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HIS退" sheetId="1" r:id="rId1"/>
    <sheet name="自助退" sheetId="2" r:id="rId2"/>
    <sheet name="银行退" sheetId="3" r:id="rId3"/>
    <sheet name="银行退汇" sheetId="6" r:id="rId4"/>
    <sheet name="网银退汇" sheetId="4" r:id="rId5"/>
    <sheet name="HIS退汇" sheetId="7" r:id="rId6"/>
  </sheets>
  <definedNames>
    <definedName name="_xlnm._FilterDatabase" localSheetId="5" hidden="1">HIS退汇!$A$1:$H$508</definedName>
    <definedName name="_xlnm._FilterDatabase" localSheetId="4" hidden="1">网银退汇!$A$1:$L$134</definedName>
    <definedName name="_xlnm._FilterDatabase" localSheetId="2" hidden="1">银行退!$A$1:$J$1203</definedName>
    <definedName name="_xlnm._FilterDatabase" localSheetId="1" hidden="1">自助退!$A$1:$N$1351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43" i="2" l="1"/>
  <c r="N1243" i="2"/>
  <c r="M1244" i="2"/>
  <c r="N1244" i="2"/>
  <c r="M1245" i="2"/>
  <c r="N1245" i="2"/>
  <c r="M1246" i="2"/>
  <c r="N1246" i="2"/>
  <c r="M1247" i="2"/>
  <c r="N1247" i="2"/>
  <c r="M1248" i="2"/>
  <c r="N1248" i="2"/>
  <c r="M1249" i="2"/>
  <c r="N1249" i="2"/>
  <c r="M1250" i="2"/>
  <c r="N1250" i="2"/>
  <c r="M1251" i="2"/>
  <c r="N1251" i="2"/>
  <c r="M1252" i="2"/>
  <c r="N1252" i="2"/>
  <c r="M1253" i="2"/>
  <c r="N1253" i="2"/>
  <c r="M1254" i="2"/>
  <c r="N1254" i="2"/>
  <c r="M1255" i="2"/>
  <c r="N1255" i="2"/>
  <c r="M1256" i="2"/>
  <c r="N1256" i="2"/>
  <c r="M1257" i="2"/>
  <c r="N1257" i="2"/>
  <c r="M1258" i="2"/>
  <c r="N1258" i="2"/>
  <c r="M1259" i="2"/>
  <c r="N1259" i="2"/>
  <c r="M1260" i="2"/>
  <c r="N1260" i="2"/>
  <c r="M1261" i="2"/>
  <c r="N1261" i="2"/>
  <c r="M1262" i="2"/>
  <c r="N1262" i="2"/>
  <c r="M1263" i="2"/>
  <c r="N1263" i="2"/>
  <c r="M1264" i="2"/>
  <c r="N1264" i="2"/>
  <c r="M1265" i="2"/>
  <c r="N1265" i="2"/>
  <c r="M1266" i="2"/>
  <c r="N1266" i="2"/>
  <c r="M1267" i="2"/>
  <c r="N1267" i="2"/>
  <c r="M1268" i="2"/>
  <c r="N1268" i="2"/>
  <c r="M1269" i="2"/>
  <c r="N1269" i="2"/>
  <c r="M1270" i="2"/>
  <c r="N1270" i="2"/>
  <c r="M1271" i="2"/>
  <c r="N1271" i="2"/>
  <c r="M1272" i="2"/>
  <c r="N1272" i="2"/>
  <c r="M1273" i="2"/>
  <c r="N1273" i="2"/>
  <c r="M1274" i="2"/>
  <c r="N1274" i="2"/>
  <c r="M1275" i="2"/>
  <c r="N1275" i="2"/>
  <c r="M1276" i="2"/>
  <c r="N1276" i="2"/>
  <c r="M1277" i="2"/>
  <c r="N1277" i="2"/>
  <c r="M1278" i="2"/>
  <c r="N1278" i="2"/>
  <c r="M1279" i="2"/>
  <c r="N1279" i="2"/>
  <c r="M1280" i="2"/>
  <c r="N1280" i="2"/>
  <c r="M1281" i="2"/>
  <c r="N1281" i="2"/>
  <c r="M1282" i="2"/>
  <c r="N1282" i="2"/>
  <c r="M1283" i="2"/>
  <c r="N1283" i="2"/>
  <c r="M1284" i="2"/>
  <c r="N1284" i="2"/>
  <c r="M1285" i="2"/>
  <c r="N1285" i="2"/>
  <c r="M1286" i="2"/>
  <c r="N1286" i="2"/>
  <c r="M1287" i="2"/>
  <c r="N1287" i="2"/>
  <c r="M1288" i="2"/>
  <c r="N1288" i="2"/>
  <c r="M1289" i="2"/>
  <c r="N1289" i="2"/>
  <c r="M1290" i="2"/>
  <c r="N1290" i="2"/>
  <c r="M1291" i="2"/>
  <c r="N1291" i="2"/>
  <c r="M1292" i="2"/>
  <c r="N1292" i="2"/>
  <c r="M1293" i="2"/>
  <c r="N1293" i="2"/>
  <c r="M1294" i="2"/>
  <c r="N1294" i="2"/>
  <c r="M1295" i="2"/>
  <c r="N1295" i="2"/>
  <c r="M1296" i="2"/>
  <c r="N1296" i="2"/>
  <c r="M1297" i="2"/>
  <c r="N1297" i="2"/>
  <c r="M1298" i="2"/>
  <c r="N1298" i="2"/>
  <c r="M1299" i="2"/>
  <c r="N1299" i="2"/>
  <c r="M1300" i="2"/>
  <c r="N1300" i="2"/>
  <c r="M1301" i="2"/>
  <c r="N1301" i="2"/>
  <c r="M1302" i="2"/>
  <c r="N1302" i="2"/>
  <c r="M1303" i="2"/>
  <c r="N1303" i="2"/>
  <c r="M1304" i="2"/>
  <c r="N1304" i="2"/>
  <c r="M1305" i="2"/>
  <c r="N1305" i="2"/>
  <c r="M1306" i="2"/>
  <c r="N1306" i="2"/>
  <c r="M1307" i="2"/>
  <c r="N1307" i="2"/>
  <c r="M1308" i="2"/>
  <c r="N1308" i="2"/>
  <c r="M1309" i="2"/>
  <c r="N1309" i="2"/>
  <c r="M1310" i="2"/>
  <c r="N1310" i="2"/>
  <c r="M1311" i="2"/>
  <c r="N1311" i="2"/>
  <c r="M1312" i="2"/>
  <c r="N1312" i="2"/>
  <c r="M1313" i="2"/>
  <c r="N1313" i="2"/>
  <c r="M1314" i="2"/>
  <c r="N1314" i="2"/>
  <c r="M1315" i="2"/>
  <c r="N1315" i="2"/>
  <c r="M1316" i="2"/>
  <c r="N1316" i="2"/>
  <c r="M1317" i="2"/>
  <c r="N1317" i="2"/>
  <c r="M1318" i="2"/>
  <c r="N1318" i="2"/>
  <c r="M1319" i="2"/>
  <c r="N1319" i="2"/>
  <c r="M1320" i="2"/>
  <c r="N1320" i="2"/>
  <c r="M1321" i="2"/>
  <c r="N1321" i="2"/>
  <c r="M1322" i="2"/>
  <c r="N1322" i="2"/>
  <c r="M1323" i="2"/>
  <c r="N1323" i="2"/>
  <c r="M1324" i="2"/>
  <c r="N1324" i="2"/>
  <c r="M1325" i="2"/>
  <c r="N1325" i="2"/>
  <c r="M1326" i="2"/>
  <c r="N1326" i="2"/>
  <c r="M1327" i="2"/>
  <c r="N1327" i="2"/>
  <c r="M1328" i="2"/>
  <c r="N1328" i="2"/>
  <c r="M1329" i="2"/>
  <c r="N1329" i="2"/>
  <c r="M1330" i="2"/>
  <c r="N1330" i="2"/>
  <c r="M1331" i="2"/>
  <c r="N1331" i="2"/>
  <c r="M1332" i="2"/>
  <c r="N1332" i="2"/>
  <c r="M1333" i="2"/>
  <c r="N1333" i="2"/>
  <c r="M1334" i="2"/>
  <c r="N1334" i="2"/>
  <c r="M1335" i="2"/>
  <c r="N1335" i="2"/>
  <c r="M1336" i="2"/>
  <c r="N1336" i="2"/>
  <c r="M1337" i="2"/>
  <c r="N1337" i="2"/>
  <c r="M1338" i="2"/>
  <c r="N1338" i="2"/>
  <c r="M1339" i="2"/>
  <c r="N1339" i="2"/>
  <c r="M1340" i="2"/>
  <c r="N1340" i="2"/>
  <c r="M1341" i="2"/>
  <c r="N1341" i="2"/>
  <c r="M1342" i="2"/>
  <c r="N1342" i="2"/>
  <c r="M1343" i="2"/>
  <c r="N1343" i="2"/>
  <c r="M1344" i="2"/>
  <c r="N1344" i="2"/>
  <c r="M1345" i="2"/>
  <c r="N1345" i="2"/>
  <c r="M1346" i="2"/>
  <c r="N1346" i="2"/>
  <c r="M1347" i="2"/>
  <c r="N1347" i="2"/>
  <c r="M1348" i="2"/>
  <c r="N1348" i="2"/>
  <c r="M1349" i="2"/>
  <c r="N1349" i="2"/>
  <c r="M1350" i="2"/>
  <c r="N1350" i="2"/>
  <c r="M1351" i="2"/>
  <c r="N1351" i="2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63" i="3"/>
  <c r="G34" i="3"/>
  <c r="G35" i="3"/>
  <c r="G36" i="3"/>
  <c r="G37" i="3"/>
  <c r="G38" i="3"/>
  <c r="G39" i="3"/>
  <c r="G40" i="3"/>
  <c r="G41" i="3"/>
  <c r="G365" i="3"/>
  <c r="G43" i="3"/>
  <c r="G44" i="3"/>
  <c r="G45" i="3"/>
  <c r="G46" i="3"/>
  <c r="G47" i="3"/>
  <c r="G56" i="3"/>
  <c r="G49" i="3"/>
  <c r="G50" i="3"/>
  <c r="G51" i="3"/>
  <c r="G52" i="3"/>
  <c r="G53" i="3"/>
  <c r="G54" i="3"/>
  <c r="G55" i="3"/>
  <c r="G1090" i="3"/>
  <c r="G57" i="3"/>
  <c r="G744" i="3"/>
  <c r="G48" i="3"/>
  <c r="G60" i="3"/>
  <c r="G61" i="3"/>
  <c r="G62" i="3"/>
  <c r="G352" i="3"/>
  <c r="G64" i="3"/>
  <c r="G65" i="3"/>
  <c r="G66" i="3"/>
  <c r="G67" i="3"/>
  <c r="G68" i="3"/>
  <c r="G69" i="3"/>
  <c r="G70" i="3"/>
  <c r="G71" i="3"/>
  <c r="G72" i="3"/>
  <c r="G73" i="3"/>
  <c r="G1047" i="3"/>
  <c r="G303" i="3"/>
  <c r="G76" i="3"/>
  <c r="G77" i="3"/>
  <c r="G78" i="3"/>
  <c r="G79" i="3"/>
  <c r="G80" i="3"/>
  <c r="G502" i="3"/>
  <c r="G82" i="3"/>
  <c r="G83" i="3"/>
  <c r="G84" i="3"/>
  <c r="G42" i="3"/>
  <c r="G86" i="3"/>
  <c r="G87" i="3"/>
  <c r="G88" i="3"/>
  <c r="G89" i="3"/>
  <c r="G90" i="3"/>
  <c r="G91" i="3"/>
  <c r="G906" i="3"/>
  <c r="G93" i="3"/>
  <c r="G94" i="3"/>
  <c r="G95" i="3"/>
  <c r="G96" i="3"/>
  <c r="G97" i="3"/>
  <c r="G98" i="3"/>
  <c r="G99" i="3"/>
  <c r="G915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76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881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719" i="3"/>
  <c r="G162" i="3"/>
  <c r="G163" i="3"/>
  <c r="G164" i="3"/>
  <c r="G165" i="3"/>
  <c r="G166" i="3"/>
  <c r="G167" i="3"/>
  <c r="G168" i="3"/>
  <c r="G236" i="3"/>
  <c r="G170" i="3"/>
  <c r="G171" i="3"/>
  <c r="G172" i="3"/>
  <c r="G173" i="3"/>
  <c r="G174" i="3"/>
  <c r="G175" i="3"/>
  <c r="G75" i="3"/>
  <c r="G929" i="3"/>
  <c r="G178" i="3"/>
  <c r="G179" i="3"/>
  <c r="G180" i="3"/>
  <c r="G181" i="3"/>
  <c r="G182" i="3"/>
  <c r="G183" i="3"/>
  <c r="G184" i="3"/>
  <c r="G1114" i="3"/>
  <c r="G186" i="3"/>
  <c r="G187" i="3"/>
  <c r="G188" i="3"/>
  <c r="G189" i="3"/>
  <c r="G190" i="3"/>
  <c r="G191" i="3"/>
  <c r="G192" i="3"/>
  <c r="G193" i="3"/>
  <c r="G194" i="3"/>
  <c r="G195" i="3"/>
  <c r="G196" i="3"/>
  <c r="G838" i="3"/>
  <c r="G198" i="3"/>
  <c r="G822" i="3"/>
  <c r="G200" i="3"/>
  <c r="G201" i="3"/>
  <c r="G202" i="3"/>
  <c r="G203" i="3"/>
  <c r="G204" i="3"/>
  <c r="G205" i="3"/>
  <c r="G206" i="3"/>
  <c r="G207" i="3"/>
  <c r="G208" i="3"/>
  <c r="G209" i="3"/>
  <c r="G210" i="3"/>
  <c r="G710" i="3"/>
  <c r="G212" i="3"/>
  <c r="G349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1061" i="3"/>
  <c r="G237" i="3"/>
  <c r="G1186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1128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552" i="3"/>
  <c r="G293" i="3"/>
  <c r="G294" i="3"/>
  <c r="G295" i="3"/>
  <c r="G296" i="3"/>
  <c r="G297" i="3"/>
  <c r="G298" i="3"/>
  <c r="G750" i="3"/>
  <c r="G300" i="3"/>
  <c r="G301" i="3"/>
  <c r="G302" i="3"/>
  <c r="G118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827" i="3"/>
  <c r="G341" i="3"/>
  <c r="G342" i="3"/>
  <c r="G343" i="3"/>
  <c r="G790" i="3"/>
  <c r="G345" i="3"/>
  <c r="G1072" i="3"/>
  <c r="G1064" i="3"/>
  <c r="G348" i="3"/>
  <c r="G597" i="3"/>
  <c r="G350" i="3"/>
  <c r="G351" i="3"/>
  <c r="G813" i="3"/>
  <c r="G849" i="3"/>
  <c r="G354" i="3"/>
  <c r="G355" i="3"/>
  <c r="G356" i="3"/>
  <c r="G357" i="3"/>
  <c r="G358" i="3"/>
  <c r="G359" i="3"/>
  <c r="G360" i="3"/>
  <c r="G361" i="3"/>
  <c r="G362" i="3"/>
  <c r="G363" i="3"/>
  <c r="G364" i="3"/>
  <c r="G976" i="3"/>
  <c r="G366" i="3"/>
  <c r="G367" i="3"/>
  <c r="G368" i="3"/>
  <c r="G369" i="3"/>
  <c r="G1134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489" i="3"/>
  <c r="G393" i="3"/>
  <c r="G394" i="3"/>
  <c r="G395" i="3"/>
  <c r="G396" i="3"/>
  <c r="G397" i="3"/>
  <c r="G398" i="3"/>
  <c r="G399" i="3"/>
  <c r="G400" i="3"/>
  <c r="G401" i="3"/>
  <c r="G402" i="3"/>
  <c r="G403" i="3"/>
  <c r="G33" i="3"/>
  <c r="G405" i="3"/>
  <c r="G406" i="3"/>
  <c r="G407" i="3"/>
  <c r="G408" i="3"/>
  <c r="G409" i="3"/>
  <c r="G410" i="3"/>
  <c r="G411" i="3"/>
  <c r="G531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672" i="3"/>
  <c r="G450" i="3"/>
  <c r="G451" i="3"/>
  <c r="G452" i="3"/>
  <c r="G453" i="3"/>
  <c r="G454" i="3"/>
  <c r="G455" i="3"/>
  <c r="G603" i="3"/>
  <c r="G457" i="3"/>
  <c r="G458" i="3"/>
  <c r="G851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346" i="3"/>
  <c r="G480" i="3"/>
  <c r="G481" i="3"/>
  <c r="G482" i="3"/>
  <c r="G483" i="3"/>
  <c r="G484" i="3"/>
  <c r="G485" i="3"/>
  <c r="G486" i="3"/>
  <c r="G487" i="3"/>
  <c r="G488" i="3"/>
  <c r="G347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1135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610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177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1169" i="3"/>
  <c r="G589" i="3"/>
  <c r="G590" i="3"/>
  <c r="G591" i="3"/>
  <c r="G592" i="3"/>
  <c r="G593" i="3"/>
  <c r="G594" i="3"/>
  <c r="G595" i="3"/>
  <c r="G596" i="3"/>
  <c r="G238" i="3"/>
  <c r="G598" i="3"/>
  <c r="G599" i="3"/>
  <c r="G600" i="3"/>
  <c r="G601" i="3"/>
  <c r="G602" i="3"/>
  <c r="G340" i="3"/>
  <c r="G604" i="3"/>
  <c r="G807" i="3"/>
  <c r="G606" i="3"/>
  <c r="G607" i="3"/>
  <c r="G608" i="3"/>
  <c r="G609" i="3"/>
  <c r="G449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903" i="3"/>
  <c r="G890" i="3"/>
  <c r="G639" i="3"/>
  <c r="G889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37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161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638" i="3"/>
  <c r="G711" i="3"/>
  <c r="G712" i="3"/>
  <c r="G747" i="3"/>
  <c r="G714" i="3"/>
  <c r="G715" i="3"/>
  <c r="G716" i="3"/>
  <c r="G717" i="3"/>
  <c r="G718" i="3"/>
  <c r="G213" i="3"/>
  <c r="G605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459" i="3"/>
  <c r="G745" i="3"/>
  <c r="G746" i="3"/>
  <c r="G942" i="3"/>
  <c r="G748" i="3"/>
  <c r="G749" i="3"/>
  <c r="G1127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934" i="3"/>
  <c r="G771" i="3"/>
  <c r="G772" i="3"/>
  <c r="G773" i="3"/>
  <c r="G774" i="3"/>
  <c r="G775" i="3"/>
  <c r="G776" i="3"/>
  <c r="G777" i="3"/>
  <c r="G778" i="3"/>
  <c r="G779" i="3"/>
  <c r="G780" i="3"/>
  <c r="G781" i="3"/>
  <c r="G211" i="3"/>
  <c r="G783" i="3"/>
  <c r="G784" i="3"/>
  <c r="G785" i="3"/>
  <c r="G786" i="3"/>
  <c r="G787" i="3"/>
  <c r="G788" i="3"/>
  <c r="G789" i="3"/>
  <c r="G58" i="3"/>
  <c r="G791" i="3"/>
  <c r="G792" i="3"/>
  <c r="G793" i="3"/>
  <c r="G1033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985" i="3"/>
  <c r="G808" i="3"/>
  <c r="G809" i="3"/>
  <c r="G810" i="3"/>
  <c r="G811" i="3"/>
  <c r="G812" i="3"/>
  <c r="G833" i="3"/>
  <c r="G814" i="3"/>
  <c r="G815" i="3"/>
  <c r="G816" i="3"/>
  <c r="G817" i="3"/>
  <c r="G818" i="3"/>
  <c r="G819" i="3"/>
  <c r="G100" i="3"/>
  <c r="G821" i="3"/>
  <c r="G59" i="3"/>
  <c r="G823" i="3"/>
  <c r="G824" i="3"/>
  <c r="G825" i="3"/>
  <c r="G826" i="3"/>
  <c r="G456" i="3"/>
  <c r="G828" i="3"/>
  <c r="G829" i="3"/>
  <c r="G830" i="3"/>
  <c r="G831" i="3"/>
  <c r="G832" i="3"/>
  <c r="G926" i="3"/>
  <c r="G834" i="3"/>
  <c r="G835" i="3"/>
  <c r="G836" i="3"/>
  <c r="G837" i="3"/>
  <c r="G92" i="3"/>
  <c r="G839" i="3"/>
  <c r="G840" i="3"/>
  <c r="G841" i="3"/>
  <c r="G842" i="3"/>
  <c r="G843" i="3"/>
  <c r="G844" i="3"/>
  <c r="G845" i="3"/>
  <c r="G846" i="3"/>
  <c r="G847" i="3"/>
  <c r="G848" i="3"/>
  <c r="G148" i="3"/>
  <c r="G850" i="3"/>
  <c r="G392" i="3"/>
  <c r="G185" i="3"/>
  <c r="G853" i="3"/>
  <c r="G854" i="3"/>
  <c r="G855" i="3"/>
  <c r="G856" i="3"/>
  <c r="G857" i="3"/>
  <c r="G858" i="3"/>
  <c r="G859" i="3"/>
  <c r="G344" i="3"/>
  <c r="G861" i="3"/>
  <c r="G862" i="3"/>
  <c r="G1152" i="3"/>
  <c r="G85" i="3"/>
  <c r="G865" i="3"/>
  <c r="G866" i="3"/>
  <c r="G867" i="3"/>
  <c r="G868" i="3"/>
  <c r="G869" i="3"/>
  <c r="G870" i="3"/>
  <c r="G871" i="3"/>
  <c r="G872" i="3"/>
  <c r="G873" i="3"/>
  <c r="G713" i="3"/>
  <c r="G875" i="3"/>
  <c r="G876" i="3"/>
  <c r="G877" i="3"/>
  <c r="G878" i="3"/>
  <c r="G81" i="3"/>
  <c r="G880" i="3"/>
  <c r="G353" i="3"/>
  <c r="G882" i="3"/>
  <c r="G883" i="3"/>
  <c r="G884" i="3"/>
  <c r="G885" i="3"/>
  <c r="G886" i="3"/>
  <c r="G887" i="3"/>
  <c r="G888" i="3"/>
  <c r="G404" i="3"/>
  <c r="G412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199" i="3"/>
  <c r="G904" i="3"/>
  <c r="G905" i="3"/>
  <c r="G864" i="3"/>
  <c r="G907" i="3"/>
  <c r="G908" i="3"/>
  <c r="G909" i="3"/>
  <c r="G910" i="3"/>
  <c r="G911" i="3"/>
  <c r="G912" i="3"/>
  <c r="G913" i="3"/>
  <c r="G914" i="3"/>
  <c r="G938" i="3"/>
  <c r="G916" i="3"/>
  <c r="G917" i="3"/>
  <c r="G918" i="3"/>
  <c r="G919" i="3"/>
  <c r="G920" i="3"/>
  <c r="G921" i="3"/>
  <c r="G922" i="3"/>
  <c r="G923" i="3"/>
  <c r="G924" i="3"/>
  <c r="G925" i="3"/>
  <c r="G479" i="3"/>
  <c r="G927" i="3"/>
  <c r="G928" i="3"/>
  <c r="G1185" i="3"/>
  <c r="G930" i="3"/>
  <c r="G931" i="3"/>
  <c r="G932" i="3"/>
  <c r="G933" i="3"/>
  <c r="G863" i="3"/>
  <c r="G935" i="3"/>
  <c r="G936" i="3"/>
  <c r="G937" i="3"/>
  <c r="G1037" i="3"/>
  <c r="G939" i="3"/>
  <c r="G940" i="3"/>
  <c r="G941" i="3"/>
  <c r="G85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588" i="3"/>
  <c r="G975" i="3"/>
  <c r="G782" i="3"/>
  <c r="G977" i="3"/>
  <c r="G978" i="3"/>
  <c r="G770" i="3"/>
  <c r="G980" i="3"/>
  <c r="G981" i="3"/>
  <c r="G982" i="3"/>
  <c r="G983" i="3"/>
  <c r="G984" i="3"/>
  <c r="G979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860" i="3"/>
  <c r="G1002" i="3"/>
  <c r="G1003" i="3"/>
  <c r="G794" i="3"/>
  <c r="G1005" i="3"/>
  <c r="G1006" i="3"/>
  <c r="G1007" i="3"/>
  <c r="G1008" i="3"/>
  <c r="G1009" i="3"/>
  <c r="G1010" i="3"/>
  <c r="G1011" i="3"/>
  <c r="G1012" i="3"/>
  <c r="G1013" i="3"/>
  <c r="G1014" i="3"/>
  <c r="G1015" i="3"/>
  <c r="G974" i="3"/>
  <c r="G1017" i="3"/>
  <c r="G1018" i="3"/>
  <c r="G1019" i="3"/>
  <c r="G1020" i="3"/>
  <c r="G1021" i="3"/>
  <c r="G1022" i="3"/>
  <c r="G1040" i="3"/>
  <c r="G1024" i="3"/>
  <c r="G1025" i="3"/>
  <c r="G1026" i="3"/>
  <c r="G1027" i="3"/>
  <c r="G1028" i="3"/>
  <c r="G1029" i="3"/>
  <c r="G1030" i="3"/>
  <c r="G1031" i="3"/>
  <c r="G1032" i="3"/>
  <c r="G879" i="3"/>
  <c r="G1034" i="3"/>
  <c r="G1035" i="3"/>
  <c r="G1036" i="3"/>
  <c r="G74" i="3"/>
  <c r="G1038" i="3"/>
  <c r="G1039" i="3"/>
  <c r="G1004" i="3"/>
  <c r="G1041" i="3"/>
  <c r="G1042" i="3"/>
  <c r="G1043" i="3"/>
  <c r="G1044" i="3"/>
  <c r="G1045" i="3"/>
  <c r="G1046" i="3"/>
  <c r="G640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720" i="3"/>
  <c r="G1062" i="3"/>
  <c r="G1063" i="3"/>
  <c r="G169" i="3"/>
  <c r="G1065" i="3"/>
  <c r="G1066" i="3"/>
  <c r="G1067" i="3"/>
  <c r="G1068" i="3"/>
  <c r="G1069" i="3"/>
  <c r="G1070" i="3"/>
  <c r="G1071" i="3"/>
  <c r="G1001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82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97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292" i="3"/>
  <c r="G259" i="3"/>
  <c r="G1129" i="3"/>
  <c r="G1130" i="3"/>
  <c r="G1131" i="3"/>
  <c r="G1132" i="3"/>
  <c r="G1133" i="3"/>
  <c r="G1154" i="3"/>
  <c r="G1161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023" i="3"/>
  <c r="G1151" i="3"/>
  <c r="G1153" i="3"/>
  <c r="G689" i="3"/>
  <c r="G1155" i="3"/>
  <c r="G1156" i="3"/>
  <c r="G1157" i="3"/>
  <c r="G1158" i="3"/>
  <c r="G1159" i="3"/>
  <c r="G1160" i="3"/>
  <c r="G874" i="3"/>
  <c r="G1162" i="3"/>
  <c r="G1163" i="3"/>
  <c r="G1164" i="3"/>
  <c r="G1165" i="3"/>
  <c r="G1166" i="3"/>
  <c r="G1167" i="3"/>
  <c r="G1168" i="3"/>
  <c r="G1016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370" i="3"/>
  <c r="G299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2" i="4"/>
  <c r="H3" i="4"/>
  <c r="L3" i="4" s="1"/>
  <c r="H4" i="4"/>
  <c r="H5" i="4"/>
  <c r="H6" i="4"/>
  <c r="L6" i="4" s="1"/>
  <c r="H7" i="4"/>
  <c r="L7" i="4" s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2" i="4"/>
  <c r="L2" i="4" s="1"/>
  <c r="L5" i="4" l="1"/>
  <c r="L96" i="4"/>
  <c r="L48" i="4"/>
  <c r="L4" i="4"/>
  <c r="J92" i="3"/>
  <c r="L60" i="4" s="1"/>
  <c r="J839" i="3"/>
  <c r="J500" i="3"/>
  <c r="J1120" i="3"/>
  <c r="J1135" i="3"/>
  <c r="L84" i="4" s="1"/>
  <c r="J599" i="3"/>
  <c r="J106" i="3"/>
  <c r="J543" i="3"/>
  <c r="J485" i="3"/>
  <c r="J549" i="3"/>
  <c r="J1170" i="3"/>
  <c r="J1114" i="3"/>
  <c r="L129" i="4" s="1"/>
  <c r="J612" i="3"/>
  <c r="J460" i="3"/>
  <c r="J263" i="3"/>
  <c r="J369" i="3"/>
  <c r="J828" i="3"/>
  <c r="J135" i="3"/>
  <c r="J682" i="3"/>
  <c r="J812" i="3"/>
  <c r="J447" i="3"/>
  <c r="J835" i="3"/>
  <c r="J1106" i="3"/>
  <c r="J436" i="3"/>
  <c r="J433" i="3"/>
  <c r="J1063" i="3"/>
  <c r="J1066" i="3"/>
  <c r="J462" i="3"/>
  <c r="J224" i="3"/>
  <c r="J598" i="3"/>
  <c r="J168" i="3"/>
  <c r="J643" i="3"/>
  <c r="J26" i="3"/>
  <c r="J531" i="3"/>
  <c r="L94" i="4" s="1"/>
  <c r="J882" i="3"/>
  <c r="J540" i="3"/>
  <c r="J994" i="3"/>
  <c r="J412" i="3"/>
  <c r="L52" i="4" s="1"/>
  <c r="J282" i="3"/>
  <c r="J255" i="3"/>
  <c r="J751" i="3"/>
  <c r="J997" i="3"/>
  <c r="J368" i="3"/>
  <c r="J367" i="3"/>
  <c r="J297" i="3"/>
  <c r="J25" i="3"/>
  <c r="J33" i="3"/>
  <c r="L95" i="4" s="1"/>
  <c r="J680" i="3"/>
  <c r="J1110" i="3"/>
  <c r="J529" i="3"/>
  <c r="J903" i="3"/>
  <c r="L66" i="4" s="1"/>
  <c r="J961" i="3"/>
  <c r="J1199" i="3"/>
  <c r="J192" i="3"/>
  <c r="J762" i="3"/>
  <c r="J873" i="3"/>
  <c r="J444" i="3"/>
  <c r="J227" i="3"/>
  <c r="J114" i="3"/>
  <c r="J111" i="3"/>
  <c r="J683" i="3"/>
  <c r="J567" i="3"/>
  <c r="J505" i="3"/>
  <c r="J1166" i="3"/>
  <c r="J606" i="3"/>
  <c r="J958" i="3"/>
  <c r="J1160" i="3"/>
  <c r="J1165" i="3"/>
  <c r="J295" i="3"/>
  <c r="J503" i="3"/>
  <c r="J1076" i="3"/>
  <c r="J1077" i="3"/>
  <c r="J863" i="3"/>
  <c r="L44" i="4" s="1"/>
  <c r="J426" i="3"/>
  <c r="J201" i="3"/>
  <c r="J605" i="3"/>
  <c r="L75" i="4" s="1"/>
  <c r="J274" i="3"/>
  <c r="J350" i="3"/>
  <c r="J311" i="3"/>
  <c r="J728" i="3"/>
  <c r="J94" i="3"/>
  <c r="J657" i="3"/>
  <c r="L79" i="4" s="1"/>
  <c r="J947" i="3"/>
  <c r="J23" i="3"/>
  <c r="J664" i="3"/>
  <c r="J613" i="3"/>
  <c r="J198" i="3"/>
  <c r="J370" i="3"/>
  <c r="L10" i="4" s="1"/>
  <c r="J95" i="3"/>
  <c r="J633" i="3"/>
  <c r="J266" i="3"/>
  <c r="J286" i="3"/>
  <c r="J452" i="3"/>
  <c r="J285" i="3"/>
  <c r="J360" i="3"/>
  <c r="J453" i="3"/>
  <c r="J908" i="3"/>
  <c r="J489" i="3"/>
  <c r="J357" i="3"/>
  <c r="J356" i="3"/>
  <c r="J720" i="3"/>
  <c r="L24" i="4" s="1"/>
  <c r="J668" i="3"/>
  <c r="J38" i="3"/>
  <c r="J100" i="3"/>
  <c r="L28" i="4" s="1"/>
  <c r="J978" i="3"/>
  <c r="J1096" i="3"/>
  <c r="J602" i="3"/>
  <c r="J78" i="3"/>
  <c r="J1095" i="3"/>
  <c r="J56" i="3"/>
  <c r="L118" i="4" s="1"/>
  <c r="J1071" i="3"/>
  <c r="J1068" i="3"/>
  <c r="J803" i="3"/>
  <c r="J171" i="3"/>
  <c r="J2" i="3"/>
  <c r="J746" i="3"/>
  <c r="J236" i="3"/>
  <c r="L120" i="4" s="1"/>
  <c r="J375" i="3"/>
  <c r="J1194" i="3"/>
  <c r="J121" i="3"/>
  <c r="J427" i="3"/>
  <c r="J576" i="3"/>
  <c r="J691" i="3"/>
  <c r="J1162" i="3"/>
  <c r="J153" i="3"/>
  <c r="J491" i="3"/>
  <c r="J386" i="3"/>
  <c r="J594" i="3"/>
  <c r="J244" i="3"/>
  <c r="J276" i="3"/>
  <c r="J1111" i="3"/>
  <c r="J739" i="3"/>
  <c r="J1154" i="3"/>
  <c r="L18" i="4" s="1"/>
  <c r="J11" i="3"/>
  <c r="J916" i="3"/>
  <c r="J693" i="3"/>
  <c r="J555" i="3"/>
  <c r="J1158" i="3"/>
  <c r="J1200" i="3"/>
  <c r="J449" i="3"/>
  <c r="L83" i="4" s="1"/>
  <c r="J152" i="3"/>
  <c r="J850" i="3"/>
  <c r="J560" i="3"/>
  <c r="J58" i="3"/>
  <c r="L62" i="4" s="1"/>
  <c r="J279" i="3"/>
  <c r="J960" i="3"/>
  <c r="J354" i="3"/>
  <c r="J459" i="3"/>
  <c r="L74" i="4" s="1"/>
  <c r="J44" i="3"/>
  <c r="J45" i="3"/>
  <c r="J928" i="3"/>
  <c r="J1172" i="3"/>
  <c r="J519" i="3"/>
  <c r="J413" i="3"/>
  <c r="J1026" i="3"/>
  <c r="J414" i="3"/>
  <c r="J777" i="3"/>
  <c r="J917" i="3"/>
  <c r="J887" i="3"/>
  <c r="J858" i="3"/>
  <c r="J521" i="3"/>
  <c r="J715" i="3"/>
  <c r="J250" i="3"/>
  <c r="J755" i="3"/>
  <c r="J782" i="3"/>
  <c r="L34" i="4" s="1"/>
  <c r="J700" i="3"/>
  <c r="J674" i="3"/>
  <c r="J687" i="3"/>
  <c r="J988" i="3"/>
  <c r="J232" i="3"/>
  <c r="J305" i="3"/>
  <c r="J592" i="3"/>
  <c r="J811" i="3"/>
  <c r="J670" i="3"/>
  <c r="J701" i="3"/>
  <c r="J411" i="3"/>
  <c r="J182" i="3"/>
  <c r="J181" i="3"/>
  <c r="J593" i="3"/>
  <c r="J1176" i="3"/>
  <c r="J506" i="3"/>
  <c r="J208" i="3"/>
  <c r="J1107" i="3"/>
  <c r="J1191" i="3"/>
  <c r="J39" i="3"/>
  <c r="J465" i="3"/>
  <c r="J296" i="3"/>
  <c r="J646" i="3"/>
  <c r="J810" i="3"/>
  <c r="J415" i="3"/>
  <c r="J957" i="3"/>
  <c r="J891" i="3"/>
  <c r="J1047" i="3"/>
  <c r="L112" i="4" s="1"/>
  <c r="J769" i="3"/>
  <c r="J542" i="3"/>
  <c r="J217" i="3"/>
  <c r="J595" i="3"/>
  <c r="J565" i="3"/>
  <c r="J852" i="3"/>
  <c r="L42" i="4" s="1"/>
  <c r="J889" i="3"/>
  <c r="L67" i="4" s="1"/>
  <c r="J472" i="3"/>
  <c r="J775" i="3"/>
  <c r="J815" i="3"/>
  <c r="J647" i="3"/>
  <c r="J650" i="3"/>
  <c r="J237" i="3"/>
  <c r="J855" i="3"/>
  <c r="J831" i="3"/>
  <c r="J96" i="3"/>
  <c r="J314" i="3"/>
  <c r="J73" i="3"/>
  <c r="J791" i="3"/>
  <c r="J332" i="3"/>
  <c r="J1163" i="3"/>
  <c r="J10" i="3"/>
  <c r="J294" i="3"/>
  <c r="J1137" i="3"/>
  <c r="J1065" i="3"/>
  <c r="J611" i="3"/>
  <c r="J273" i="3"/>
  <c r="J938" i="3"/>
  <c r="L47" i="4" s="1"/>
  <c r="J298" i="3"/>
  <c r="J79" i="3"/>
  <c r="J544" i="3"/>
  <c r="J112" i="3"/>
  <c r="J990" i="3"/>
  <c r="J19" i="3"/>
  <c r="J985" i="3"/>
  <c r="L61" i="4" s="1"/>
  <c r="J964" i="3"/>
  <c r="J635" i="3"/>
  <c r="J1027" i="3"/>
  <c r="J896" i="3"/>
  <c r="J937" i="3"/>
  <c r="J524" i="3"/>
  <c r="J513" i="3"/>
  <c r="J1034" i="3"/>
  <c r="J20" i="3"/>
  <c r="J21" i="3"/>
  <c r="J538" i="3"/>
  <c r="J424" i="3"/>
  <c r="J772" i="3"/>
  <c r="J463" i="3"/>
  <c r="J62" i="3"/>
  <c r="J1062" i="3"/>
  <c r="J493" i="3"/>
  <c r="J814" i="3"/>
  <c r="J628" i="3"/>
  <c r="J1105" i="3"/>
  <c r="J483" i="3"/>
  <c r="J653" i="3"/>
  <c r="J103" i="3"/>
  <c r="J1129" i="3"/>
  <c r="J259" i="3"/>
  <c r="L16" i="4" s="1"/>
  <c r="J1038" i="3"/>
  <c r="J530" i="3"/>
  <c r="J745" i="3"/>
  <c r="J61" i="3"/>
  <c r="J149" i="3"/>
  <c r="J881" i="3"/>
  <c r="L109" i="4" s="1"/>
  <c r="J150" i="3"/>
  <c r="J1029" i="3"/>
  <c r="J1030" i="3"/>
  <c r="J704" i="3"/>
  <c r="J1008" i="3"/>
  <c r="J878" i="3"/>
  <c r="J695" i="3"/>
  <c r="J1069" i="3"/>
  <c r="J1070" i="3"/>
  <c r="J302" i="3"/>
  <c r="J507" i="3"/>
  <c r="J1193" i="3"/>
  <c r="J869" i="3"/>
  <c r="J763" i="3"/>
  <c r="J1185" i="3"/>
  <c r="L45" i="4" s="1"/>
  <c r="J446" i="3"/>
  <c r="J921" i="3"/>
  <c r="J125" i="3"/>
  <c r="J476" i="3"/>
  <c r="J620" i="3"/>
  <c r="J734" i="3"/>
  <c r="J275" i="3"/>
  <c r="J787" i="3"/>
  <c r="J785" i="3"/>
  <c r="J910" i="3"/>
  <c r="J1189" i="3"/>
  <c r="J464" i="3"/>
  <c r="J673" i="3"/>
  <c r="J1202" i="3"/>
  <c r="J914" i="3"/>
  <c r="J796" i="3"/>
  <c r="J600" i="3"/>
  <c r="J848" i="3"/>
  <c r="J874" i="3"/>
  <c r="L13" i="4" s="1"/>
  <c r="J1060" i="3"/>
  <c r="J1064" i="3"/>
  <c r="L105" i="4" s="1"/>
  <c r="J522" i="3"/>
  <c r="J1126" i="3"/>
  <c r="J1140" i="3"/>
  <c r="J603" i="3"/>
  <c r="L92" i="4" s="1"/>
  <c r="J260" i="3"/>
  <c r="J604" i="3"/>
  <c r="J398" i="3"/>
  <c r="J743" i="3"/>
  <c r="J473" i="3"/>
  <c r="J578" i="3"/>
  <c r="J912" i="3"/>
  <c r="J1073" i="3"/>
  <c r="J337" i="3"/>
  <c r="J341" i="3"/>
  <c r="J27" i="3"/>
  <c r="J992" i="3"/>
  <c r="J890" i="3"/>
  <c r="L71" i="4" s="1"/>
  <c r="J1130" i="3"/>
  <c r="J829" i="3"/>
  <c r="J918" i="3"/>
  <c r="J278" i="3"/>
  <c r="J372" i="3"/>
  <c r="J1023" i="3"/>
  <c r="L19" i="4" s="1"/>
  <c r="J1159" i="3"/>
  <c r="J825" i="3"/>
  <c r="J913" i="3"/>
  <c r="J1007" i="3"/>
  <c r="J956" i="3"/>
  <c r="J1181" i="3"/>
  <c r="J786" i="3"/>
  <c r="J1037" i="3"/>
  <c r="L49" i="4" s="1"/>
  <c r="J257" i="3"/>
  <c r="J277" i="3"/>
  <c r="J399" i="3"/>
  <c r="J893" i="3"/>
  <c r="J225" i="3"/>
  <c r="J1001" i="3"/>
  <c r="L23" i="4" s="1"/>
  <c r="J813" i="3"/>
  <c r="L102" i="4" s="1"/>
  <c r="J351" i="3"/>
  <c r="J654" i="3"/>
  <c r="J713" i="3"/>
  <c r="L57" i="4" s="1"/>
  <c r="J191" i="3"/>
  <c r="J287" i="3"/>
  <c r="J451" i="3"/>
  <c r="J1145" i="3"/>
  <c r="J622" i="3"/>
  <c r="J996" i="3"/>
  <c r="J128" i="3"/>
  <c r="J215" i="3"/>
  <c r="J1141" i="3"/>
  <c r="J870" i="3"/>
  <c r="J6" i="3"/>
  <c r="J342" i="3"/>
  <c r="J5" i="3"/>
  <c r="J130" i="3"/>
  <c r="J129" i="3"/>
  <c r="J949" i="3"/>
  <c r="J438" i="3"/>
  <c r="J143" i="3"/>
  <c r="J725" i="3"/>
  <c r="J118" i="3"/>
  <c r="L100" i="4" s="1"/>
  <c r="J876" i="3"/>
  <c r="J234" i="3"/>
  <c r="J391" i="3"/>
  <c r="J608" i="3"/>
  <c r="J445" i="3"/>
  <c r="J1100" i="3"/>
  <c r="J1003" i="3"/>
  <c r="J496" i="3"/>
  <c r="J1104" i="3"/>
  <c r="J1177" i="3"/>
  <c r="J690" i="3"/>
  <c r="J420" i="3"/>
  <c r="J376" i="3"/>
  <c r="J504" i="3"/>
  <c r="J1005" i="3"/>
  <c r="J175" i="3"/>
  <c r="J268" i="3"/>
  <c r="J381" i="3"/>
  <c r="J649" i="3"/>
  <c r="J331" i="3"/>
  <c r="J801" i="3"/>
  <c r="J724" i="3"/>
  <c r="J571" i="3"/>
  <c r="J1198" i="3"/>
  <c r="J671" i="3"/>
  <c r="J176" i="3"/>
  <c r="L131" i="4" s="1"/>
  <c r="J156" i="3"/>
  <c r="J157" i="3"/>
  <c r="J880" i="3"/>
  <c r="J99" i="3"/>
  <c r="J108" i="3"/>
  <c r="J1156" i="3"/>
  <c r="J280" i="3"/>
  <c r="J109" i="3"/>
  <c r="J523" i="3"/>
  <c r="J214" i="3"/>
  <c r="J875" i="3"/>
  <c r="J574" i="3"/>
  <c r="J1164" i="3"/>
  <c r="J422" i="3"/>
  <c r="J1016" i="3"/>
  <c r="L12" i="4" s="1"/>
  <c r="J166" i="3"/>
  <c r="J579" i="3"/>
  <c r="J580" i="3"/>
  <c r="J541" i="3"/>
  <c r="J46" i="3"/>
  <c r="J187" i="3"/>
  <c r="J32" i="3"/>
  <c r="J959" i="3"/>
  <c r="J609" i="3"/>
  <c r="J712" i="3"/>
  <c r="J221" i="3"/>
  <c r="J816" i="3"/>
  <c r="J97" i="3"/>
  <c r="J173" i="3"/>
  <c r="J47" i="3"/>
  <c r="J1032" i="3"/>
  <c r="J534" i="3"/>
  <c r="J148" i="3"/>
  <c r="J568" i="3"/>
  <c r="J516" i="3"/>
  <c r="J1150" i="3"/>
  <c r="J765" i="3"/>
  <c r="J637" i="3"/>
  <c r="L78" i="4" s="1"/>
  <c r="J1118" i="3"/>
  <c r="J872" i="3"/>
  <c r="J75" i="3"/>
  <c r="L133" i="4" s="1"/>
  <c r="J802" i="3"/>
  <c r="J253" i="3"/>
  <c r="I1073" i="3" l="1"/>
  <c r="I473" i="3"/>
  <c r="I603" i="3"/>
  <c r="I1126" i="3"/>
  <c r="I673" i="3"/>
  <c r="I734" i="3"/>
  <c r="I1105" i="3"/>
  <c r="I463" i="3"/>
  <c r="I1027" i="3"/>
  <c r="I294" i="3"/>
  <c r="I314" i="3"/>
  <c r="I650" i="3"/>
  <c r="I472" i="3"/>
  <c r="I415" i="3"/>
  <c r="I1107" i="3"/>
  <c r="I519" i="3"/>
  <c r="I693" i="3"/>
  <c r="I491" i="3"/>
  <c r="I56" i="3"/>
  <c r="I38" i="3"/>
  <c r="I947" i="3"/>
  <c r="I426" i="3"/>
  <c r="I75" i="3"/>
  <c r="I637" i="3"/>
  <c r="I1150" i="3"/>
  <c r="I516" i="3"/>
  <c r="I1032" i="3"/>
  <c r="I173" i="3"/>
  <c r="I32" i="3"/>
  <c r="I579" i="3"/>
  <c r="I523" i="3"/>
  <c r="I157" i="3"/>
  <c r="I331" i="3"/>
  <c r="I1005" i="3"/>
  <c r="I376" i="3"/>
  <c r="I690" i="3"/>
  <c r="I1104" i="3"/>
  <c r="I445" i="3"/>
  <c r="I608" i="3"/>
  <c r="I234" i="3"/>
  <c r="I130" i="3"/>
  <c r="I6" i="3"/>
  <c r="I870" i="3"/>
  <c r="I215" i="3"/>
  <c r="I451" i="3"/>
  <c r="I654" i="3"/>
  <c r="I1001" i="3"/>
  <c r="I277" i="3"/>
  <c r="I1037" i="3"/>
  <c r="I956" i="3"/>
  <c r="I829" i="3"/>
  <c r="I27" i="3"/>
  <c r="I1160" i="3"/>
  <c r="I529" i="3"/>
  <c r="I433" i="3"/>
  <c r="I682" i="3"/>
  <c r="I612" i="3"/>
  <c r="I500" i="3"/>
  <c r="I712" i="3"/>
  <c r="I1164" i="3"/>
  <c r="I1100" i="3"/>
  <c r="I622" i="3"/>
  <c r="I1007" i="3"/>
  <c r="I1023" i="3"/>
  <c r="I874" i="3"/>
  <c r="I464" i="3"/>
  <c r="I275" i="3"/>
  <c r="I302" i="3"/>
  <c r="I150" i="3"/>
  <c r="I628" i="3"/>
  <c r="I1062" i="3"/>
  <c r="I513" i="3"/>
  <c r="I937" i="3"/>
  <c r="I985" i="3"/>
  <c r="I298" i="3"/>
  <c r="I889" i="3"/>
  <c r="I810" i="3"/>
  <c r="I411" i="3"/>
  <c r="I715" i="3"/>
  <c r="I917" i="3"/>
  <c r="I1158" i="3"/>
  <c r="I1162" i="3"/>
  <c r="I427" i="3"/>
  <c r="I375" i="3"/>
  <c r="I1095" i="3"/>
  <c r="I356" i="3"/>
  <c r="I370" i="3"/>
  <c r="I23" i="3"/>
  <c r="I274" i="3"/>
  <c r="I1077" i="3"/>
  <c r="I444" i="3"/>
  <c r="I680" i="3"/>
  <c r="I26" i="3"/>
  <c r="I1066" i="3"/>
  <c r="I1114" i="3"/>
  <c r="I106" i="3"/>
  <c r="I839" i="3"/>
  <c r="I1118" i="3"/>
  <c r="I221" i="3"/>
  <c r="I46" i="3"/>
  <c r="I109" i="3"/>
  <c r="I381" i="3"/>
  <c r="N382" i="2" s="1"/>
  <c r="I1003" i="3"/>
  <c r="I257" i="3"/>
  <c r="I825" i="3"/>
  <c r="I278" i="3"/>
  <c r="I341" i="3"/>
  <c r="I765" i="3"/>
  <c r="I959" i="3"/>
  <c r="I1016" i="3"/>
  <c r="I280" i="3"/>
  <c r="I99" i="3"/>
  <c r="I571" i="3"/>
  <c r="I268" i="3"/>
  <c r="I129" i="3"/>
  <c r="I1145" i="3"/>
  <c r="I893" i="3"/>
  <c r="I1181" i="3"/>
  <c r="I992" i="3"/>
  <c r="I1185" i="3"/>
  <c r="I745" i="3"/>
  <c r="I21" i="3"/>
  <c r="I79" i="3"/>
  <c r="I1137" i="3"/>
  <c r="I96" i="3"/>
  <c r="I237" i="3"/>
  <c r="I208" i="3"/>
  <c r="I414" i="3"/>
  <c r="I459" i="3"/>
  <c r="I58" i="3"/>
  <c r="I916" i="3"/>
  <c r="I153" i="3"/>
  <c r="I668" i="3"/>
  <c r="I360" i="3"/>
  <c r="I311" i="3"/>
  <c r="I503" i="3"/>
  <c r="I606" i="3"/>
  <c r="I751" i="3"/>
  <c r="I994" i="3"/>
  <c r="I168" i="3"/>
  <c r="I599" i="3"/>
  <c r="I1120" i="3"/>
  <c r="I337" i="3"/>
  <c r="I912" i="3"/>
  <c r="I398" i="3"/>
  <c r="I1140" i="3"/>
  <c r="I522" i="3"/>
  <c r="I600" i="3"/>
  <c r="I1202" i="3"/>
  <c r="I1189" i="3"/>
  <c r="I785" i="3"/>
  <c r="I921" i="3"/>
  <c r="I1070" i="3"/>
  <c r="I1008" i="3"/>
  <c r="I881" i="3"/>
  <c r="I530" i="3"/>
  <c r="I259" i="3"/>
  <c r="I253" i="3"/>
  <c r="I97" i="3"/>
  <c r="I580" i="3"/>
  <c r="I422" i="3"/>
  <c r="I671" i="3"/>
  <c r="I801" i="3"/>
  <c r="I876" i="3"/>
  <c r="I725" i="3"/>
  <c r="I5" i="3"/>
  <c r="I191" i="3"/>
  <c r="I813" i="3"/>
  <c r="I786" i="3"/>
  <c r="I890" i="3"/>
  <c r="I802" i="3"/>
  <c r="I534" i="3"/>
  <c r="I176" i="3"/>
  <c r="I1198" i="3"/>
  <c r="I1177" i="3"/>
  <c r="I342" i="3"/>
  <c r="I918" i="3"/>
  <c r="I743" i="3"/>
  <c r="I620" i="3"/>
  <c r="I507" i="3"/>
  <c r="I1029" i="3"/>
  <c r="I1038" i="3"/>
  <c r="I653" i="3"/>
  <c r="I896" i="3"/>
  <c r="I112" i="3"/>
  <c r="I611" i="3"/>
  <c r="I217" i="3"/>
  <c r="I891" i="3"/>
  <c r="I858" i="3"/>
  <c r="I354" i="3"/>
  <c r="I449" i="3"/>
  <c r="I739" i="3"/>
  <c r="I244" i="3"/>
  <c r="I1068" i="3"/>
  <c r="I452" i="3"/>
  <c r="I657" i="3"/>
  <c r="I350" i="3"/>
  <c r="I863" i="3"/>
  <c r="I567" i="3"/>
  <c r="I227" i="3"/>
  <c r="I872" i="3"/>
  <c r="I568" i="3"/>
  <c r="I148" i="3"/>
  <c r="I47" i="3"/>
  <c r="I816" i="3"/>
  <c r="I609" i="3"/>
  <c r="I541" i="3"/>
  <c r="I574" i="3"/>
  <c r="I875" i="3"/>
  <c r="I1156" i="3"/>
  <c r="I108" i="3"/>
  <c r="I880" i="3"/>
  <c r="I156" i="3"/>
  <c r="I724" i="3"/>
  <c r="I175" i="3"/>
  <c r="I504" i="3"/>
  <c r="I420" i="3"/>
  <c r="I496" i="3"/>
  <c r="I391" i="3"/>
  <c r="I118" i="3"/>
  <c r="I143" i="3"/>
  <c r="I438" i="3"/>
  <c r="I949" i="3"/>
  <c r="I1141" i="3"/>
  <c r="I128" i="3"/>
  <c r="I996" i="3"/>
  <c r="I287" i="3"/>
  <c r="I713" i="3"/>
  <c r="I351" i="3"/>
  <c r="I225" i="3"/>
  <c r="I399" i="3"/>
  <c r="I913" i="3"/>
  <c r="I1159" i="3"/>
  <c r="I372" i="3"/>
  <c r="I1130" i="3"/>
  <c r="I578" i="3"/>
  <c r="I604" i="3"/>
  <c r="I260" i="3"/>
  <c r="I1060" i="3"/>
  <c r="I796" i="3"/>
  <c r="I787" i="3"/>
  <c r="I476" i="3"/>
  <c r="I446" i="3"/>
  <c r="I869" i="3"/>
  <c r="I1193" i="3"/>
  <c r="I1069" i="3"/>
  <c r="I878" i="3"/>
  <c r="I704" i="3"/>
  <c r="I1030" i="3"/>
  <c r="I149" i="3"/>
  <c r="I1129" i="3"/>
  <c r="I483" i="3"/>
  <c r="I814" i="3"/>
  <c r="I62" i="3"/>
  <c r="I1034" i="3"/>
  <c r="I964" i="3"/>
  <c r="I990" i="3"/>
  <c r="I938" i="3"/>
  <c r="I273" i="3"/>
  <c r="I10" i="3"/>
  <c r="I791" i="3"/>
  <c r="I831" i="3"/>
  <c r="I775" i="3"/>
  <c r="I565" i="3"/>
  <c r="I542" i="3"/>
  <c r="I957" i="3"/>
  <c r="I646" i="3"/>
  <c r="I296" i="3"/>
  <c r="I1191" i="3"/>
  <c r="I506" i="3"/>
  <c r="I181" i="3"/>
  <c r="I670" i="3"/>
  <c r="I592" i="3"/>
  <c r="I687" i="3"/>
  <c r="I250" i="3"/>
  <c r="I887" i="3"/>
  <c r="I413" i="3"/>
  <c r="I1172" i="3"/>
  <c r="I44" i="3"/>
  <c r="I279" i="3"/>
  <c r="I1200" i="3"/>
  <c r="I11" i="3"/>
  <c r="I276" i="3"/>
  <c r="I386" i="3"/>
  <c r="I576" i="3"/>
  <c r="I121" i="3"/>
  <c r="I746" i="3"/>
  <c r="I171" i="3"/>
  <c r="I602" i="3"/>
  <c r="I489" i="3"/>
  <c r="I453" i="3"/>
  <c r="I266" i="3"/>
  <c r="I95" i="3"/>
  <c r="I613" i="3"/>
  <c r="I664" i="3"/>
  <c r="I94" i="3"/>
  <c r="I201" i="3"/>
  <c r="I1076" i="3"/>
  <c r="I295" i="3"/>
  <c r="I1165" i="3"/>
  <c r="I958" i="3"/>
  <c r="I1166" i="3"/>
  <c r="I111" i="3"/>
  <c r="I873" i="3"/>
  <c r="I1199" i="3"/>
  <c r="I903" i="3"/>
  <c r="I33" i="3"/>
  <c r="I368" i="3"/>
  <c r="I882" i="3"/>
  <c r="I1106" i="3"/>
  <c r="I835" i="3"/>
  <c r="I812" i="3"/>
  <c r="I187" i="3"/>
  <c r="I166" i="3"/>
  <c r="I214" i="3"/>
  <c r="I649" i="3"/>
  <c r="I1064" i="3"/>
  <c r="I848" i="3"/>
  <c r="I914" i="3"/>
  <c r="I910" i="3"/>
  <c r="I125" i="3"/>
  <c r="I763" i="3"/>
  <c r="I695" i="3"/>
  <c r="I61" i="3"/>
  <c r="I103" i="3"/>
  <c r="I493" i="3"/>
  <c r="I772" i="3"/>
  <c r="I538" i="3"/>
  <c r="I524" i="3"/>
  <c r="I544" i="3"/>
  <c r="I1065" i="3"/>
  <c r="I1163" i="3"/>
  <c r="I73" i="3"/>
  <c r="I855" i="3"/>
  <c r="I647" i="3"/>
  <c r="I595" i="3"/>
  <c r="I1047" i="3"/>
  <c r="I39" i="3"/>
  <c r="I1176" i="3"/>
  <c r="I182" i="3"/>
  <c r="I305" i="3"/>
  <c r="I988" i="3"/>
  <c r="I674" i="3"/>
  <c r="I700" i="3"/>
  <c r="I521" i="3"/>
  <c r="I777" i="3"/>
  <c r="I928" i="3"/>
  <c r="I850" i="3"/>
  <c r="I152" i="3"/>
  <c r="I1154" i="3"/>
  <c r="I1111" i="3"/>
  <c r="I1194" i="3"/>
  <c r="I803" i="3"/>
  <c r="I1096" i="3"/>
  <c r="I720" i="3"/>
  <c r="I908" i="3"/>
  <c r="I285" i="3"/>
  <c r="I728" i="3"/>
  <c r="I424" i="3"/>
  <c r="I20" i="3"/>
  <c r="I635" i="3"/>
  <c r="I19" i="3"/>
  <c r="I332" i="3"/>
  <c r="I815" i="3"/>
  <c r="I852" i="3"/>
  <c r="I769" i="3"/>
  <c r="I465" i="3"/>
  <c r="I593" i="3"/>
  <c r="I701" i="3"/>
  <c r="I811" i="3"/>
  <c r="I232" i="3"/>
  <c r="I782" i="3"/>
  <c r="I755" i="3"/>
  <c r="I1026" i="3"/>
  <c r="I45" i="3"/>
  <c r="I960" i="3"/>
  <c r="I560" i="3"/>
  <c r="I555" i="3"/>
  <c r="I594" i="3"/>
  <c r="I691" i="3"/>
  <c r="I236" i="3"/>
  <c r="I2" i="3"/>
  <c r="I1071" i="3"/>
  <c r="I78" i="3"/>
  <c r="I978" i="3"/>
  <c r="I100" i="3"/>
  <c r="I357" i="3"/>
  <c r="I286" i="3"/>
  <c r="I633" i="3"/>
  <c r="I198" i="3"/>
  <c r="I605" i="3"/>
  <c r="I683" i="3"/>
  <c r="I192" i="3"/>
  <c r="I961" i="3"/>
  <c r="I297" i="3"/>
  <c r="I367" i="3"/>
  <c r="I255" i="3"/>
  <c r="I282" i="3"/>
  <c r="I540" i="3"/>
  <c r="I643" i="3"/>
  <c r="I598" i="3"/>
  <c r="I462" i="3"/>
  <c r="I828" i="3"/>
  <c r="I263" i="3"/>
  <c r="I460" i="3"/>
  <c r="I549" i="3"/>
  <c r="I485" i="3"/>
  <c r="I1135" i="3"/>
  <c r="I92" i="3"/>
  <c r="I369" i="3"/>
  <c r="I1170" i="3"/>
  <c r="I543" i="3"/>
  <c r="I505" i="3"/>
  <c r="I114" i="3"/>
  <c r="I762" i="3"/>
  <c r="I1110" i="3"/>
  <c r="I25" i="3"/>
  <c r="I997" i="3"/>
  <c r="I412" i="3"/>
  <c r="I531" i="3"/>
  <c r="I224" i="3"/>
  <c r="I1063" i="3"/>
  <c r="I436" i="3"/>
  <c r="I447" i="3"/>
  <c r="I135" i="3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4" i="7"/>
  <c r="H165" i="7"/>
  <c r="H168" i="7"/>
  <c r="H169" i="7"/>
  <c r="H170" i="7"/>
  <c r="H171" i="7"/>
  <c r="H393" i="7"/>
  <c r="H394" i="7"/>
  <c r="H496" i="7"/>
  <c r="H497" i="7"/>
  <c r="H498" i="7"/>
  <c r="H499" i="7"/>
  <c r="H500" i="7"/>
  <c r="H501" i="7"/>
  <c r="H502" i="7"/>
  <c r="H503" i="7"/>
  <c r="H504" i="7"/>
  <c r="H505" i="7"/>
  <c r="H506" i="7"/>
  <c r="H2" i="7"/>
  <c r="G507" i="7"/>
  <c r="H507" i="7" s="1"/>
  <c r="G508" i="7"/>
  <c r="H508" i="7" s="1"/>
  <c r="N78" i="2" l="1"/>
  <c r="I199" i="3"/>
  <c r="I174" i="3"/>
  <c r="I1171" i="3"/>
  <c r="N918" i="2" s="1"/>
  <c r="I906" i="3"/>
  <c r="I1144" i="3"/>
  <c r="I686" i="3"/>
  <c r="I982" i="3"/>
  <c r="N958" i="2" s="1"/>
  <c r="N1197" i="2"/>
  <c r="I315" i="3"/>
  <c r="I819" i="3"/>
  <c r="I393" i="3"/>
  <c r="I1074" i="3"/>
  <c r="N612" i="2"/>
  <c r="I389" i="3"/>
  <c r="I378" i="3"/>
  <c r="I34" i="3"/>
  <c r="I188" i="3"/>
  <c r="I1201" i="3"/>
  <c r="I883" i="3"/>
  <c r="I254" i="3"/>
  <c r="I126" i="3"/>
  <c r="I430" i="3"/>
  <c r="I588" i="3"/>
  <c r="I131" i="3"/>
  <c r="I836" i="3"/>
  <c r="I784" i="3"/>
  <c r="I843" i="3"/>
  <c r="N215" i="2"/>
  <c r="I98" i="3"/>
  <c r="I323" i="3"/>
  <c r="I1091" i="3"/>
  <c r="I303" i="3"/>
  <c r="N187" i="2" s="1"/>
  <c r="I558" i="3"/>
  <c r="I209" i="3"/>
  <c r="I1000" i="3"/>
  <c r="I1148" i="3"/>
  <c r="I180" i="3"/>
  <c r="I67" i="3"/>
  <c r="N351" i="2" s="1"/>
  <c r="I327" i="3"/>
  <c r="I439" i="3"/>
  <c r="I733" i="3"/>
  <c r="I1078" i="3"/>
  <c r="I216" i="3"/>
  <c r="I591" i="3"/>
  <c r="N998" i="2" s="1"/>
  <c r="I678" i="3"/>
  <c r="N112" i="2"/>
  <c r="I973" i="3"/>
  <c r="I968" i="3"/>
  <c r="I468" i="3"/>
  <c r="I402" i="3"/>
  <c r="I142" i="3"/>
  <c r="I706" i="3"/>
  <c r="I919" i="3"/>
  <c r="N1211" i="2" s="1"/>
  <c r="I624" i="3"/>
  <c r="I757" i="3"/>
  <c r="I43" i="3"/>
  <c r="I630" i="3"/>
  <c r="I1146" i="3"/>
  <c r="N581" i="2"/>
  <c r="I797" i="3"/>
  <c r="I672" i="3"/>
  <c r="I169" i="3"/>
  <c r="N377" i="2" s="1"/>
  <c r="I1186" i="3"/>
  <c r="N238" i="2" s="1"/>
  <c r="I551" i="3"/>
  <c r="I497" i="3"/>
  <c r="N1176" i="2"/>
  <c r="I865" i="3"/>
  <c r="I781" i="3"/>
  <c r="N874" i="2" s="1"/>
  <c r="I719" i="3"/>
  <c r="I665" i="3"/>
  <c r="N1218" i="2" s="1"/>
  <c r="I948" i="3"/>
  <c r="I338" i="3"/>
  <c r="I358" i="3"/>
  <c r="N611" i="2" s="1"/>
  <c r="I348" i="3"/>
  <c r="I1178" i="3"/>
  <c r="I132" i="3"/>
  <c r="I140" i="3"/>
  <c r="I120" i="3"/>
  <c r="I319" i="3"/>
  <c r="N1169" i="2"/>
  <c r="I343" i="3"/>
  <c r="N153" i="2" s="1"/>
  <c r="N596" i="2"/>
  <c r="I546" i="3"/>
  <c r="N168" i="2"/>
  <c r="N507" i="2"/>
  <c r="I101" i="3"/>
  <c r="I566" i="3"/>
  <c r="N1033" i="2"/>
  <c r="I163" i="3"/>
  <c r="N930" i="2"/>
  <c r="I1021" i="3"/>
  <c r="I1075" i="3"/>
  <c r="N1078" i="2" s="1"/>
  <c r="N209" i="2"/>
  <c r="N1079" i="2"/>
  <c r="I144" i="3"/>
  <c r="N816" i="2" s="1"/>
  <c r="N817" i="2"/>
  <c r="N61" i="2"/>
  <c r="I596" i="3"/>
  <c r="N185" i="2" s="1"/>
  <c r="I708" i="3"/>
  <c r="I703" i="3"/>
  <c r="I722" i="3"/>
  <c r="N1065" i="2" s="1"/>
  <c r="I759" i="3"/>
  <c r="N950" i="2"/>
  <c r="I525" i="3"/>
  <c r="I729" i="3"/>
  <c r="I783" i="3"/>
  <c r="I1097" i="3"/>
  <c r="I122" i="3"/>
  <c r="I395" i="3"/>
  <c r="I618" i="3"/>
  <c r="I290" i="3"/>
  <c r="I1188" i="3"/>
  <c r="N614" i="2" s="1"/>
  <c r="N188" i="2"/>
  <c r="I817" i="3"/>
  <c r="I648" i="3"/>
  <c r="I70" i="3"/>
  <c r="N99" i="2" s="1"/>
  <c r="I1183" i="3"/>
  <c r="N6" i="2" s="1"/>
  <c r="N95" i="2"/>
  <c r="I1049" i="3"/>
  <c r="I1041" i="3"/>
  <c r="N97" i="2" s="1"/>
  <c r="N98" i="2"/>
  <c r="I195" i="3"/>
  <c r="N96" i="2" s="1"/>
  <c r="I488" i="3"/>
  <c r="I313" i="3"/>
  <c r="N314" i="2" s="1"/>
  <c r="I856" i="3"/>
  <c r="I212" i="3"/>
  <c r="N735" i="2" s="1"/>
  <c r="I644" i="3"/>
  <c r="I1182" i="3"/>
  <c r="I632" i="3"/>
  <c r="N610" i="2"/>
  <c r="I64" i="3"/>
  <c r="I721" i="3"/>
  <c r="I1132" i="3"/>
  <c r="I258" i="3"/>
  <c r="I967" i="3"/>
  <c r="I1203" i="3"/>
  <c r="I379" i="3"/>
  <c r="I590" i="3"/>
  <c r="N225" i="2" s="1"/>
  <c r="I840" i="3"/>
  <c r="I9" i="3"/>
  <c r="I853" i="3"/>
  <c r="I1042" i="3"/>
  <c r="I557" i="3"/>
  <c r="N1098" i="2" s="1"/>
  <c r="I520" i="3"/>
  <c r="N522" i="2" s="1"/>
  <c r="N1239" i="2"/>
  <c r="I941" i="3"/>
  <c r="I248" i="3"/>
  <c r="I229" i="3"/>
  <c r="I727" i="3"/>
  <c r="I924" i="3"/>
  <c r="I346" i="3"/>
  <c r="I584" i="3"/>
  <c r="I616" i="3"/>
  <c r="N1204" i="2" s="1"/>
  <c r="I18" i="3"/>
  <c r="N726" i="2"/>
  <c r="I583" i="3"/>
  <c r="I281" i="3"/>
  <c r="N281" i="2" s="1"/>
  <c r="N421" i="2"/>
  <c r="I17" i="3"/>
  <c r="N1069" i="2" s="1"/>
  <c r="I364" i="3"/>
  <c r="I1072" i="3"/>
  <c r="N20" i="2" s="1"/>
  <c r="I979" i="3"/>
  <c r="I627" i="3"/>
  <c r="N629" i="2" s="1"/>
  <c r="I934" i="3"/>
  <c r="N771" i="2" s="1"/>
  <c r="N639" i="2"/>
  <c r="I1147" i="3"/>
  <c r="I435" i="3"/>
  <c r="N306" i="2" s="1"/>
  <c r="I867" i="3"/>
  <c r="N440" i="2"/>
  <c r="I1136" i="3"/>
  <c r="N494" i="2" s="1"/>
  <c r="I552" i="3"/>
  <c r="I748" i="3"/>
  <c r="I946" i="3"/>
  <c r="N1076" i="2"/>
  <c r="N1075" i="2"/>
  <c r="N461" i="2"/>
  <c r="I477" i="3"/>
  <c r="I894" i="3"/>
  <c r="I293" i="3"/>
  <c r="I1157" i="3"/>
  <c r="I788" i="3"/>
  <c r="N191" i="2" s="1"/>
  <c r="I965" i="3"/>
  <c r="I561" i="3"/>
  <c r="I888" i="3"/>
  <c r="N315" i="2"/>
  <c r="N412" i="2"/>
  <c r="I1039" i="3"/>
  <c r="I262" i="3"/>
  <c r="I533" i="3"/>
  <c r="N535" i="2" s="1"/>
  <c r="I943" i="3"/>
  <c r="N182" i="2" s="1"/>
  <c r="I1143" i="3"/>
  <c r="I535" i="3"/>
  <c r="I1152" i="3"/>
  <c r="I1051" i="3"/>
  <c r="I1089" i="3"/>
  <c r="N1092" i="2" s="1"/>
  <c r="I794" i="3"/>
  <c r="N258" i="2" s="1"/>
  <c r="I532" i="3"/>
  <c r="N466" i="2" s="1"/>
  <c r="I900" i="3"/>
  <c r="I778" i="3"/>
  <c r="I926" i="3"/>
  <c r="I1057" i="3"/>
  <c r="I805" i="3"/>
  <c r="I193" i="3"/>
  <c r="N109" i="2" s="1"/>
  <c r="N176" i="2"/>
  <c r="I1169" i="3"/>
  <c r="I196" i="3"/>
  <c r="I330" i="3"/>
  <c r="N672" i="2"/>
  <c r="I626" i="3"/>
  <c r="I284" i="3"/>
  <c r="N285" i="2" s="1"/>
  <c r="N1129" i="2"/>
  <c r="I139" i="3"/>
  <c r="I807" i="3"/>
  <c r="I641" i="3"/>
  <c r="I272" i="3"/>
  <c r="I741" i="3"/>
  <c r="I981" i="3"/>
  <c r="I660" i="3"/>
  <c r="I406" i="3"/>
  <c r="N1131" i="2" s="1"/>
  <c r="I159" i="3"/>
  <c r="I119" i="3"/>
  <c r="I7" i="3"/>
  <c r="I1082" i="3"/>
  <c r="I827" i="3"/>
  <c r="I71" i="3"/>
  <c r="I696" i="3"/>
  <c r="I65" i="3"/>
  <c r="I442" i="3"/>
  <c r="N279" i="2"/>
  <c r="N1151" i="2"/>
  <c r="I471" i="3"/>
  <c r="N600" i="2"/>
  <c r="I942" i="3"/>
  <c r="I1014" i="3"/>
  <c r="I779" i="3"/>
  <c r="I242" i="3"/>
  <c r="I923" i="3"/>
  <c r="N747" i="2"/>
  <c r="N44" i="2"/>
  <c r="I1019" i="3"/>
  <c r="N312" i="2" s="1"/>
  <c r="I1084" i="3"/>
  <c r="N606" i="2"/>
  <c r="I804" i="3"/>
  <c r="I417" i="3"/>
  <c r="N418" i="2" s="1"/>
  <c r="N278" i="2"/>
  <c r="I408" i="3"/>
  <c r="N409" i="2" s="1"/>
  <c r="N304" i="2"/>
  <c r="N339" i="2"/>
  <c r="I747" i="3"/>
  <c r="I528" i="3"/>
  <c r="I443" i="3"/>
  <c r="N504" i="2"/>
  <c r="N277" i="2"/>
  <c r="I12" i="3"/>
  <c r="I1012" i="3"/>
  <c r="I238" i="3"/>
  <c r="I362" i="3"/>
  <c r="N620" i="2" s="1"/>
  <c r="I601" i="3"/>
  <c r="I716" i="3"/>
  <c r="I760" i="3"/>
  <c r="I911" i="3"/>
  <c r="N148" i="2"/>
  <c r="I537" i="3"/>
  <c r="N692" i="2"/>
  <c r="I619" i="3"/>
  <c r="I1031" i="3"/>
  <c r="I766" i="3"/>
  <c r="I904" i="3"/>
  <c r="I218" i="3"/>
  <c r="N916" i="2" s="1"/>
  <c r="N118" i="2"/>
  <c r="I502" i="3"/>
  <c r="N960" i="2" s="1"/>
  <c r="N92" i="2"/>
  <c r="I239" i="3"/>
  <c r="I714" i="3"/>
  <c r="N716" i="2" s="1"/>
  <c r="I164" i="3"/>
  <c r="I60" i="3"/>
  <c r="N1206" i="2" s="1"/>
  <c r="I930" i="3"/>
  <c r="N1238" i="2"/>
  <c r="N645" i="2"/>
  <c r="N634" i="2"/>
  <c r="I1090" i="3"/>
  <c r="N764" i="2" s="1"/>
  <c r="I559" i="3"/>
  <c r="N560" i="2" s="1"/>
  <c r="I13" i="3"/>
  <c r="N128" i="2" s="1"/>
  <c r="I732" i="3"/>
  <c r="N1147" i="2"/>
  <c r="I1083" i="3"/>
  <c r="I754" i="3"/>
  <c r="I267" i="3"/>
  <c r="I614" i="3"/>
  <c r="N484" i="2" s="1"/>
  <c r="N1167" i="2"/>
  <c r="I742" i="3"/>
  <c r="I993" i="3"/>
  <c r="I1122" i="3"/>
  <c r="N884" i="2"/>
  <c r="N425" i="2"/>
  <c r="N443" i="2"/>
  <c r="I14" i="3"/>
  <c r="I770" i="3"/>
  <c r="N980" i="2" s="1"/>
  <c r="I15" i="3"/>
  <c r="I862" i="3"/>
  <c r="I261" i="3"/>
  <c r="N788" i="2" s="1"/>
  <c r="N403" i="2"/>
  <c r="I623" i="3"/>
  <c r="I995" i="3"/>
  <c r="N333" i="2"/>
  <c r="I138" i="3"/>
  <c r="N567" i="2" s="1"/>
  <c r="I939" i="3"/>
  <c r="I1056" i="3"/>
  <c r="I710" i="3"/>
  <c r="I799" i="3"/>
  <c r="I970" i="3"/>
  <c r="I642" i="3"/>
  <c r="N644" i="2" s="1"/>
  <c r="I416" i="3"/>
  <c r="I151" i="3"/>
  <c r="N748" i="2"/>
  <c r="I651" i="3"/>
  <c r="N992" i="2"/>
  <c r="I1059" i="3"/>
  <c r="N1060" i="2" s="1"/>
  <c r="N1203" i="2"/>
  <c r="I1033" i="3"/>
  <c r="I854" i="3"/>
  <c r="N856" i="2" s="1"/>
  <c r="I621" i="3"/>
  <c r="I113" i="3"/>
  <c r="N280" i="2" s="1"/>
  <c r="I1119" i="3"/>
  <c r="I656" i="3"/>
  <c r="N174" i="2"/>
  <c r="I256" i="3"/>
  <c r="I510" i="3"/>
  <c r="I1024" i="3"/>
  <c r="N380" i="2"/>
  <c r="I316" i="3"/>
  <c r="I684" i="3"/>
  <c r="N149" i="2"/>
  <c r="I177" i="3"/>
  <c r="I676" i="3"/>
  <c r="I394" i="3"/>
  <c r="N395" i="2" s="1"/>
  <c r="I847" i="3"/>
  <c r="I899" i="3"/>
  <c r="I984" i="3"/>
  <c r="I636" i="3"/>
  <c r="N1214" i="2"/>
  <c r="I63" i="3"/>
  <c r="I390" i="3"/>
  <c r="I434" i="3"/>
  <c r="I117" i="3"/>
  <c r="I219" i="3"/>
  <c r="I527" i="3"/>
  <c r="N464" i="2" s="1"/>
  <c r="N448" i="2"/>
  <c r="I179" i="3"/>
  <c r="I37" i="3"/>
  <c r="N803" i="2" s="1"/>
  <c r="I36" i="3"/>
  <c r="N545" i="2"/>
  <c r="I936" i="3"/>
  <c r="N450" i="2" s="1"/>
  <c r="I102" i="3"/>
  <c r="I512" i="3"/>
  <c r="N465" i="2"/>
  <c r="I868" i="3"/>
  <c r="I428" i="3"/>
  <c r="N447" i="2" s="1"/>
  <c r="I859" i="3"/>
  <c r="I1127" i="3"/>
  <c r="N837" i="2"/>
  <c r="I1025" i="3"/>
  <c r="N871" i="2" s="1"/>
  <c r="I954" i="3"/>
  <c r="I679" i="3"/>
  <c r="I492" i="3"/>
  <c r="I1006" i="3"/>
  <c r="I206" i="3"/>
  <c r="N913" i="2"/>
  <c r="I123" i="3"/>
  <c r="I1094" i="3"/>
  <c r="N195" i="2" s="1"/>
  <c r="I597" i="3"/>
  <c r="I1116" i="3"/>
  <c r="I1167" i="3"/>
  <c r="N892" i="2" s="1"/>
  <c r="I790" i="3"/>
  <c r="I184" i="3"/>
  <c r="I207" i="3"/>
  <c r="N358" i="2"/>
  <c r="N379" i="2"/>
  <c r="I1061" i="3"/>
  <c r="N1182" i="2" s="1"/>
  <c r="I456" i="3"/>
  <c r="I907" i="3"/>
  <c r="I486" i="3"/>
  <c r="N108" i="2" s="1"/>
  <c r="I955" i="3"/>
  <c r="N613" i="2"/>
  <c r="I509" i="3"/>
  <c r="N1006" i="2" s="1"/>
  <c r="I1018" i="3"/>
  <c r="I328" i="3"/>
  <c r="N1175" i="2" s="1"/>
  <c r="I1088" i="3"/>
  <c r="N1187" i="2" s="1"/>
  <c r="N1226" i="2"/>
  <c r="I951" i="3"/>
  <c r="N361" i="2" s="1"/>
  <c r="I307" i="3"/>
  <c r="I309" i="3"/>
  <c r="N975" i="2" s="1"/>
  <c r="I377" i="3"/>
  <c r="N416" i="2" s="1"/>
  <c r="N415" i="2"/>
  <c r="I1174" i="3"/>
  <c r="N1180" i="2" s="1"/>
  <c r="I1099" i="3"/>
  <c r="N912" i="2"/>
  <c r="I202" i="3"/>
  <c r="I223" i="3"/>
  <c r="I820" i="3"/>
  <c r="N1189" i="2" s="1"/>
  <c r="I1115" i="3"/>
  <c r="N1137" i="2"/>
  <c r="N919" i="2"/>
  <c r="I689" i="3"/>
  <c r="N261" i="2" s="1"/>
  <c r="I1098" i="3"/>
  <c r="N1101" i="2" s="1"/>
  <c r="N1154" i="2"/>
  <c r="N786" i="2"/>
  <c r="J1183" i="3"/>
  <c r="J581" i="3"/>
  <c r="J53" i="3"/>
  <c r="J859" i="3"/>
  <c r="J235" i="3"/>
  <c r="J610" i="3"/>
  <c r="L87" i="4" s="1"/>
  <c r="J1072" i="3"/>
  <c r="L106" i="4" s="1"/>
  <c r="J675" i="3"/>
  <c r="J326" i="3"/>
  <c r="J443" i="3"/>
  <c r="J861" i="3"/>
  <c r="J57" i="3"/>
  <c r="J81" i="3"/>
  <c r="L43" i="4" s="1"/>
  <c r="J180" i="3"/>
  <c r="J909" i="3"/>
  <c r="J1028" i="3"/>
  <c r="J317" i="3"/>
  <c r="J1173" i="3"/>
  <c r="J1121" i="3"/>
  <c r="J733" i="3"/>
  <c r="J907" i="3"/>
  <c r="J1142" i="3"/>
  <c r="J230" i="3"/>
  <c r="J554" i="3"/>
  <c r="J638" i="3"/>
  <c r="L77" i="4" s="1"/>
  <c r="J1086" i="3"/>
  <c r="J652" i="3"/>
  <c r="J120" i="3"/>
  <c r="J1048" i="3"/>
  <c r="J805" i="3"/>
  <c r="J501" i="3"/>
  <c r="J642" i="3"/>
  <c r="J410" i="3"/>
  <c r="J195" i="3"/>
  <c r="J1041" i="3"/>
  <c r="J70" i="3"/>
  <c r="J1036" i="3"/>
  <c r="J486" i="3"/>
  <c r="J193" i="3"/>
  <c r="J1102" i="3"/>
  <c r="J467" i="3"/>
  <c r="J761" i="3"/>
  <c r="J856" i="3"/>
  <c r="J1092" i="3"/>
  <c r="J1091" i="3"/>
  <c r="J403" i="3"/>
  <c r="J1093" i="3"/>
  <c r="J13" i="3"/>
  <c r="J661" i="3"/>
  <c r="J705" i="3"/>
  <c r="J492" i="3"/>
  <c r="J756" i="3"/>
  <c r="J1035" i="3"/>
  <c r="J243" i="3"/>
  <c r="J405" i="3"/>
  <c r="J927" i="3"/>
  <c r="J849" i="3"/>
  <c r="L103" i="4" s="1"/>
  <c r="J454" i="3"/>
  <c r="J343" i="3"/>
  <c r="J833" i="3"/>
  <c r="L72" i="4" s="1"/>
  <c r="J131" i="3"/>
  <c r="J983" i="3"/>
  <c r="J7" i="3"/>
  <c r="J714" i="3"/>
  <c r="J905" i="3"/>
  <c r="J366" i="3"/>
  <c r="J238" i="3"/>
  <c r="L81" i="4" s="1"/>
  <c r="J1117" i="3"/>
  <c r="J933" i="3"/>
  <c r="J132" i="3"/>
  <c r="J735" i="3"/>
  <c r="J83" i="3"/>
  <c r="J559" i="3"/>
  <c r="J943" i="3"/>
  <c r="J899" i="3"/>
  <c r="J596" i="3"/>
  <c r="J303" i="3"/>
  <c r="L125" i="4" s="1"/>
  <c r="J162" i="3"/>
  <c r="J788" i="3"/>
  <c r="J511" i="3"/>
  <c r="J1094" i="3"/>
  <c r="J498" i="3"/>
  <c r="J853" i="3"/>
  <c r="J429" i="3"/>
  <c r="J561" i="3"/>
  <c r="J669" i="3"/>
  <c r="J364" i="3"/>
  <c r="J1201" i="3"/>
  <c r="J773" i="3"/>
  <c r="J969" i="3"/>
  <c r="J556" i="3"/>
  <c r="J590" i="3"/>
  <c r="J738" i="3"/>
  <c r="J145" i="3"/>
  <c r="J475" i="3"/>
  <c r="J651" i="3"/>
  <c r="J183" i="3"/>
  <c r="J396" i="3"/>
  <c r="J1146" i="3"/>
  <c r="J569" i="3"/>
  <c r="J203" i="3"/>
  <c r="J794" i="3"/>
  <c r="L31" i="4" s="1"/>
  <c r="J689" i="3"/>
  <c r="L20" i="4" s="1"/>
  <c r="J272" i="3"/>
  <c r="J380" i="3"/>
  <c r="J327" i="3"/>
  <c r="J216" i="3"/>
  <c r="J432" i="3"/>
  <c r="J113" i="3"/>
  <c r="J776" i="3"/>
  <c r="J104" i="3"/>
  <c r="J213" i="3"/>
  <c r="L63" i="4" s="1"/>
  <c r="J840" i="3"/>
  <c r="J967" i="3"/>
  <c r="J246" i="3"/>
  <c r="J239" i="3"/>
  <c r="J315" i="3"/>
  <c r="J727" i="3"/>
  <c r="J435" i="3"/>
  <c r="J196" i="3"/>
  <c r="J1019" i="3"/>
  <c r="J68" i="3"/>
  <c r="J838" i="3"/>
  <c r="L128" i="4" s="1"/>
  <c r="J721" i="3"/>
  <c r="J767" i="3"/>
  <c r="J34" i="3"/>
  <c r="J573" i="3"/>
  <c r="J548" i="3"/>
  <c r="J220" i="3"/>
  <c r="J515" i="3"/>
  <c r="J1006" i="3"/>
  <c r="J1134" i="3"/>
  <c r="L99" i="4" s="1"/>
  <c r="J826" i="3"/>
  <c r="J117" i="3"/>
  <c r="J884" i="3"/>
  <c r="J658" i="3"/>
  <c r="J67" i="3"/>
  <c r="J1087" i="3"/>
  <c r="J1015" i="3"/>
  <c r="J495" i="3"/>
  <c r="J488" i="3"/>
  <c r="J951" i="3"/>
  <c r="J926" i="3"/>
  <c r="L68" i="4" s="1"/>
  <c r="J623" i="3"/>
  <c r="J355" i="3"/>
  <c r="J989" i="3"/>
  <c r="J169" i="3"/>
  <c r="L9" i="4" s="1"/>
  <c r="J385" i="3"/>
  <c r="J1109" i="3"/>
  <c r="J832" i="3"/>
  <c r="J1187" i="3"/>
  <c r="J607" i="3"/>
  <c r="J740" i="3"/>
  <c r="J697" i="3"/>
  <c r="J699" i="3"/>
  <c r="J1186" i="3"/>
  <c r="L121" i="4" s="1"/>
  <c r="J585" i="3"/>
  <c r="J819" i="3"/>
  <c r="J698" i="3"/>
  <c r="J1148" i="3"/>
  <c r="J54" i="3"/>
  <c r="J377" i="3"/>
  <c r="J885" i="3"/>
  <c r="J320" i="3"/>
  <c r="J189" i="3"/>
  <c r="J480" i="3"/>
  <c r="J655" i="3"/>
  <c r="J428" i="3"/>
  <c r="J299" i="3"/>
  <c r="L11" i="4" s="1"/>
  <c r="J936" i="3"/>
  <c r="J575" i="3"/>
  <c r="J3" i="3"/>
  <c r="J4" i="3"/>
  <c r="J389" i="3"/>
  <c r="J388" i="3"/>
  <c r="J789" i="3"/>
  <c r="J31" i="3"/>
  <c r="J877" i="3"/>
  <c r="J527" i="3"/>
  <c r="J532" i="3"/>
  <c r="J87" i="3"/>
  <c r="J288" i="3"/>
  <c r="J174" i="3"/>
  <c r="J1082" i="3"/>
  <c r="J1017" i="3"/>
  <c r="J292" i="3"/>
  <c r="L17" i="4" s="1"/>
  <c r="J614" i="3"/>
  <c r="J30" i="3"/>
  <c r="J478" i="3"/>
  <c r="J1133" i="3"/>
  <c r="J348" i="3"/>
  <c r="J1136" i="3"/>
  <c r="J645" i="3"/>
  <c r="J321" i="3"/>
  <c r="J448" i="3"/>
  <c r="J663" i="3"/>
  <c r="J750" i="3"/>
  <c r="L107" i="4" s="1"/>
  <c r="J352" i="3"/>
  <c r="L116" i="4" s="1"/>
  <c r="J64" i="3"/>
  <c r="J537" i="3"/>
  <c r="J59" i="3"/>
  <c r="L70" i="4" s="1"/>
  <c r="J906" i="3"/>
  <c r="L126" i="4" s="1"/>
  <c r="J91" i="3"/>
  <c r="J24" i="3"/>
  <c r="J258" i="3"/>
  <c r="J1018" i="3"/>
  <c r="J564" i="3"/>
  <c r="J818" i="3"/>
  <c r="J450" i="3"/>
  <c r="J563" i="3"/>
  <c r="J146" i="3"/>
  <c r="J147" i="3"/>
  <c r="J1112" i="3"/>
  <c r="J676" i="3"/>
  <c r="J944" i="3"/>
  <c r="J490" i="3"/>
  <c r="J975" i="3"/>
  <c r="J336" i="3"/>
  <c r="J205" i="3"/>
  <c r="J1042" i="3"/>
  <c r="J1053" i="3"/>
  <c r="J48" i="3"/>
  <c r="L122" i="4" s="1"/>
  <c r="J619" i="3"/>
  <c r="J1031" i="3"/>
  <c r="J494" i="3"/>
  <c r="J518" i="3"/>
  <c r="J1074" i="3"/>
  <c r="J1010" i="3"/>
  <c r="J138" i="3"/>
  <c r="J373" i="3"/>
  <c r="J374" i="3"/>
  <c r="J1056" i="3"/>
  <c r="J1057" i="3"/>
  <c r="J662" i="3"/>
  <c r="J1081" i="3"/>
  <c r="J1079" i="3"/>
  <c r="J1080" i="3"/>
  <c r="J752" i="3"/>
  <c r="J365" i="3"/>
  <c r="L108" i="4" s="1"/>
  <c r="J1157" i="3"/>
  <c r="J753" i="3"/>
  <c r="J535" i="3"/>
  <c r="J533" i="3"/>
  <c r="J1075" i="3"/>
  <c r="J1125" i="3"/>
  <c r="J892" i="3"/>
  <c r="J197" i="3"/>
  <c r="L21" i="4" s="1"/>
  <c r="J736" i="3"/>
  <c r="J1078" i="3"/>
  <c r="J358" i="3"/>
  <c r="J1188" i="3"/>
  <c r="J1203" i="3"/>
  <c r="J211" i="3"/>
  <c r="L59" i="4" s="1"/>
  <c r="J830" i="3"/>
  <c r="J362" i="3"/>
  <c r="J43" i="3"/>
  <c r="J247" i="3"/>
  <c r="J679" i="3"/>
  <c r="J973" i="3"/>
  <c r="J1043" i="3"/>
  <c r="J841" i="3"/>
  <c r="J1011" i="3"/>
  <c r="J186" i="3"/>
  <c r="J709" i="3"/>
  <c r="J469" i="3"/>
  <c r="J659" i="3"/>
  <c r="J347" i="3"/>
  <c r="L88" i="4" s="1"/>
  <c r="J711" i="3"/>
  <c r="J167" i="3"/>
  <c r="J344" i="3"/>
  <c r="L54" i="4" s="1"/>
  <c r="J748" i="3"/>
  <c r="J199" i="3"/>
  <c r="L41" i="4" s="1"/>
  <c r="J784" i="3"/>
  <c r="J586" i="3"/>
  <c r="J170" i="3"/>
  <c r="J335" i="3"/>
  <c r="J1115" i="3"/>
  <c r="J900" i="3"/>
  <c r="J437" i="3"/>
  <c r="J923" i="3"/>
  <c r="J22" i="3"/>
  <c r="J49" i="3"/>
  <c r="J583" i="3"/>
  <c r="J439" i="3"/>
  <c r="J514" i="3"/>
  <c r="J744" i="3"/>
  <c r="L134" i="4" s="1"/>
  <c r="J14" i="3"/>
  <c r="J15" i="3"/>
  <c r="J312" i="3"/>
  <c r="J1127" i="3"/>
  <c r="L69" i="4" s="1"/>
  <c r="J84" i="3"/>
  <c r="J915" i="3"/>
  <c r="L114" i="4" s="1"/>
  <c r="J991" i="3"/>
  <c r="J644" i="3"/>
  <c r="J1045" i="3"/>
  <c r="J792" i="3"/>
  <c r="J793" i="3"/>
  <c r="J1139" i="3"/>
  <c r="J69" i="3"/>
  <c r="J185" i="3"/>
  <c r="L38" i="4" s="1"/>
  <c r="J291" i="3"/>
  <c r="J212" i="3"/>
  <c r="J349" i="3"/>
  <c r="L90" i="4" s="1"/>
  <c r="J458" i="3"/>
  <c r="J1175" i="3"/>
  <c r="J127" i="3"/>
  <c r="J1152" i="3"/>
  <c r="L55" i="4" s="1"/>
  <c r="J629" i="3"/>
  <c r="J1138" i="3"/>
  <c r="J587" i="3"/>
  <c r="J330" i="3"/>
  <c r="J1099" i="3"/>
  <c r="J382" i="3"/>
  <c r="J965" i="3"/>
  <c r="J966" i="3"/>
  <c r="J1090" i="3"/>
  <c r="L130" i="4" s="1"/>
  <c r="J55" i="3"/>
  <c r="J404" i="3"/>
  <c r="L53" i="4" s="1"/>
  <c r="J304" i="3"/>
  <c r="J18" i="3"/>
  <c r="J871" i="3"/>
  <c r="J401" i="3"/>
  <c r="J184" i="3"/>
  <c r="J261" i="3"/>
  <c r="J1049" i="3"/>
  <c r="J684" i="3"/>
  <c r="J987" i="3"/>
  <c r="J1051" i="3"/>
  <c r="J630" i="3"/>
  <c r="J134" i="3"/>
  <c r="J136" i="3"/>
  <c r="J37" i="3"/>
  <c r="J36" i="3"/>
  <c r="J1116" i="3"/>
  <c r="J231" i="3"/>
  <c r="J703" i="3"/>
  <c r="J737" i="3"/>
  <c r="J52" i="3"/>
  <c r="J144" i="3"/>
  <c r="J759" i="3"/>
  <c r="J526" i="3"/>
  <c r="J758" i="3"/>
  <c r="J123" i="3"/>
  <c r="J954" i="3"/>
  <c r="J955" i="3"/>
  <c r="J300" i="3"/>
  <c r="J65" i="3"/>
  <c r="J901" i="3"/>
  <c r="J749" i="3"/>
  <c r="J582" i="3"/>
  <c r="J93" i="3"/>
  <c r="J986" i="3"/>
  <c r="J98" i="3"/>
  <c r="J799" i="3"/>
  <c r="J105" i="3"/>
  <c r="J718" i="3"/>
  <c r="J797" i="3"/>
  <c r="J1025" i="3"/>
  <c r="J821" i="3"/>
  <c r="J781" i="3"/>
  <c r="J780" i="3"/>
  <c r="J251" i="3"/>
  <c r="J409" i="3"/>
  <c r="J517" i="3"/>
  <c r="J1167" i="3"/>
  <c r="J1169" i="3"/>
  <c r="L85" i="4" s="1"/>
  <c r="J984" i="3"/>
  <c r="J935" i="3"/>
  <c r="J8" i="3"/>
  <c r="J641" i="3"/>
  <c r="J334" i="3"/>
  <c r="J333" i="3"/>
  <c r="J218" i="3"/>
  <c r="J484" i="3"/>
  <c r="J1171" i="3"/>
  <c r="J345" i="3"/>
  <c r="J979" i="3"/>
  <c r="L36" i="4" s="1"/>
  <c r="J808" i="3"/>
  <c r="J790" i="3"/>
  <c r="L97" i="4" s="1"/>
  <c r="J968" i="3"/>
  <c r="J346" i="3"/>
  <c r="L89" i="4" s="1"/>
  <c r="J1033" i="3"/>
  <c r="L65" i="4" s="1"/>
  <c r="J219" i="3"/>
  <c r="J487" i="3"/>
  <c r="J971" i="3"/>
  <c r="J226" i="3"/>
  <c r="J741" i="3"/>
  <c r="J240" i="3"/>
  <c r="J1174" i="3"/>
  <c r="J999" i="3"/>
  <c r="J597" i="3"/>
  <c r="L104" i="4" s="1"/>
  <c r="J440" i="3"/>
  <c r="J982" i="3"/>
  <c r="J502" i="3"/>
  <c r="L132" i="4" s="1"/>
  <c r="J795" i="3"/>
  <c r="J993" i="3"/>
  <c r="J387" i="3"/>
  <c r="J634" i="3"/>
  <c r="J922" i="3"/>
  <c r="J249" i="3"/>
  <c r="J82" i="3"/>
  <c r="J307" i="3"/>
  <c r="J309" i="3"/>
  <c r="J806" i="3"/>
  <c r="J1021" i="3"/>
  <c r="J434" i="3"/>
  <c r="J107" i="3"/>
  <c r="J719" i="3"/>
  <c r="L124" i="4" s="1"/>
  <c r="J783" i="3"/>
  <c r="J430" i="3"/>
  <c r="J591" i="3"/>
  <c r="J229" i="3"/>
  <c r="J509" i="3"/>
  <c r="J1052" i="3"/>
  <c r="J72" i="3"/>
  <c r="J264" i="3"/>
  <c r="J1012" i="3"/>
  <c r="J397" i="3"/>
  <c r="J154" i="3"/>
  <c r="J867" i="3"/>
  <c r="J584" i="3"/>
  <c r="J88" i="3"/>
  <c r="J694" i="3"/>
  <c r="J89" i="3"/>
  <c r="J525" i="3"/>
  <c r="J41" i="3"/>
  <c r="J40" i="3"/>
  <c r="J163" i="3"/>
  <c r="J256" i="3"/>
  <c r="J339" i="3"/>
  <c r="J308" i="3"/>
  <c r="J837" i="3"/>
  <c r="J588" i="3"/>
  <c r="L37" i="4" s="1"/>
  <c r="J717" i="3"/>
  <c r="J1103" i="3"/>
  <c r="J101" i="3"/>
  <c r="J71" i="3"/>
  <c r="J730" i="3"/>
  <c r="J886" i="3"/>
  <c r="J722" i="3"/>
  <c r="J998" i="3"/>
  <c r="J723" i="3"/>
  <c r="J16" i="3"/>
  <c r="J17" i="3"/>
  <c r="J685" i="3"/>
  <c r="J74" i="3"/>
  <c r="L29" i="4" s="1"/>
  <c r="J557" i="3"/>
  <c r="J558" i="3"/>
  <c r="J461" i="3"/>
  <c r="J190" i="3"/>
  <c r="J1050" i="3"/>
  <c r="J1039" i="3"/>
  <c r="J1083" i="3"/>
  <c r="J754" i="3"/>
  <c r="J417" i="3"/>
  <c r="J934" i="3"/>
  <c r="L50" i="4" s="1"/>
  <c r="J696" i="3"/>
  <c r="J406" i="3"/>
  <c r="J416" i="3"/>
  <c r="J1179" i="3"/>
  <c r="J161" i="3"/>
  <c r="L33" i="4" s="1"/>
  <c r="J455" i="3"/>
  <c r="J1119" i="3"/>
  <c r="J379" i="3"/>
  <c r="J589" i="3"/>
  <c r="J1085" i="3"/>
  <c r="J80" i="3"/>
  <c r="J340" i="3"/>
  <c r="L80" i="4" s="1"/>
  <c r="J854" i="3"/>
  <c r="J686" i="3"/>
  <c r="J692" i="3"/>
  <c r="J552" i="3"/>
  <c r="L111" i="4" s="1"/>
  <c r="J688" i="3"/>
  <c r="J328" i="3"/>
  <c r="J479" i="3"/>
  <c r="L46" i="4" s="1"/>
  <c r="J1061" i="3"/>
  <c r="L113" i="4" s="1"/>
  <c r="J626" i="3"/>
  <c r="J1088" i="3"/>
  <c r="J1089" i="3"/>
  <c r="J820" i="3"/>
  <c r="L22" i="4" s="1"/>
  <c r="J1013" i="3"/>
  <c r="J325" i="3"/>
  <c r="J895" i="3"/>
  <c r="J289" i="3"/>
  <c r="J616" i="3"/>
  <c r="J617" i="3"/>
  <c r="J60" i="3"/>
  <c r="J528" i="3"/>
  <c r="J407" i="3"/>
  <c r="J1044" i="3"/>
  <c r="J76" i="3"/>
  <c r="J919" i="3"/>
  <c r="J408" i="3"/>
  <c r="J636" i="3"/>
  <c r="J952" i="3"/>
  <c r="J393" i="3"/>
  <c r="J665" i="3"/>
  <c r="J666" i="3"/>
  <c r="J164" i="3"/>
  <c r="J950" i="3"/>
  <c r="J267" i="3"/>
  <c r="J716" i="3"/>
  <c r="J481" i="3"/>
  <c r="J822" i="3"/>
  <c r="L115" i="4" s="1"/>
  <c r="J941" i="3"/>
  <c r="J972" i="3"/>
  <c r="J1108" i="3"/>
  <c r="J322" i="3"/>
  <c r="J378" i="3"/>
  <c r="J353" i="3"/>
  <c r="L40" i="4" s="1"/>
  <c r="J1014" i="3"/>
  <c r="J210" i="3"/>
  <c r="J207" i="3"/>
  <c r="J209" i="3"/>
  <c r="J566" i="3"/>
  <c r="J768" i="3"/>
  <c r="J1097" i="3"/>
  <c r="J981" i="3"/>
  <c r="J710" i="3"/>
  <c r="L117" i="4" s="1"/>
  <c r="J223" i="3"/>
  <c r="J742" i="3"/>
  <c r="J904" i="3"/>
  <c r="J1128" i="3"/>
  <c r="L110" i="4" s="1"/>
  <c r="J102" i="3"/>
  <c r="J562" i="3"/>
  <c r="J271" i="3"/>
  <c r="J155" i="3"/>
  <c r="J942" i="3"/>
  <c r="L64" i="4" s="1"/>
  <c r="J233" i="3"/>
  <c r="J902" i="3"/>
  <c r="J1195" i="3"/>
  <c r="J615" i="3"/>
  <c r="J361" i="3"/>
  <c r="J1184" i="3"/>
  <c r="J35" i="3"/>
  <c r="J254" i="3"/>
  <c r="J1196" i="3"/>
  <c r="J456" i="3"/>
  <c r="L73" i="4" s="1"/>
  <c r="J760" i="3"/>
  <c r="J732" i="3"/>
  <c r="J316" i="3"/>
  <c r="J898" i="3"/>
  <c r="J319" i="3"/>
  <c r="J86" i="3"/>
  <c r="J747" i="3"/>
  <c r="L76" i="4" s="1"/>
  <c r="J284" i="3"/>
  <c r="J827" i="3"/>
  <c r="L98" i="4" s="1"/>
  <c r="J394" i="3"/>
  <c r="J42" i="3"/>
  <c r="L127" i="4" s="1"/>
  <c r="J206" i="3"/>
  <c r="J248" i="3"/>
  <c r="J824" i="3"/>
  <c r="J911" i="3"/>
  <c r="J798" i="3"/>
  <c r="J924" i="3"/>
  <c r="J931" i="3"/>
  <c r="J12" i="3"/>
  <c r="J290" i="3"/>
  <c r="J363" i="3"/>
  <c r="J392" i="3"/>
  <c r="L58" i="4" s="1"/>
  <c r="J141" i="3"/>
  <c r="J9" i="3"/>
  <c r="J137" i="3"/>
  <c r="J142" i="3"/>
  <c r="J139" i="3"/>
  <c r="J140" i="3"/>
  <c r="J85" i="3"/>
  <c r="L56" i="4" s="1"/>
  <c r="J110" i="3"/>
  <c r="J545" i="3"/>
  <c r="J980" i="3"/>
  <c r="J179" i="3"/>
  <c r="J178" i="3"/>
  <c r="J1113" i="3"/>
  <c r="J1084" i="3"/>
  <c r="J1122" i="3"/>
  <c r="J1123" i="3"/>
  <c r="J1190" i="3"/>
  <c r="J925" i="3"/>
  <c r="J764" i="3"/>
  <c r="J482" i="3"/>
  <c r="J1143" i="3"/>
  <c r="J774" i="3"/>
  <c r="J431" i="3"/>
  <c r="J442" i="3"/>
  <c r="J932" i="3"/>
  <c r="J1149" i="3"/>
  <c r="J601" i="3"/>
  <c r="J338" i="3"/>
  <c r="J948" i="3"/>
  <c r="J441" i="3"/>
  <c r="J306" i="3"/>
  <c r="J172" i="3"/>
  <c r="J836" i="3"/>
  <c r="J468" i="3"/>
  <c r="J457" i="3"/>
  <c r="J1180" i="3"/>
  <c r="J1098" i="3"/>
  <c r="J425" i="3"/>
  <c r="J1004" i="3"/>
  <c r="L27" i="4" s="1"/>
  <c r="J90" i="3"/>
  <c r="J804" i="3"/>
  <c r="J834" i="3"/>
  <c r="J631" i="3"/>
  <c r="J939" i="3"/>
  <c r="J323" i="3"/>
  <c r="J63" i="3"/>
  <c r="L123" i="4" s="1"/>
  <c r="J324" i="3"/>
  <c r="J897" i="3"/>
  <c r="J1178" i="3"/>
  <c r="J632" i="3"/>
  <c r="J970" i="3"/>
  <c r="J202" i="3"/>
  <c r="J842" i="3"/>
  <c r="J466" i="3"/>
  <c r="J383" i="3"/>
  <c r="J329" i="3"/>
  <c r="J860" i="3"/>
  <c r="L35" i="4" s="1"/>
  <c r="J1000" i="3"/>
  <c r="J702" i="3"/>
  <c r="J536" i="3"/>
  <c r="J888" i="3"/>
  <c r="J293" i="3"/>
  <c r="J1151" i="3"/>
  <c r="L15" i="4" s="1"/>
  <c r="J546" i="3"/>
  <c r="J318" i="3"/>
  <c r="J1022" i="3"/>
  <c r="J477" i="3"/>
  <c r="J621" i="3"/>
  <c r="J648" i="3"/>
  <c r="J817" i="3"/>
  <c r="J1040" i="3"/>
  <c r="L25" i="4" s="1"/>
  <c r="J976" i="3"/>
  <c r="L101" i="4" s="1"/>
  <c r="J945" i="3"/>
  <c r="J995" i="3"/>
  <c r="J159" i="3"/>
  <c r="J281" i="3"/>
  <c r="J894" i="3"/>
  <c r="J1161" i="3"/>
  <c r="L14" i="4" s="1"/>
  <c r="J390" i="3"/>
  <c r="J708" i="3"/>
  <c r="J204" i="3"/>
  <c r="J1024" i="3"/>
  <c r="J313" i="3"/>
  <c r="J551" i="3"/>
  <c r="J550" i="3"/>
  <c r="J116" i="3"/>
  <c r="J866" i="3"/>
  <c r="J520" i="3"/>
  <c r="J115" i="3"/>
  <c r="J160" i="3"/>
  <c r="J265" i="3"/>
  <c r="J471" i="3"/>
  <c r="J1144" i="3"/>
  <c r="L8" i="4" s="1"/>
  <c r="J974" i="3"/>
  <c r="L32" i="4" s="1"/>
  <c r="J1168" i="3"/>
  <c r="J400" i="3"/>
  <c r="J241" i="3"/>
  <c r="J726" i="3"/>
  <c r="J845" i="3"/>
  <c r="J421" i="3"/>
  <c r="J864" i="3"/>
  <c r="L51" i="4" s="1"/>
  <c r="J1153" i="3"/>
  <c r="J188" i="3"/>
  <c r="J847" i="3"/>
  <c r="J879" i="3"/>
  <c r="L26" i="4" s="1"/>
  <c r="J1131" i="3"/>
  <c r="J660" i="3"/>
  <c r="J66" i="3"/>
  <c r="J474" i="3"/>
  <c r="J883" i="3"/>
  <c r="J920" i="3"/>
  <c r="J419" i="3"/>
  <c r="J851" i="3"/>
  <c r="L91" i="4" s="1"/>
  <c r="J510" i="3"/>
  <c r="J50" i="3"/>
  <c r="J757" i="3"/>
  <c r="J51" i="3"/>
  <c r="J418" i="3"/>
  <c r="J470" i="3"/>
  <c r="J252" i="3"/>
  <c r="J940" i="3"/>
  <c r="J1009" i="3"/>
  <c r="J222" i="3"/>
  <c r="J359" i="3"/>
  <c r="J766" i="3"/>
  <c r="J269" i="3"/>
  <c r="J640" i="3"/>
  <c r="L30" i="4" s="1"/>
  <c r="J843" i="3"/>
  <c r="J844" i="3"/>
  <c r="J1101" i="3"/>
  <c r="J402" i="3"/>
  <c r="J929" i="3"/>
  <c r="L119" i="4" s="1"/>
  <c r="J133" i="3"/>
  <c r="J672" i="3"/>
  <c r="L93" i="4" s="1"/>
  <c r="J242" i="3"/>
  <c r="J779" i="3"/>
  <c r="J1182" i="3"/>
  <c r="J770" i="3"/>
  <c r="L39" i="4" s="1"/>
  <c r="J809" i="3"/>
  <c r="J963" i="3"/>
  <c r="J1155" i="3"/>
  <c r="J270" i="3"/>
  <c r="J194" i="3"/>
  <c r="J1002" i="3"/>
  <c r="J29" i="3"/>
  <c r="J731" i="3"/>
  <c r="J639" i="3"/>
  <c r="J667" i="3"/>
  <c r="J1058" i="3"/>
  <c r="J1054" i="3"/>
  <c r="J1055" i="3"/>
  <c r="J807" i="3"/>
  <c r="L82" i="4" s="1"/>
  <c r="J553" i="3"/>
  <c r="J122" i="3"/>
  <c r="J618" i="3"/>
  <c r="J497" i="3"/>
  <c r="J857" i="3"/>
  <c r="J508" i="3"/>
  <c r="J846" i="3"/>
  <c r="J865" i="3"/>
  <c r="J124" i="3"/>
  <c r="J1132" i="3"/>
  <c r="J371" i="3"/>
  <c r="J577" i="3"/>
  <c r="J962" i="3"/>
  <c r="J953" i="3"/>
  <c r="J423" i="3"/>
  <c r="J262" i="3"/>
  <c r="J572" i="3"/>
  <c r="J862" i="3"/>
  <c r="J627" i="3"/>
  <c r="J228" i="3"/>
  <c r="J800" i="3"/>
  <c r="J283" i="3"/>
  <c r="J245" i="3"/>
  <c r="J656" i="3"/>
  <c r="J512" i="3"/>
  <c r="J1046" i="3"/>
  <c r="J1067" i="3"/>
  <c r="J706" i="3"/>
  <c r="J678" i="3"/>
  <c r="J823" i="3"/>
  <c r="J384" i="3"/>
  <c r="J681" i="3"/>
  <c r="J119" i="3"/>
  <c r="J126" i="3"/>
  <c r="J707" i="3"/>
  <c r="J1197" i="3"/>
  <c r="J677" i="3"/>
  <c r="J28" i="3"/>
  <c r="J1059" i="3"/>
  <c r="J1124" i="3"/>
  <c r="J946" i="3"/>
  <c r="J200" i="3"/>
  <c r="J499" i="3"/>
  <c r="J310" i="3"/>
  <c r="J301" i="3"/>
  <c r="J165" i="3"/>
  <c r="J729" i="3"/>
  <c r="J177" i="3"/>
  <c r="L86" i="4" s="1"/>
  <c r="J1192" i="3"/>
  <c r="J771" i="3"/>
  <c r="J539" i="3"/>
  <c r="J570" i="3"/>
  <c r="J77" i="3"/>
  <c r="J158" i="3"/>
  <c r="J930" i="3"/>
  <c r="J977" i="3"/>
  <c r="J778" i="3"/>
  <c r="J547" i="3"/>
  <c r="J625" i="3"/>
  <c r="J624" i="3"/>
  <c r="J1147" i="3"/>
  <c r="J868" i="3"/>
  <c r="J1020" i="3"/>
  <c r="J151" i="3"/>
  <c r="J395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2" i="2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2" i="1"/>
  <c r="K2" i="1" s="1"/>
  <c r="N625" i="2" l="1"/>
  <c r="N1207" i="2"/>
  <c r="N341" i="2"/>
  <c r="N17" i="2"/>
  <c r="N120" i="2"/>
  <c r="N559" i="2"/>
  <c r="N320" i="2"/>
  <c r="N938" i="2"/>
  <c r="N806" i="2"/>
  <c r="N561" i="2"/>
  <c r="N184" i="2"/>
  <c r="N159" i="2"/>
  <c r="N237" i="2"/>
  <c r="N436" i="2"/>
  <c r="N1171" i="2"/>
  <c r="N995" i="2"/>
  <c r="N592" i="2"/>
  <c r="N997" i="2"/>
  <c r="N681" i="2"/>
  <c r="N208" i="2"/>
  <c r="N534" i="2"/>
  <c r="N359" i="2"/>
  <c r="N812" i="2"/>
  <c r="N1237" i="2"/>
  <c r="N818" i="2"/>
  <c r="N81" i="2"/>
  <c r="N113" i="2"/>
  <c r="N869" i="2"/>
  <c r="N624" i="2"/>
  <c r="N1164" i="2"/>
  <c r="N293" i="2"/>
  <c r="N1144" i="2"/>
  <c r="N905" i="2"/>
  <c r="N715" i="2"/>
  <c r="N119" i="2"/>
  <c r="N472" i="2"/>
  <c r="N925" i="2"/>
  <c r="N860" i="2"/>
  <c r="N179" i="2"/>
  <c r="N123" i="2"/>
  <c r="N940" i="2"/>
  <c r="N365" i="2"/>
  <c r="N994" i="2"/>
  <c r="N1160" i="2"/>
  <c r="N65" i="2"/>
  <c r="N308" i="2"/>
  <c r="N615" i="2"/>
  <c r="N743" i="2"/>
  <c r="N789" i="2"/>
  <c r="N562" i="2"/>
  <c r="N60" i="2"/>
  <c r="N986" i="2"/>
  <c r="N140" i="2"/>
  <c r="N407" i="2"/>
  <c r="N1100" i="2"/>
  <c r="N202" i="2"/>
  <c r="N1173" i="2"/>
  <c r="N792" i="2"/>
  <c r="N756" i="2"/>
  <c r="N996" i="2"/>
  <c r="N294" i="2"/>
  <c r="N598" i="2"/>
  <c r="N1007" i="2"/>
  <c r="N417" i="2"/>
  <c r="N218" i="2"/>
  <c r="N761" i="2"/>
  <c r="N363" i="2"/>
  <c r="N780" i="2"/>
  <c r="N7" i="2"/>
  <c r="N347" i="2"/>
  <c r="N1052" i="2"/>
  <c r="N310" i="2"/>
  <c r="N493" i="2"/>
  <c r="N212" i="2"/>
  <c r="N132" i="2"/>
  <c r="N1099" i="2"/>
  <c r="N714" i="2"/>
  <c r="H484" i="7"/>
  <c r="H473" i="7"/>
  <c r="H463" i="7"/>
  <c r="H409" i="7"/>
  <c r="H490" i="7"/>
  <c r="H482" i="7"/>
  <c r="H479" i="7"/>
  <c r="H477" i="7"/>
  <c r="H468" i="7"/>
  <c r="H399" i="7"/>
  <c r="H476" i="7"/>
  <c r="H492" i="7"/>
  <c r="N805" i="2"/>
  <c r="H487" i="7"/>
  <c r="N804" i="2"/>
  <c r="H459" i="7"/>
  <c r="H447" i="7"/>
  <c r="H444" i="7"/>
  <c r="N877" i="2"/>
  <c r="H435" i="7"/>
  <c r="H384" i="7"/>
  <c r="N139" i="2"/>
  <c r="H382" i="7"/>
  <c r="H373" i="7"/>
  <c r="H466" i="7"/>
  <c r="H478" i="7"/>
  <c r="H471" i="7"/>
  <c r="H495" i="7"/>
  <c r="H442" i="7"/>
  <c r="H431" i="7"/>
  <c r="H425" i="7"/>
  <c r="H420" i="7"/>
  <c r="H406" i="7"/>
  <c r="H387" i="7"/>
  <c r="H383" i="7"/>
  <c r="H370" i="7"/>
  <c r="H391" i="7"/>
  <c r="H460" i="7"/>
  <c r="H457" i="7"/>
  <c r="H454" i="7"/>
  <c r="H441" i="7"/>
  <c r="H440" i="7"/>
  <c r="H432" i="7"/>
  <c r="H427" i="7"/>
  <c r="H426" i="7"/>
  <c r="H413" i="7"/>
  <c r="H404" i="7"/>
  <c r="H402" i="7"/>
  <c r="H381" i="7"/>
  <c r="H379" i="7"/>
  <c r="H378" i="7"/>
  <c r="H375" i="7"/>
  <c r="H371" i="7"/>
  <c r="H362" i="7"/>
  <c r="H359" i="7"/>
  <c r="I1155" i="3"/>
  <c r="N1161" i="2" s="1"/>
  <c r="I776" i="3"/>
  <c r="I652" i="3"/>
  <c r="N70" i="2" s="1"/>
  <c r="H360" i="7"/>
  <c r="H361" i="7"/>
  <c r="H355" i="7"/>
  <c r="H336" i="7"/>
  <c r="H366" i="7"/>
  <c r="H363" i="7"/>
  <c r="H356" i="7"/>
  <c r="I717" i="3"/>
  <c r="N939" i="2"/>
  <c r="I421" i="3"/>
  <c r="N422" i="2" s="1"/>
  <c r="I1103" i="3"/>
  <c r="I197" i="3"/>
  <c r="N599" i="2" s="1"/>
  <c r="N394" i="2"/>
  <c r="I789" i="3"/>
  <c r="N457" i="2" s="1"/>
  <c r="I160" i="3"/>
  <c r="N160" i="2" s="1"/>
  <c r="N685" i="2"/>
  <c r="I249" i="3"/>
  <c r="N250" i="2" s="1"/>
  <c r="I837" i="3"/>
  <c r="N839" i="2" s="1"/>
  <c r="I383" i="3"/>
  <c r="I4" i="3"/>
  <c r="N454" i="2" s="1"/>
  <c r="N275" i="2"/>
  <c r="N957" i="2"/>
  <c r="I553" i="3"/>
  <c r="I322" i="3"/>
  <c r="N125" i="2"/>
  <c r="I3" i="3"/>
  <c r="N452" i="2" s="1"/>
  <c r="N1149" i="2"/>
  <c r="I999" i="3"/>
  <c r="N948" i="2" s="1"/>
  <c r="I922" i="3"/>
  <c r="N923" i="2" s="1"/>
  <c r="I798" i="3"/>
  <c r="N276" i="2"/>
  <c r="I134" i="3"/>
  <c r="N799" i="2" s="1"/>
  <c r="I82" i="3"/>
  <c r="I29" i="3"/>
  <c r="I53" i="3"/>
  <c r="N12" i="2" s="1"/>
  <c r="I663" i="3"/>
  <c r="N501" i="2" s="1"/>
  <c r="N473" i="2"/>
  <c r="I454" i="3"/>
  <c r="N150" i="2" s="1"/>
  <c r="I800" i="3"/>
  <c r="N801" i="2" s="1"/>
  <c r="I487" i="3"/>
  <c r="N931" i="2" s="1"/>
  <c r="I41" i="3"/>
  <c r="N478" i="2"/>
  <c r="I1173" i="3"/>
  <c r="N1177" i="2" s="1"/>
  <c r="I431" i="3"/>
  <c r="I662" i="3"/>
  <c r="I455" i="3"/>
  <c r="I396" i="3"/>
  <c r="I374" i="3"/>
  <c r="N569" i="2" s="1"/>
  <c r="I726" i="3"/>
  <c r="N728" i="2" s="1"/>
  <c r="N94" i="2"/>
  <c r="I77" i="3"/>
  <c r="N77" i="2" s="1"/>
  <c r="N889" i="2"/>
  <c r="I1112" i="3"/>
  <c r="N1113" i="2" s="1"/>
  <c r="I1004" i="3"/>
  <c r="N1041" i="2" s="1"/>
  <c r="I577" i="3"/>
  <c r="N959" i="2"/>
  <c r="I927" i="3"/>
  <c r="N497" i="2" s="1"/>
  <c r="I738" i="3"/>
  <c r="N740" i="2" s="1"/>
  <c r="N486" i="2"/>
  <c r="I147" i="3"/>
  <c r="N530" i="2" s="1"/>
  <c r="N324" i="2"/>
  <c r="I469" i="3"/>
  <c r="N1168" i="2"/>
  <c r="I1133" i="3"/>
  <c r="N492" i="2" s="1"/>
  <c r="N1064" i="2"/>
  <c r="I178" i="3"/>
  <c r="N178" i="2" s="1"/>
  <c r="N255" i="2"/>
  <c r="I333" i="3"/>
  <c r="N915" i="2" s="1"/>
  <c r="I1142" i="3"/>
  <c r="I233" i="3"/>
  <c r="N233" i="2" s="1"/>
  <c r="N75" i="2"/>
  <c r="I550" i="3"/>
  <c r="N551" i="2" s="1"/>
  <c r="I547" i="3"/>
  <c r="N548" i="2" s="1"/>
  <c r="I851" i="3"/>
  <c r="N841" i="2"/>
  <c r="N263" i="2"/>
  <c r="I607" i="3"/>
  <c r="N609" i="2" s="1"/>
  <c r="I631" i="3"/>
  <c r="N633" i="2" s="1"/>
  <c r="I326" i="3"/>
  <c r="N26" i="2" s="1"/>
  <c r="I1117" i="3"/>
  <c r="I1053" i="3"/>
  <c r="N553" i="2" s="1"/>
  <c r="I1109" i="3"/>
  <c r="N384" i="2" s="1"/>
  <c r="I498" i="3"/>
  <c r="N196" i="2" s="1"/>
  <c r="I1175" i="3"/>
  <c r="N349" i="2"/>
  <c r="I89" i="3"/>
  <c r="N1035" i="2" s="1"/>
  <c r="N652" i="2"/>
  <c r="I482" i="3"/>
  <c r="I975" i="3"/>
  <c r="I1044" i="3"/>
  <c r="N1209" i="2" s="1"/>
  <c r="I1020" i="3"/>
  <c r="I740" i="3"/>
  <c r="N393" i="2" s="1"/>
  <c r="N5" i="2"/>
  <c r="I190" i="3"/>
  <c r="I271" i="3"/>
  <c r="N651" i="2"/>
  <c r="I809" i="3"/>
  <c r="N811" i="2" s="1"/>
  <c r="I304" i="3"/>
  <c r="N291" i="2"/>
  <c r="N288" i="2"/>
  <c r="N1074" i="2"/>
  <c r="N607" i="2"/>
  <c r="N198" i="2"/>
  <c r="I866" i="3"/>
  <c r="N867" i="2" s="1"/>
  <c r="I699" i="3"/>
  <c r="I155" i="3"/>
  <c r="N155" i="2" s="1"/>
  <c r="I308" i="3"/>
  <c r="N309" i="2" s="1"/>
  <c r="I1086" i="3"/>
  <c r="N64" i="2" s="1"/>
  <c r="N25" i="2"/>
  <c r="I318" i="3"/>
  <c r="N319" i="2" s="1"/>
  <c r="I146" i="3"/>
  <c r="N529" i="2" s="1"/>
  <c r="N1166" i="2"/>
  <c r="I764" i="3"/>
  <c r="N766" i="2" s="1"/>
  <c r="I1125" i="3"/>
  <c r="N595" i="2" s="1"/>
  <c r="I1187" i="3"/>
  <c r="N74" i="2"/>
  <c r="I821" i="3"/>
  <c r="N870" i="2" s="1"/>
  <c r="I432" i="3"/>
  <c r="N1135" i="2"/>
  <c r="I1050" i="3"/>
  <c r="I404" i="3"/>
  <c r="N767" i="2" s="1"/>
  <c r="I365" i="3"/>
  <c r="N585" i="2" s="1"/>
  <c r="I767" i="3"/>
  <c r="I849" i="3"/>
  <c r="N354" i="2" s="1"/>
  <c r="I846" i="3"/>
  <c r="N531" i="2"/>
  <c r="I320" i="3"/>
  <c r="N423" i="2" s="1"/>
  <c r="N166" i="2"/>
  <c r="I213" i="3"/>
  <c r="I857" i="3"/>
  <c r="N858" i="2" s="1"/>
  <c r="I562" i="3"/>
  <c r="I564" i="3"/>
  <c r="I536" i="3"/>
  <c r="N538" i="2" s="1"/>
  <c r="N338" i="2"/>
  <c r="I744" i="3"/>
  <c r="N697" i="2" s="1"/>
  <c r="I83" i="3"/>
  <c r="N175" i="2" s="1"/>
  <c r="I987" i="3"/>
  <c r="N989" i="2" s="1"/>
  <c r="I667" i="3"/>
  <c r="N348" i="2"/>
  <c r="I932" i="3"/>
  <c r="I774" i="3"/>
  <c r="N776" i="2" s="1"/>
  <c r="I685" i="3"/>
  <c r="N1071" i="2" s="1"/>
  <c r="I69" i="3"/>
  <c r="N730" i="2" s="1"/>
  <c r="N71" i="2"/>
  <c r="N1133" i="2"/>
  <c r="I292" i="3"/>
  <c r="I920" i="3"/>
  <c r="N921" i="2" s="1"/>
  <c r="I344" i="3"/>
  <c r="N658" i="2" s="1"/>
  <c r="N11" i="2"/>
  <c r="I860" i="3"/>
  <c r="N966" i="2"/>
  <c r="I634" i="3"/>
  <c r="I161" i="3"/>
  <c r="I823" i="3"/>
  <c r="I1153" i="3"/>
  <c r="N1159" i="2" s="1"/>
  <c r="I806" i="3"/>
  <c r="N1123" i="2"/>
  <c r="I49" i="3"/>
  <c r="N684" i="2" s="1"/>
  <c r="I989" i="3"/>
  <c r="N370" i="2" s="1"/>
  <c r="N1163" i="2"/>
  <c r="N305" i="2"/>
  <c r="N106" i="2"/>
  <c r="I425" i="3"/>
  <c r="I895" i="3"/>
  <c r="N1195" i="2" s="1"/>
  <c r="I50" i="3"/>
  <c r="N50" i="2" s="1"/>
  <c r="I167" i="3"/>
  <c r="I240" i="3"/>
  <c r="N944" i="2" s="1"/>
  <c r="I639" i="3"/>
  <c r="N641" i="2" s="1"/>
  <c r="I347" i="3"/>
  <c r="N650" i="2" s="1"/>
  <c r="N219" i="2"/>
  <c r="I30" i="3"/>
  <c r="N489" i="2" s="1"/>
  <c r="N226" i="2"/>
  <c r="I388" i="3"/>
  <c r="I723" i="3"/>
  <c r="N1067" i="2" s="1"/>
  <c r="N56" i="2"/>
  <c r="I194" i="3"/>
  <c r="N194" i="2" s="1"/>
  <c r="I969" i="3"/>
  <c r="I479" i="3"/>
  <c r="I838" i="3"/>
  <c r="N197" i="2" s="1"/>
  <c r="I133" i="3"/>
  <c r="N133" i="2" s="1"/>
  <c r="I264" i="3"/>
  <c r="I345" i="3"/>
  <c r="N920" i="2" s="1"/>
  <c r="I1052" i="3"/>
  <c r="N1009" i="2" s="1"/>
  <c r="I795" i="3"/>
  <c r="I658" i="3"/>
  <c r="N344" i="2" s="1"/>
  <c r="I80" i="3"/>
  <c r="N1148" i="2" s="1"/>
  <c r="I423" i="3"/>
  <c r="N424" i="2" s="1"/>
  <c r="I1101" i="3"/>
  <c r="N1102" i="2" s="1"/>
  <c r="I158" i="3"/>
  <c r="I841" i="3"/>
  <c r="I51" i="3"/>
  <c r="I877" i="3"/>
  <c r="I675" i="3"/>
  <c r="N676" i="2" s="1"/>
  <c r="I885" i="3"/>
  <c r="I950" i="3"/>
  <c r="N952" i="2" s="1"/>
  <c r="I1035" i="3"/>
  <c r="N142" i="2" s="1"/>
  <c r="N9" i="2"/>
  <c r="N193" i="2"/>
  <c r="I403" i="3"/>
  <c r="I824" i="3"/>
  <c r="N1178" i="2"/>
  <c r="N521" i="2"/>
  <c r="N474" i="2"/>
  <c r="I931" i="3"/>
  <c r="N932" i="2" s="1"/>
  <c r="I570" i="3"/>
  <c r="N572" i="2" s="1"/>
  <c r="I1028" i="3"/>
  <c r="N43" i="2" s="1"/>
  <c r="I750" i="3"/>
  <c r="N506" i="2" s="1"/>
  <c r="I1058" i="3"/>
  <c r="N1059" i="2" s="1"/>
  <c r="I353" i="3"/>
  <c r="I494" i="3"/>
  <c r="I677" i="3"/>
  <c r="N678" i="2" s="1"/>
  <c r="N1028" i="2"/>
  <c r="I68" i="3"/>
  <c r="N316" i="2" s="1"/>
  <c r="I575" i="3"/>
  <c r="N577" i="2" s="1"/>
  <c r="N13" i="2"/>
  <c r="I251" i="3"/>
  <c r="N876" i="2" s="1"/>
  <c r="I467" i="3"/>
  <c r="N802" i="2"/>
  <c r="I952" i="3"/>
  <c r="N1215" i="2" s="1"/>
  <c r="I1009" i="3"/>
  <c r="N1010" i="2" s="1"/>
  <c r="N152" i="2"/>
  <c r="N23" i="2"/>
  <c r="I228" i="3"/>
  <c r="N229" i="2" s="1"/>
  <c r="I711" i="3"/>
  <c r="N653" i="2" s="1"/>
  <c r="I1168" i="3"/>
  <c r="N1172" i="2" s="1"/>
  <c r="I749" i="3"/>
  <c r="N750" i="2" s="1"/>
  <c r="I861" i="3"/>
  <c r="N863" i="2" s="1"/>
  <c r="I1011" i="3"/>
  <c r="I1139" i="3"/>
  <c r="N392" i="2"/>
  <c r="I977" i="3"/>
  <c r="N978" i="2" s="1"/>
  <c r="N962" i="2"/>
  <c r="N47" i="2"/>
  <c r="I563" i="3"/>
  <c r="N428" i="2"/>
  <c r="I321" i="3"/>
  <c r="N498" i="2" s="1"/>
  <c r="I57" i="3"/>
  <c r="N38" i="2" s="1"/>
  <c r="N14" i="2"/>
  <c r="I241" i="3"/>
  <c r="N241" i="2" s="1"/>
  <c r="I1197" i="3"/>
  <c r="N783" i="2" s="1"/>
  <c r="I401" i="3"/>
  <c r="N779" i="2" s="1"/>
  <c r="I753" i="3"/>
  <c r="I84" i="3"/>
  <c r="I986" i="3"/>
  <c r="N746" i="2"/>
  <c r="N1233" i="2"/>
  <c r="I137" i="3"/>
  <c r="I737" i="3"/>
  <c r="N1112" i="2"/>
  <c r="I359" i="3"/>
  <c r="N360" i="2" s="1"/>
  <c r="N36" i="2"/>
  <c r="I325" i="3"/>
  <c r="N326" i="2" s="1"/>
  <c r="N89" i="2"/>
  <c r="I1022" i="3"/>
  <c r="N477" i="2" s="1"/>
  <c r="N303" i="2"/>
  <c r="I162" i="3"/>
  <c r="N162" i="2" s="1"/>
  <c r="I617" i="3"/>
  <c r="N1205" i="2" s="1"/>
  <c r="I35" i="3"/>
  <c r="I963" i="3"/>
  <c r="N813" i="2"/>
  <c r="I306" i="3"/>
  <c r="N434" i="2"/>
  <c r="I299" i="3"/>
  <c r="N798" i="2"/>
  <c r="I81" i="3"/>
  <c r="N39" i="2" s="1"/>
  <c r="I400" i="3"/>
  <c r="N401" i="2" s="1"/>
  <c r="I991" i="3"/>
  <c r="I1079" i="3"/>
  <c r="I752" i="3"/>
  <c r="N505" i="2"/>
  <c r="N101" i="2"/>
  <c r="N1004" i="2"/>
  <c r="N1120" i="2"/>
  <c r="I410" i="3"/>
  <c r="I226" i="3"/>
  <c r="I300" i="3"/>
  <c r="I735" i="3"/>
  <c r="N173" i="2" s="1"/>
  <c r="N688" i="2"/>
  <c r="I1081" i="3"/>
  <c r="N578" i="2" s="1"/>
  <c r="I116" i="3"/>
  <c r="N116" i="2" s="1"/>
  <c r="I186" i="3"/>
  <c r="N636" i="2" s="1"/>
  <c r="N819" i="2"/>
  <c r="I773" i="3"/>
  <c r="I1138" i="3"/>
  <c r="N752" i="2" s="1"/>
  <c r="I310" i="3"/>
  <c r="N311" i="2" s="1"/>
  <c r="I901" i="3"/>
  <c r="I243" i="3"/>
  <c r="N143" i="2" s="1"/>
  <c r="I481" i="3"/>
  <c r="N1240" i="2" s="1"/>
  <c r="I935" i="3"/>
  <c r="N648" i="2"/>
  <c r="N1150" i="2"/>
  <c r="N10" i="2"/>
  <c r="N594" i="2"/>
  <c r="N435" i="2"/>
  <c r="I74" i="3"/>
  <c r="I511" i="3"/>
  <c r="N192" i="2" s="1"/>
  <c r="N224" i="2"/>
  <c r="N544" i="2"/>
  <c r="I629" i="3"/>
  <c r="I925" i="3"/>
  <c r="N926" i="2" s="1"/>
  <c r="I554" i="3"/>
  <c r="I429" i="3"/>
  <c r="I141" i="3"/>
  <c r="N141" i="2" s="1"/>
  <c r="I85" i="3"/>
  <c r="N138" i="2" s="1"/>
  <c r="N861" i="2"/>
  <c r="I366" i="3"/>
  <c r="N488" i="2"/>
  <c r="I55" i="3"/>
  <c r="N526" i="2"/>
  <c r="N375" i="2"/>
  <c r="N15" i="2"/>
  <c r="N439" i="2"/>
  <c r="I1124" i="3"/>
  <c r="I902" i="3"/>
  <c r="I105" i="3"/>
  <c r="N864" i="2" s="1"/>
  <c r="I971" i="3"/>
  <c r="N21" i="2"/>
  <c r="I731" i="3"/>
  <c r="I200" i="3"/>
  <c r="I945" i="3"/>
  <c r="I1054" i="3"/>
  <c r="I392" i="3"/>
  <c r="I458" i="3"/>
  <c r="I818" i="3"/>
  <c r="N524" i="2" s="1"/>
  <c r="I892" i="3"/>
  <c r="N597" i="2" s="1"/>
  <c r="N469" i="2"/>
  <c r="N969" i="2"/>
  <c r="I88" i="3"/>
  <c r="N1030" i="2" s="1"/>
  <c r="N1053" i="2"/>
  <c r="N27" i="2"/>
  <c r="N701" i="2"/>
  <c r="N829" i="2"/>
  <c r="N734" i="2"/>
  <c r="N1025" i="2"/>
  <c r="I495" i="3"/>
  <c r="N357" i="2" s="1"/>
  <c r="I235" i="3"/>
  <c r="N18" i="2" s="1"/>
  <c r="I90" i="3"/>
  <c r="I270" i="3"/>
  <c r="I72" i="3"/>
  <c r="I283" i="3"/>
  <c r="N284" i="2" s="1"/>
  <c r="I998" i="3"/>
  <c r="N1001" i="2" s="1"/>
  <c r="N390" i="2"/>
  <c r="I705" i="3"/>
  <c r="N707" i="2" s="1"/>
  <c r="N655" i="2"/>
  <c r="N1193" i="2"/>
  <c r="N608" i="2"/>
  <c r="I1113" i="3"/>
  <c r="N1114" i="2" s="1"/>
  <c r="N391" i="2"/>
  <c r="I645" i="3"/>
  <c r="N647" i="2" s="1"/>
  <c r="N114" i="2"/>
  <c r="I172" i="3"/>
  <c r="I1151" i="3"/>
  <c r="I205" i="3"/>
  <c r="N1158" i="2"/>
  <c r="N689" i="2"/>
  <c r="I499" i="3"/>
  <c r="N239" i="2"/>
  <c r="N797" i="2"/>
  <c r="I204" i="3"/>
  <c r="I976" i="3"/>
  <c r="N366" i="2" s="1"/>
  <c r="N355" i="2"/>
  <c r="N499" i="2"/>
  <c r="I915" i="3"/>
  <c r="I183" i="3"/>
  <c r="N183" i="2" s="1"/>
  <c r="I1048" i="3"/>
  <c r="N79" i="2" s="1"/>
  <c r="I884" i="3"/>
  <c r="N342" i="2" s="1"/>
  <c r="I457" i="3"/>
  <c r="N458" i="2" s="1"/>
  <c r="N830" i="2"/>
  <c r="N623" i="2"/>
  <c r="N299" i="2"/>
  <c r="I909" i="3"/>
  <c r="N911" i="2" s="1"/>
  <c r="I962" i="3"/>
  <c r="N296" i="2"/>
  <c r="I145" i="3"/>
  <c r="I761" i="3"/>
  <c r="N117" i="2" s="1"/>
  <c r="I638" i="3"/>
  <c r="N62" i="2" s="1"/>
  <c r="I1015" i="3"/>
  <c r="I203" i="3"/>
  <c r="N257" i="2" s="1"/>
  <c r="I830" i="3"/>
  <c r="N832" i="2" s="1"/>
  <c r="I480" i="3"/>
  <c r="N432" i="2" s="1"/>
  <c r="I245" i="3"/>
  <c r="I1196" i="3"/>
  <c r="N1200" i="2" s="1"/>
  <c r="I31" i="3"/>
  <c r="N31" i="2" s="1"/>
  <c r="N156" i="2"/>
  <c r="I569" i="3"/>
  <c r="N254" i="2" s="1"/>
  <c r="I666" i="3"/>
  <c r="I110" i="3"/>
  <c r="I758" i="3"/>
  <c r="N760" i="2" s="1"/>
  <c r="N29" i="2"/>
  <c r="N790" i="2"/>
  <c r="I556" i="3"/>
  <c r="N558" i="2" s="1"/>
  <c r="N988" i="2"/>
  <c r="N642" i="2"/>
  <c r="I1179" i="3"/>
  <c r="N1183" i="2" s="1"/>
  <c r="N1002" i="2"/>
  <c r="N785" i="2"/>
  <c r="I107" i="3"/>
  <c r="I1040" i="3"/>
  <c r="N1026" i="2" s="1"/>
  <c r="N1045" i="2"/>
  <c r="I448" i="3"/>
  <c r="I409" i="3"/>
  <c r="I1131" i="3"/>
  <c r="N1132" i="2" s="1"/>
  <c r="N666" i="2"/>
  <c r="I42" i="3"/>
  <c r="N137" i="2"/>
  <c r="I1036" i="3"/>
  <c r="N103" i="2" s="1"/>
  <c r="I211" i="3"/>
  <c r="I335" i="3"/>
  <c r="N674" i="2" s="1"/>
  <c r="N67" i="2"/>
  <c r="N878" i="2"/>
  <c r="I974" i="3"/>
  <c r="N1017" i="2" s="1"/>
  <c r="I16" i="3"/>
  <c r="I170" i="3"/>
  <c r="N673" i="2" s="1"/>
  <c r="I610" i="3"/>
  <c r="N19" i="2" s="1"/>
  <c r="N3" i="2"/>
  <c r="I165" i="3"/>
  <c r="N165" i="2" s="1"/>
  <c r="I692" i="3"/>
  <c r="N1162" i="2" s="1"/>
  <c r="I1108" i="3"/>
  <c r="N1111" i="2" s="1"/>
  <c r="I474" i="3"/>
  <c r="N475" i="2" s="1"/>
  <c r="N840" i="2"/>
  <c r="N1235" i="2"/>
  <c r="I384" i="3"/>
  <c r="N385" i="2" s="1"/>
  <c r="I336" i="3"/>
  <c r="I54" i="3"/>
  <c r="I363" i="3"/>
  <c r="N364" i="2" s="1"/>
  <c r="N163" i="2"/>
  <c r="I586" i="3"/>
  <c r="I317" i="3"/>
  <c r="N46" i="2" s="1"/>
  <c r="I490" i="3"/>
  <c r="N539" i="2" s="1"/>
  <c r="I48" i="3"/>
  <c r="N554" i="2" s="1"/>
  <c r="I518" i="3"/>
  <c r="N520" i="2" s="1"/>
  <c r="I291" i="3"/>
  <c r="I289" i="3"/>
  <c r="N1097" i="2"/>
  <c r="I501" i="3"/>
  <c r="N82" i="2" s="1"/>
  <c r="I288" i="3"/>
  <c r="N1085" i="2"/>
  <c r="N1022" i="2"/>
  <c r="N1232" i="2"/>
  <c r="N637" i="2"/>
  <c r="I897" i="3"/>
  <c r="N898" i="2" s="1"/>
  <c r="I349" i="3"/>
  <c r="N214" i="2" s="1"/>
  <c r="N745" i="2"/>
  <c r="N1119" i="2"/>
  <c r="I312" i="3"/>
  <c r="N702" i="2" s="1"/>
  <c r="I1017" i="3"/>
  <c r="N1020" i="2" s="1"/>
  <c r="N643" i="2"/>
  <c r="I573" i="3"/>
  <c r="N575" i="2" s="1"/>
  <c r="I845" i="3"/>
  <c r="N847" i="2" s="1"/>
  <c r="N376" i="2"/>
  <c r="I933" i="3"/>
  <c r="N171" i="2" s="1"/>
  <c r="N41" i="2"/>
  <c r="N297" i="2"/>
  <c r="N429" i="2"/>
  <c r="I127" i="3"/>
  <c r="I698" i="3"/>
  <c r="N809" i="2"/>
  <c r="N350" i="2"/>
  <c r="N256" i="2"/>
  <c r="I871" i="3"/>
  <c r="N777" i="2" s="1"/>
  <c r="I929" i="3"/>
  <c r="N177" i="2" s="1"/>
  <c r="N961" i="2"/>
  <c r="I66" i="3"/>
  <c r="I707" i="3"/>
  <c r="N709" i="2" s="1"/>
  <c r="N34" i="2"/>
  <c r="I382" i="3"/>
  <c r="N542" i="2"/>
  <c r="N460" i="2"/>
  <c r="N890" i="2"/>
  <c r="N831" i="2"/>
  <c r="I548" i="3"/>
  <c r="N331" i="2" s="1"/>
  <c r="N45" i="2"/>
  <c r="N943" i="2"/>
  <c r="I718" i="3"/>
  <c r="N664" i="2"/>
  <c r="N1121" i="2"/>
  <c r="I702" i="3"/>
  <c r="N703" i="2" s="1"/>
  <c r="I983" i="3"/>
  <c r="N985" i="2" s="1"/>
  <c r="I1184" i="3"/>
  <c r="N1188" i="2" s="1"/>
  <c r="N181" i="2"/>
  <c r="N273" i="2"/>
  <c r="N705" i="2"/>
  <c r="I589" i="3"/>
  <c r="N591" i="2" s="1"/>
  <c r="N414" i="2"/>
  <c r="I1043" i="3"/>
  <c r="N628" i="2" s="1"/>
  <c r="N1032" i="2"/>
  <c r="I124" i="3"/>
  <c r="I898" i="3"/>
  <c r="N675" i="2"/>
  <c r="I625" i="3"/>
  <c r="N626" i="2" s="1"/>
  <c r="N480" i="2"/>
  <c r="I76" i="3"/>
  <c r="I418" i="3"/>
  <c r="N687" i="2"/>
  <c r="I808" i="3"/>
  <c r="I1013" i="3"/>
  <c r="N1014" i="2" s="1"/>
  <c r="I709" i="3"/>
  <c r="N638" i="2" s="1"/>
  <c r="I697" i="3"/>
  <c r="N396" i="2" s="1"/>
  <c r="I864" i="3"/>
  <c r="N1072" i="2"/>
  <c r="I189" i="3"/>
  <c r="N431" i="2" s="1"/>
  <c r="I1192" i="3"/>
  <c r="N453" i="2"/>
  <c r="I86" i="3"/>
  <c r="I352" i="3"/>
  <c r="N508" i="2" s="1"/>
  <c r="N725" i="2"/>
  <c r="I441" i="3"/>
  <c r="N442" i="2" s="1"/>
  <c r="I329" i="3"/>
  <c r="N744" i="2" s="1"/>
  <c r="I40" i="3"/>
  <c r="N784" i="2"/>
  <c r="I136" i="3"/>
  <c r="I324" i="3"/>
  <c r="I478" i="3"/>
  <c r="I694" i="3"/>
  <c r="N1031" i="2" s="1"/>
  <c r="I185" i="3"/>
  <c r="I756" i="3"/>
  <c r="N135" i="2" s="1"/>
  <c r="I966" i="3"/>
  <c r="N763" i="2" s="1"/>
  <c r="N251" i="2"/>
  <c r="I8" i="3"/>
  <c r="I405" i="3"/>
  <c r="I582" i="3"/>
  <c r="N848" i="2" s="1"/>
  <c r="I419" i="3"/>
  <c r="I301" i="3"/>
  <c r="N302" i="2" s="1"/>
  <c r="N873" i="2"/>
  <c r="N73" i="2"/>
  <c r="I730" i="3"/>
  <c r="N1062" i="2" s="1"/>
  <c r="I640" i="3"/>
  <c r="N1050" i="2" s="1"/>
  <c r="N1229" i="2"/>
  <c r="I397" i="3"/>
  <c r="I940" i="3"/>
  <c r="N941" i="2" s="1"/>
  <c r="N131" i="2"/>
  <c r="I59" i="3"/>
  <c r="N511" i="2" s="1"/>
  <c r="I385" i="3"/>
  <c r="N147" i="2"/>
  <c r="N343" i="2"/>
  <c r="N244" i="2"/>
  <c r="I154" i="3"/>
  <c r="N1023" i="2" s="1"/>
  <c r="I669" i="3"/>
  <c r="I339" i="3"/>
  <c r="N1042" i="2" s="1"/>
  <c r="N850" i="2"/>
  <c r="N718" i="2"/>
  <c r="N1077" i="2"/>
  <c r="N1073" i="2"/>
  <c r="N654" i="2"/>
  <c r="N886" i="2"/>
  <c r="I28" i="3"/>
  <c r="I517" i="3"/>
  <c r="N857" i="2"/>
  <c r="N778" i="2"/>
  <c r="N404" i="2"/>
  <c r="I842" i="3"/>
  <c r="I1085" i="3"/>
  <c r="N1146" i="2" s="1"/>
  <c r="I681" i="3"/>
  <c r="N683" i="2" s="1"/>
  <c r="I545" i="3"/>
  <c r="N546" i="2" s="1"/>
  <c r="I361" i="3"/>
  <c r="I269" i="3"/>
  <c r="I587" i="3"/>
  <c r="N754" i="2" s="1"/>
  <c r="N1104" i="2"/>
  <c r="I334" i="3"/>
  <c r="I792" i="3"/>
  <c r="N723" i="2" s="1"/>
  <c r="I104" i="3"/>
  <c r="N283" i="2" s="1"/>
  <c r="N444" i="2"/>
  <c r="N909" i="2"/>
  <c r="I355" i="3"/>
  <c r="N1225" i="2"/>
  <c r="N1008" i="2"/>
  <c r="I484" i="3"/>
  <c r="I526" i="3"/>
  <c r="N821" i="2" s="1"/>
  <c r="I572" i="3"/>
  <c r="N573" i="2" s="1"/>
  <c r="I844" i="3"/>
  <c r="N378" i="2"/>
  <c r="I1180" i="3"/>
  <c r="N1186" i="2" s="1"/>
  <c r="I371" i="3"/>
  <c r="N372" i="2" s="1"/>
  <c r="N373" i="2"/>
  <c r="N1222" i="2"/>
  <c r="N855" i="2"/>
  <c r="N217" i="2"/>
  <c r="I768" i="3"/>
  <c r="N770" i="2" s="1"/>
  <c r="I1190" i="3"/>
  <c r="N1194" i="2" s="1"/>
  <c r="I24" i="3"/>
  <c r="N515" i="2" s="1"/>
  <c r="I508" i="3"/>
  <c r="N509" i="2" s="1"/>
  <c r="N286" i="2"/>
  <c r="I1067" i="3"/>
  <c r="N1070" i="2" s="1"/>
  <c r="N262" i="2"/>
  <c r="N102" i="2"/>
  <c r="I1093" i="3"/>
  <c r="N126" i="2" s="1"/>
  <c r="N896" i="2"/>
  <c r="I515" i="3"/>
  <c r="N517" i="2" s="1"/>
  <c r="N895" i="2"/>
  <c r="I826" i="3"/>
  <c r="N828" i="2" s="1"/>
  <c r="N904" i="2"/>
  <c r="N593" i="2"/>
  <c r="I247" i="3"/>
  <c r="N622" i="2" s="1"/>
  <c r="N1027" i="2"/>
  <c r="N949" i="2"/>
  <c r="I688" i="3"/>
  <c r="N1170" i="2" s="1"/>
  <c r="N739" i="2"/>
  <c r="I1046" i="3"/>
  <c r="N1047" i="2" s="1"/>
  <c r="I771" i="3"/>
  <c r="N773" i="2" s="1"/>
  <c r="I475" i="3"/>
  <c r="I87" i="3"/>
  <c r="I265" i="3"/>
  <c r="N266" i="2" s="1"/>
  <c r="I539" i="3"/>
  <c r="N300" i="2"/>
  <c r="I93" i="3"/>
  <c r="N849" i="2" s="1"/>
  <c r="N234" i="2"/>
  <c r="N268" i="2"/>
  <c r="I22" i="3"/>
  <c r="I834" i="3"/>
  <c r="N835" i="2" s="1"/>
  <c r="I387" i="3"/>
  <c r="N965" i="2" s="1"/>
  <c r="I1002" i="3"/>
  <c r="I222" i="3"/>
  <c r="I466" i="3"/>
  <c r="N463" i="2"/>
  <c r="I581" i="3"/>
  <c r="I380" i="3"/>
  <c r="N267" i="2" s="1"/>
  <c r="I1010" i="3"/>
  <c r="N566" i="2" s="1"/>
  <c r="N1091" i="2"/>
  <c r="N323" i="2"/>
  <c r="I661" i="3"/>
  <c r="N663" i="2" s="1"/>
  <c r="I1149" i="3"/>
  <c r="I944" i="3"/>
  <c r="N859" i="2"/>
  <c r="N84" i="2"/>
  <c r="I1045" i="3"/>
  <c r="N717" i="2" s="1"/>
  <c r="N1236" i="2"/>
  <c r="N741" i="2"/>
  <c r="N1057" i="2"/>
  <c r="I210" i="3"/>
  <c r="N307" i="2"/>
  <c r="N48" i="2"/>
  <c r="I231" i="3"/>
  <c r="N808" i="2" s="1"/>
  <c r="I822" i="3"/>
  <c r="N427" i="2"/>
  <c r="I514" i="3"/>
  <c r="N879" i="2"/>
  <c r="I52" i="3"/>
  <c r="N368" i="2"/>
  <c r="I1055" i="3"/>
  <c r="N1058" i="2" s="1"/>
  <c r="I407" i="3"/>
  <c r="I450" i="3"/>
  <c r="N525" i="2" s="1"/>
  <c r="I1102" i="3"/>
  <c r="I1121" i="3"/>
  <c r="N399" i="2"/>
  <c r="N1082" i="2"/>
  <c r="I1123" i="3"/>
  <c r="I953" i="3"/>
  <c r="N955" i="2" s="1"/>
  <c r="I230" i="3"/>
  <c r="N58" i="2" s="1"/>
  <c r="N487" i="2"/>
  <c r="I91" i="3"/>
  <c r="N514" i="2" s="1"/>
  <c r="I879" i="3"/>
  <c r="N1034" i="2" s="1"/>
  <c r="I585" i="3"/>
  <c r="I115" i="3"/>
  <c r="I1092" i="3"/>
  <c r="N121" i="2" s="1"/>
  <c r="N4" i="2"/>
  <c r="I659" i="3"/>
  <c r="N661" i="2" s="1"/>
  <c r="N90" i="2"/>
  <c r="N228" i="2"/>
  <c r="I220" i="3"/>
  <c r="N332" i="2" s="1"/>
  <c r="I905" i="3"/>
  <c r="I615" i="3"/>
  <c r="N503" i="2"/>
  <c r="N329" i="2"/>
  <c r="N1216" i="2"/>
  <c r="N437" i="2"/>
  <c r="I793" i="3"/>
  <c r="N795" i="2" s="1"/>
  <c r="N722" i="2"/>
  <c r="N729" i="2"/>
  <c r="I972" i="3"/>
  <c r="N974" i="2" s="1"/>
  <c r="I886" i="3"/>
  <c r="N888" i="2" s="1"/>
  <c r="N990" i="2"/>
  <c r="I780" i="3"/>
  <c r="N782" i="2" s="1"/>
  <c r="N1228" i="2"/>
  <c r="I1134" i="3"/>
  <c r="N336" i="2" s="1"/>
  <c r="N1224" i="2"/>
  <c r="N274" i="2"/>
  <c r="I1161" i="3"/>
  <c r="N1138" i="2" s="1"/>
  <c r="N468" i="2"/>
  <c r="N151" i="2"/>
  <c r="I736" i="3"/>
  <c r="N601" i="2" s="1"/>
  <c r="N207" i="2"/>
  <c r="N603" i="2"/>
  <c r="N169" i="2"/>
  <c r="N37" i="2"/>
  <c r="N1049" i="2"/>
  <c r="I246" i="3"/>
  <c r="N295" i="2" s="1"/>
  <c r="I440" i="3"/>
  <c r="N216" i="2"/>
  <c r="I655" i="3"/>
  <c r="N445" i="2" s="1"/>
  <c r="I833" i="3"/>
  <c r="N154" i="2" s="1"/>
  <c r="I373" i="3"/>
  <c r="N787" i="2"/>
  <c r="N33" i="2"/>
  <c r="I461" i="3"/>
  <c r="N1106" i="2" s="1"/>
  <c r="I832" i="3"/>
  <c r="N775" i="2"/>
  <c r="N602" i="2"/>
  <c r="N1165" i="2"/>
  <c r="I437" i="3"/>
  <c r="N680" i="2" s="1"/>
  <c r="I1195" i="3"/>
  <c r="N1199" i="2" s="1"/>
  <c r="I1080" i="3"/>
  <c r="N580" i="2" s="1"/>
  <c r="N570" i="2"/>
  <c r="I980" i="3"/>
  <c r="N982" i="2" s="1"/>
  <c r="N851" i="2"/>
  <c r="N956" i="2"/>
  <c r="I252" i="3"/>
  <c r="N253" i="2" s="1"/>
  <c r="I470" i="3"/>
  <c r="N172" i="2" s="1"/>
  <c r="I1087" i="3"/>
  <c r="N352" i="2" s="1"/>
  <c r="I340" i="3"/>
  <c r="N605" i="2" s="1"/>
  <c r="I1128" i="3"/>
  <c r="N1107" i="2"/>
  <c r="N836" i="2" l="1"/>
  <c r="N881" i="2"/>
  <c r="N491" i="2"/>
  <c r="N899" i="2"/>
  <c r="N186" i="2"/>
  <c r="N272" i="2"/>
  <c r="N236" i="2"/>
  <c r="N866" i="2"/>
  <c r="N547" i="2"/>
  <c r="N891" i="2"/>
  <c r="N815" i="2"/>
  <c r="N1003" i="2"/>
  <c r="N1005" i="2"/>
  <c r="N540" i="2"/>
  <c r="N541" i="2"/>
  <c r="N671" i="2"/>
  <c r="N270" i="2"/>
  <c r="N200" i="2"/>
  <c r="N555" i="2"/>
  <c r="N556" i="2"/>
  <c r="N1096" i="2"/>
  <c r="N937" i="2"/>
  <c r="N227" i="2"/>
  <c r="N713" i="2"/>
  <c r="N993" i="2"/>
  <c r="N964" i="2"/>
  <c r="N528" i="2"/>
  <c r="N1083" i="2"/>
  <c r="N882" i="2"/>
  <c r="N883" i="2"/>
  <c r="N571" i="2"/>
  <c r="N221" i="2"/>
  <c r="N1141" i="2"/>
  <c r="N691" i="2"/>
  <c r="N668" i="2"/>
  <c r="N868" i="2"/>
  <c r="N1156" i="2"/>
  <c r="N657" i="2"/>
  <c r="N1043" i="2"/>
  <c r="N627" i="2"/>
  <c r="N1090" i="2"/>
  <c r="N1117" i="2"/>
  <c r="N900" i="2"/>
  <c r="N924" i="2"/>
  <c r="N669" i="2"/>
  <c r="N1061" i="2"/>
  <c r="N907" i="2"/>
  <c r="N205" i="2"/>
  <c r="N206" i="2"/>
  <c r="N732" i="2"/>
  <c r="N1046" i="2"/>
  <c r="N694" i="2"/>
  <c r="N854" i="2"/>
  <c r="N1184" i="2"/>
  <c r="N825" i="2"/>
  <c r="N826" i="2"/>
  <c r="N933" i="2"/>
  <c r="N287" i="2"/>
  <c r="N721" i="2"/>
  <c r="N387" i="2"/>
  <c r="N1191" i="2"/>
  <c r="N810" i="2"/>
  <c r="N617" i="2"/>
  <c r="N894" i="2"/>
  <c r="N968" i="2"/>
  <c r="N971" i="2"/>
  <c r="N908" i="2"/>
  <c r="N1089" i="2"/>
  <c r="N1116" i="2"/>
  <c r="N679" i="2"/>
  <c r="N1039" i="2"/>
  <c r="N552" i="2"/>
  <c r="N1157" i="2"/>
  <c r="N1155" i="2"/>
  <c r="N1125" i="2"/>
  <c r="N1127" i="2"/>
  <c r="N584" i="2"/>
  <c r="N1084" i="2"/>
  <c r="N1019" i="2"/>
  <c r="N565" i="2"/>
  <c r="N201" i="2"/>
  <c r="N677" i="2"/>
  <c r="N543" i="2"/>
  <c r="N977" i="2"/>
  <c r="N80" i="2"/>
  <c r="N248" i="2"/>
  <c r="N1095" i="2"/>
  <c r="N589" i="2"/>
  <c r="N1040" i="2"/>
  <c r="N791" i="2"/>
  <c r="N942" i="2"/>
  <c r="N979" i="2"/>
  <c r="N259" i="2"/>
  <c r="N260" i="2"/>
  <c r="N231" i="2"/>
  <c r="N1124" i="2"/>
  <c r="N843" i="2"/>
  <c r="N844" i="2"/>
  <c r="N1013" i="2"/>
  <c r="N204" i="2"/>
  <c r="N946" i="2"/>
  <c r="N947" i="2"/>
  <c r="N820" i="2"/>
  <c r="N696" i="2"/>
  <c r="N631" i="2"/>
  <c r="N533" i="2"/>
  <c r="N345" i="2"/>
  <c r="N928" i="2"/>
  <c r="N824" i="2"/>
  <c r="N1128" i="2"/>
  <c r="N1130" i="2"/>
  <c r="N271" i="2"/>
  <c r="N738" i="2"/>
  <c r="N1142" i="2"/>
  <c r="N665" i="2"/>
  <c r="N897" i="2"/>
  <c r="N929" i="2"/>
  <c r="N742" i="2"/>
  <c r="N513" i="2"/>
  <c r="N510" i="2"/>
  <c r="N242" i="2"/>
  <c r="N927" i="2"/>
  <c r="N704" i="2"/>
  <c r="N619" i="2"/>
  <c r="N758" i="2"/>
  <c r="N456" i="2"/>
  <c r="N822" i="2"/>
  <c r="N765" i="2"/>
  <c r="N243" i="2"/>
  <c r="N1054" i="2"/>
  <c r="N838" i="2"/>
  <c r="N727" i="2"/>
  <c r="N563" i="2"/>
  <c r="N1227" i="2"/>
  <c r="N446" i="2"/>
  <c r="N903" i="2"/>
  <c r="N823" i="2"/>
  <c r="N330" i="2"/>
  <c r="N564" i="2"/>
  <c r="N397" i="2"/>
  <c r="N976" i="2"/>
  <c r="N459" i="2"/>
  <c r="N1110" i="2"/>
  <c r="N635" i="2"/>
  <c r="N481" i="2"/>
  <c r="N313" i="2"/>
  <c r="N834" i="2"/>
  <c r="N235" i="2"/>
  <c r="N35" i="2"/>
  <c r="N1086" i="2"/>
  <c r="N340" i="2"/>
  <c r="N757" i="2"/>
  <c r="N842" i="2"/>
  <c r="N731" i="2"/>
  <c r="N500" i="2"/>
  <c r="N550" i="2"/>
  <c r="N68" i="2"/>
  <c r="N1179" i="2"/>
  <c r="N640" i="2"/>
  <c r="N52" i="2"/>
  <c r="N583" i="2"/>
  <c r="N322" i="2"/>
  <c r="N922" i="2"/>
  <c r="N887" i="2"/>
  <c r="N157" i="2"/>
  <c r="N984" i="2"/>
  <c r="N865" i="2"/>
  <c r="N719" i="2"/>
  <c r="N827" i="2"/>
  <c r="N736" i="2"/>
  <c r="N213" i="2"/>
  <c r="N733" i="2"/>
  <c r="N292" i="2"/>
  <c r="N1221" i="2"/>
  <c r="N210" i="2"/>
  <c r="N1068" i="2"/>
  <c r="N16" i="2"/>
  <c r="N1105" i="2"/>
  <c r="N1231" i="2"/>
  <c r="N223" i="2"/>
  <c r="N557" i="2"/>
  <c r="N618" i="2"/>
  <c r="N298" i="2"/>
  <c r="N232" i="2"/>
  <c r="N66" i="2"/>
  <c r="N712" i="2"/>
  <c r="N100" i="2"/>
  <c r="N130" i="2"/>
  <c r="N706" i="2"/>
  <c r="N1015" i="2"/>
  <c r="N72" i="2"/>
  <c r="N934" i="2"/>
  <c r="N972" i="2"/>
  <c r="N164" i="2"/>
  <c r="N367" i="2"/>
  <c r="N203" i="2"/>
  <c r="N430" i="2"/>
  <c r="N2" i="2"/>
  <c r="N1212" i="2"/>
  <c r="N901" i="2"/>
  <c r="N936" i="2"/>
  <c r="N579" i="2"/>
  <c r="N1080" i="2"/>
  <c r="N1063" i="2"/>
  <c r="N755" i="2"/>
  <c r="N1153" i="2"/>
  <c r="N369" i="2"/>
  <c r="N356" i="2"/>
  <c r="N490" i="2"/>
  <c r="N479" i="2"/>
  <c r="N1038" i="2"/>
  <c r="N40" i="2"/>
  <c r="N1152" i="2"/>
  <c r="N604" i="2"/>
  <c r="N954" i="2"/>
  <c r="N441" i="2"/>
  <c r="N875" i="2"/>
  <c r="N781" i="2"/>
  <c r="N649" i="2"/>
  <c r="N660" i="2"/>
  <c r="N110" i="2"/>
  <c r="N1103" i="2"/>
  <c r="N91" i="2"/>
  <c r="N334" i="2"/>
  <c r="N516" i="2"/>
  <c r="N917" i="2"/>
  <c r="N485" i="2"/>
  <c r="N885" i="2"/>
  <c r="N518" i="2"/>
  <c r="N1021" i="2"/>
  <c r="N398" i="2"/>
  <c r="N1210" i="2"/>
  <c r="N76" i="2"/>
  <c r="N759" i="2"/>
  <c r="N383" i="2"/>
  <c r="N749" i="2"/>
  <c r="N127" i="2"/>
  <c r="N328" i="2"/>
  <c r="N574" i="2"/>
  <c r="N1081" i="2"/>
  <c r="N1011" i="2"/>
  <c r="N724" i="2"/>
  <c r="N794" i="2"/>
  <c r="N161" i="2"/>
  <c r="N180" i="2"/>
  <c r="N400" i="2"/>
  <c r="N586" i="2"/>
  <c r="N682" i="2"/>
  <c r="N22" i="2"/>
  <c r="N1201" i="2"/>
  <c r="N1122" i="2"/>
  <c r="N144" i="2"/>
  <c r="N406" i="2"/>
  <c r="N800" i="2"/>
  <c r="N136" i="2"/>
  <c r="N1145" i="2"/>
  <c r="N590" i="2"/>
  <c r="N872" i="2"/>
  <c r="N413" i="2"/>
  <c r="N54" i="2"/>
  <c r="N880" i="2"/>
  <c r="N410" i="2"/>
  <c r="N667" i="2"/>
  <c r="N853" i="2"/>
  <c r="N246" i="2"/>
  <c r="N1108" i="2"/>
  <c r="N1066" i="2"/>
  <c r="N999" i="2"/>
  <c r="N28" i="2"/>
  <c r="N388" i="2"/>
  <c r="N751" i="2"/>
  <c r="N630" i="2"/>
  <c r="N247" i="2"/>
  <c r="N386" i="2"/>
  <c r="N833" i="2"/>
  <c r="N568" i="2"/>
  <c r="N374" i="2"/>
  <c r="N1208" i="2"/>
  <c r="N408" i="2"/>
  <c r="N693" i="2"/>
  <c r="N991" i="2"/>
  <c r="N536" i="2"/>
  <c r="N945" i="2"/>
  <c r="N129" i="2"/>
  <c r="N662" i="2"/>
  <c r="N8" i="2"/>
  <c r="N582" i="2"/>
  <c r="N471" i="2"/>
  <c r="N87" i="2"/>
  <c r="N914" i="2"/>
  <c r="N335" i="2"/>
  <c r="N211" i="2"/>
  <c r="N670" i="2"/>
  <c r="N381" i="2"/>
  <c r="N405" i="2"/>
  <c r="N699" i="2"/>
  <c r="N710" i="2"/>
  <c r="N325" i="2"/>
  <c r="N1196" i="2"/>
  <c r="N549" i="2"/>
  <c r="N337" i="2"/>
  <c r="N616" i="2"/>
  <c r="N1234" i="2"/>
  <c r="N983" i="2"/>
  <c r="N981" i="2"/>
  <c r="N107" i="2"/>
  <c r="N1139" i="2"/>
  <c r="N1185" i="2"/>
  <c r="N846" i="2"/>
  <c r="N1223" i="2"/>
  <c r="N353" i="2"/>
  <c r="N1016" i="2"/>
  <c r="N935" i="2"/>
  <c r="N42" i="2"/>
  <c r="N910" i="2"/>
  <c r="N104" i="2"/>
  <c r="N496" i="2"/>
  <c r="N646" i="2"/>
  <c r="N290" i="2"/>
  <c r="N587" i="2"/>
  <c r="N93" i="2"/>
  <c r="N438" i="2"/>
  <c r="N467" i="2"/>
  <c r="N189" i="2"/>
  <c r="N265" i="2"/>
  <c r="N85" i="2"/>
  <c r="N115" i="2"/>
  <c r="N124" i="2"/>
  <c r="N462" i="2"/>
  <c r="N963" i="2"/>
  <c r="N951" i="2"/>
  <c r="N793" i="2"/>
  <c r="N321" i="2"/>
  <c r="N1136" i="2"/>
  <c r="N63" i="2"/>
  <c r="N51" i="2"/>
  <c r="N632" i="2"/>
  <c r="N170" i="2"/>
  <c r="N57" i="2"/>
  <c r="N32" i="2"/>
  <c r="N970" i="2"/>
  <c r="N1118" i="2"/>
  <c r="N686" i="2"/>
  <c r="N519" i="2"/>
  <c r="N402" i="2"/>
  <c r="N1012" i="2"/>
  <c r="N83" i="2"/>
  <c r="N1181" i="2"/>
  <c r="N512" i="2"/>
  <c r="N88" i="2"/>
  <c r="N1036" i="2"/>
  <c r="N134" i="2"/>
  <c r="N245" i="2"/>
  <c r="N698" i="2"/>
  <c r="N318" i="2"/>
  <c r="N220" i="2"/>
  <c r="N708" i="2"/>
  <c r="N1202" i="2"/>
  <c r="N814" i="2"/>
  <c r="N711" i="2"/>
  <c r="N845" i="2"/>
  <c r="N451" i="2"/>
  <c r="N158" i="2"/>
  <c r="N659" i="2"/>
  <c r="N987" i="2"/>
  <c r="N1018" i="2"/>
  <c r="N769" i="2"/>
  <c r="N49" i="2"/>
  <c r="N973" i="2"/>
  <c r="N695" i="2"/>
  <c r="N768" i="2"/>
  <c r="N269" i="2"/>
  <c r="N1055" i="2"/>
  <c r="N426" i="2"/>
  <c r="N249" i="2"/>
  <c r="N906" i="2"/>
  <c r="N1115" i="2"/>
  <c r="N1134" i="2"/>
  <c r="N433" i="2"/>
  <c r="N1126" i="2"/>
  <c r="N346" i="2"/>
  <c r="N893" i="2"/>
  <c r="N862" i="2"/>
  <c r="N774" i="2"/>
  <c r="N902" i="2"/>
  <c r="N588" i="2"/>
  <c r="N1024" i="2"/>
  <c r="N1094" i="2"/>
  <c r="N420" i="2"/>
  <c r="N317" i="2"/>
  <c r="N656" i="2"/>
  <c r="N1198" i="2"/>
  <c r="N199" i="2"/>
  <c r="N1109" i="2"/>
  <c r="N230" i="2"/>
  <c r="N1048" i="2"/>
  <c r="N502" i="2"/>
  <c r="N1056" i="2"/>
  <c r="N327" i="2"/>
  <c r="N53" i="2"/>
  <c r="N796" i="2"/>
  <c r="N240" i="2"/>
  <c r="N455" i="2"/>
  <c r="N700" i="2"/>
  <c r="N190" i="2"/>
  <c r="N1143" i="2"/>
  <c r="N301" i="2"/>
  <c r="N690" i="2"/>
  <c r="N621" i="2"/>
  <c r="N1029" i="2"/>
  <c r="N762" i="2"/>
  <c r="N476" i="2"/>
  <c r="N362" i="2"/>
  <c r="N1093" i="2"/>
  <c r="N737" i="2"/>
  <c r="N59" i="2"/>
  <c r="N411" i="2"/>
  <c r="N86" i="2"/>
  <c r="N449" i="2"/>
  <c r="N289" i="2"/>
  <c r="N1088" i="2"/>
  <c r="N1220" i="2"/>
  <c r="N753" i="2"/>
  <c r="N252" i="2"/>
  <c r="N527" i="2"/>
  <c r="N419" i="2"/>
  <c r="N24" i="2"/>
  <c r="N69" i="2"/>
  <c r="N537" i="2"/>
  <c r="N967" i="2"/>
  <c r="N483" i="2"/>
  <c r="N523" i="2"/>
  <c r="N146" i="2"/>
  <c r="N222" i="2"/>
  <c r="N1044" i="2"/>
  <c r="N1087" i="2"/>
  <c r="N389" i="2"/>
  <c r="N145" i="2"/>
  <c r="N532" i="2"/>
  <c r="N576" i="2"/>
  <c r="N1037" i="2"/>
  <c r="N111" i="2"/>
  <c r="N371" i="2"/>
  <c r="N852" i="2"/>
  <c r="N772" i="2"/>
  <c r="N282" i="2"/>
  <c r="N495" i="2"/>
  <c r="N470" i="2"/>
  <c r="N167" i="2"/>
  <c r="N55" i="2"/>
  <c r="N482" i="2"/>
  <c r="N122" i="2"/>
  <c r="N264" i="2"/>
  <c r="N1213" i="2"/>
  <c r="N105" i="2"/>
  <c r="N720" i="2"/>
  <c r="N1000" i="2"/>
  <c r="N30" i="2"/>
  <c r="N953" i="2"/>
  <c r="N807" i="2"/>
  <c r="N1051" i="2"/>
  <c r="N1140" i="2"/>
  <c r="H407" i="7"/>
  <c r="H418" i="7"/>
  <c r="H389" i="7"/>
  <c r="H415" i="7"/>
  <c r="H412" i="7"/>
  <c r="H474" i="7"/>
  <c r="H428" i="7"/>
  <c r="H433" i="7"/>
  <c r="H467" i="7"/>
  <c r="H429" i="7"/>
  <c r="H438" i="7"/>
  <c r="H401" i="7"/>
  <c r="H455" i="7"/>
  <c r="H448" i="7"/>
  <c r="H450" i="7"/>
  <c r="H377" i="7"/>
  <c r="N1230" i="2"/>
  <c r="H453" i="7"/>
  <c r="H494" i="7"/>
  <c r="H414" i="7"/>
  <c r="H411" i="7"/>
  <c r="H364" i="7"/>
  <c r="N1174" i="2"/>
  <c r="H397" i="7"/>
  <c r="H449" i="7"/>
  <c r="H486" i="7"/>
  <c r="H456" i="7"/>
  <c r="H416" i="7"/>
  <c r="H489" i="7"/>
  <c r="H396" i="7"/>
  <c r="N1242" i="2"/>
  <c r="H452" i="7"/>
  <c r="H439" i="7"/>
  <c r="H475" i="7"/>
  <c r="H472" i="7"/>
  <c r="H390" i="7"/>
  <c r="H410" i="7"/>
  <c r="H491" i="7"/>
  <c r="H422" i="7"/>
  <c r="H493" i="7"/>
  <c r="H443" i="7"/>
  <c r="H464" i="7"/>
  <c r="H483" i="7"/>
  <c r="H392" i="7"/>
  <c r="H367" i="7"/>
  <c r="N1190" i="2"/>
  <c r="H485" i="7"/>
  <c r="H451" i="7"/>
  <c r="H461" i="7"/>
  <c r="H480" i="7"/>
  <c r="H462" i="7"/>
  <c r="H481" i="7"/>
  <c r="H380" i="7"/>
  <c r="N1241" i="2"/>
  <c r="H423" i="7"/>
  <c r="H421" i="7"/>
  <c r="H445" i="7"/>
  <c r="H436" i="7"/>
  <c r="H385" i="7"/>
  <c r="H469" i="7"/>
  <c r="H465" i="7"/>
  <c r="H417" i="7"/>
  <c r="H430" i="7"/>
  <c r="H405" i="7"/>
  <c r="H376" i="7"/>
  <c r="N1219" i="2"/>
  <c r="H424" i="7"/>
  <c r="H368" i="7"/>
  <c r="N1192" i="2"/>
  <c r="H374" i="7"/>
  <c r="N1217" i="2"/>
  <c r="H386" i="7"/>
  <c r="H446" i="7"/>
  <c r="H388" i="7"/>
  <c r="H408" i="7"/>
  <c r="H437" i="7"/>
  <c r="H357" i="7"/>
  <c r="H434" i="7"/>
  <c r="H369" i="7"/>
  <c r="H458" i="7"/>
  <c r="H400" i="7"/>
  <c r="H365" i="7"/>
  <c r="H403" i="7"/>
  <c r="H419" i="7"/>
  <c r="H395" i="7"/>
  <c r="H488" i="7"/>
  <c r="H372" i="7"/>
  <c r="H398" i="7"/>
  <c r="H470" i="7"/>
  <c r="H173" i="7"/>
  <c r="H175" i="7"/>
  <c r="H174" i="7"/>
  <c r="H176" i="7"/>
  <c r="H177" i="7"/>
  <c r="H178" i="7"/>
  <c r="H179" i="7"/>
  <c r="H180" i="7"/>
  <c r="H181" i="7"/>
  <c r="H188" i="7"/>
  <c r="H193" i="7"/>
  <c r="H195" i="7"/>
  <c r="H197" i="7"/>
  <c r="H201" i="7"/>
  <c r="H202" i="7"/>
  <c r="H182" i="7"/>
  <c r="H184" i="7"/>
  <c r="H185" i="7"/>
  <c r="H186" i="7"/>
  <c r="H190" i="7"/>
  <c r="H191" i="7"/>
  <c r="H192" i="7"/>
  <c r="H194" i="7"/>
  <c r="H196" i="7"/>
  <c r="H198" i="7"/>
  <c r="H199" i="7"/>
  <c r="H200" i="7"/>
  <c r="H203" i="7"/>
  <c r="H219" i="7"/>
  <c r="H183" i="7"/>
  <c r="H222" i="7"/>
  <c r="H225" i="7"/>
  <c r="H226" i="7"/>
  <c r="H208" i="7"/>
  <c r="H216" i="7"/>
  <c r="H223" i="7"/>
  <c r="H220" i="7"/>
  <c r="H215" i="7"/>
  <c r="H213" i="7"/>
  <c r="H212" i="7"/>
  <c r="H210" i="7"/>
  <c r="H207" i="7"/>
  <c r="H205" i="7"/>
  <c r="H242" i="7"/>
  <c r="H241" i="7"/>
  <c r="H240" i="7"/>
  <c r="H235" i="7"/>
  <c r="H232" i="7"/>
  <c r="H227" i="7"/>
  <c r="H224" i="7"/>
  <c r="H167" i="7"/>
  <c r="H221" i="7"/>
  <c r="H217" i="7"/>
  <c r="H214" i="7"/>
  <c r="H211" i="7"/>
  <c r="H204" i="7"/>
  <c r="H189" i="7"/>
  <c r="H209" i="7"/>
  <c r="H206" i="7"/>
  <c r="H187" i="7"/>
  <c r="H172" i="7"/>
  <c r="H228" i="7"/>
  <c r="H229" i="7"/>
  <c r="H230" i="7"/>
  <c r="H236" i="7"/>
  <c r="H238" i="7"/>
  <c r="H231" i="7"/>
  <c r="H233" i="7"/>
  <c r="H237" i="7"/>
  <c r="H163" i="7"/>
  <c r="H253" i="7"/>
  <c r="H255" i="7"/>
  <c r="H258" i="7"/>
  <c r="H260" i="7"/>
  <c r="H262" i="7"/>
  <c r="H264" i="7"/>
  <c r="H273" i="7"/>
  <c r="H239" i="7"/>
  <c r="H234" i="7"/>
  <c r="H243" i="7"/>
  <c r="H244" i="7"/>
  <c r="H247" i="7"/>
  <c r="H254" i="7"/>
  <c r="H261" i="7"/>
  <c r="H266" i="7"/>
  <c r="H269" i="7"/>
  <c r="H272" i="7"/>
  <c r="H278" i="7"/>
  <c r="H284" i="7"/>
  <c r="H288" i="7"/>
  <c r="H289" i="7"/>
  <c r="H250" i="7"/>
  <c r="H256" i="7"/>
  <c r="H259" i="7"/>
  <c r="H276" i="7"/>
  <c r="H281" i="7"/>
  <c r="H251" i="7"/>
  <c r="H267" i="7"/>
  <c r="H270" i="7"/>
  <c r="H274" i="7"/>
  <c r="H282" i="7"/>
  <c r="H286" i="7"/>
  <c r="H287" i="7"/>
  <c r="H263" i="7"/>
  <c r="H280" i="7"/>
  <c r="H290" i="7"/>
  <c r="H292" i="7"/>
  <c r="H246" i="7"/>
  <c r="H271" i="7"/>
  <c r="H283" i="7"/>
  <c r="H291" i="7"/>
  <c r="H166" i="7"/>
  <c r="H294" i="7"/>
  <c r="H301" i="7"/>
  <c r="H305" i="7"/>
  <c r="H252" i="7"/>
  <c r="H257" i="7"/>
  <c r="H268" i="7"/>
  <c r="H285" i="7"/>
  <c r="H295" i="7"/>
  <c r="H299" i="7"/>
  <c r="H275" i="7"/>
  <c r="H296" i="7"/>
  <c r="H298" i="7"/>
  <c r="H300" i="7"/>
  <c r="H303" i="7"/>
  <c r="H304" i="7"/>
  <c r="H265" i="7"/>
  <c r="H277" i="7"/>
  <c r="H297" i="7"/>
  <c r="H279" i="7"/>
  <c r="H306" i="7"/>
  <c r="H308" i="7"/>
  <c r="H314" i="7"/>
  <c r="H245" i="7"/>
  <c r="H302" i="7"/>
  <c r="H307" i="7"/>
  <c r="H311" i="7"/>
  <c r="H313" i="7"/>
  <c r="H322" i="7"/>
  <c r="H323" i="7"/>
  <c r="H326" i="7"/>
  <c r="H312" i="7"/>
  <c r="H327" i="7"/>
  <c r="H321" i="7"/>
  <c r="H330" i="7"/>
  <c r="H344" i="7"/>
  <c r="H350" i="7"/>
  <c r="H349" i="7"/>
  <c r="H348" i="7"/>
  <c r="H338" i="7"/>
  <c r="H333" i="7"/>
  <c r="H329" i="7"/>
  <c r="H318" i="7"/>
  <c r="H316" i="7"/>
  <c r="H310" i="7"/>
  <c r="H346" i="7"/>
  <c r="H341" i="7"/>
  <c r="H340" i="7"/>
  <c r="H337" i="7"/>
  <c r="H332" i="7"/>
  <c r="H320" i="7"/>
  <c r="H315" i="7"/>
  <c r="H249" i="7"/>
  <c r="H345" i="7"/>
  <c r="H343" i="7"/>
  <c r="H339" i="7"/>
  <c r="H334" i="7"/>
  <c r="H331" i="7"/>
  <c r="H328" i="7"/>
  <c r="H325" i="7"/>
  <c r="H324" i="7"/>
  <c r="H319" i="7"/>
  <c r="H317" i="7"/>
  <c r="H342" i="7"/>
  <c r="H351" i="7"/>
  <c r="H309" i="7"/>
  <c r="H335" i="7"/>
  <c r="H347" i="7"/>
  <c r="H352" i="7"/>
  <c r="H353" i="7"/>
  <c r="H354" i="7"/>
  <c r="H358" i="7"/>
  <c r="H293" i="7"/>
  <c r="H248" i="7"/>
  <c r="H218" i="7"/>
</calcChain>
</file>

<file path=xl/sharedStrings.xml><?xml version="1.0" encoding="utf-8"?>
<sst xmlns="http://schemas.openxmlformats.org/spreadsheetml/2006/main" count="32305" uniqueCount="11896">
  <si>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</si>
  <si>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</si>
  <si>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</si>
  <si>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</si>
  <si>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</si>
  <si>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</si>
  <si>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</si>
  <si>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</si>
  <si>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</si>
  <si>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自助机广发025</t>
  </si>
  <si>
    <t>1</t>
  </si>
  <si>
    <t>流水号</t>
  </si>
  <si>
    <t>收入</t>
  </si>
  <si>
    <t>支出</t>
  </si>
  <si>
    <t>对方账号</t>
  </si>
  <si>
    <t>对方户名</t>
  </si>
  <si>
    <t>交易行所</t>
  </si>
  <si>
    <t>凭证号</t>
  </si>
  <si>
    <t>摘要</t>
  </si>
  <si>
    <t>用途</t>
  </si>
  <si>
    <t>附言</t>
  </si>
  <si>
    <t>-</t>
  </si>
  <si>
    <t>6217003970001611370</t>
  </si>
  <si>
    <t>广发银行昆明分行金碧路支行</t>
  </si>
  <si>
    <t/>
  </si>
  <si>
    <t>退汇</t>
  </si>
  <si>
    <t>请填写正确的收款账户和户名</t>
  </si>
  <si>
    <t>6228480389390667472</t>
  </si>
  <si>
    <t>6223692335801256</t>
  </si>
  <si>
    <t>6221887300011781109</t>
  </si>
  <si>
    <t>收款人名称有误</t>
  </si>
  <si>
    <t>6222622420000187734</t>
  </si>
  <si>
    <t>账户名不符退汇,301290000007不接收对公对私业务,请选择正确的接收行行号</t>
  </si>
  <si>
    <t>6259588670180180</t>
  </si>
  <si>
    <t>6231900000092495429</t>
  </si>
  <si>
    <t>户名不符</t>
  </si>
  <si>
    <t>6223691657500678</t>
  </si>
  <si>
    <t>6228480866105202364</t>
  </si>
  <si>
    <t>6212262502017250492</t>
  </si>
  <si>
    <t>6217997300062332518</t>
  </si>
  <si>
    <t>6222339219303196</t>
  </si>
  <si>
    <t>6217790001033336641</t>
  </si>
  <si>
    <t>6231900000013883034</t>
  </si>
  <si>
    <t>6230200230028966</t>
  </si>
  <si>
    <t>4062522859197741</t>
  </si>
  <si>
    <t>6217987020000080399</t>
  </si>
  <si>
    <t>6217003850000017151</t>
  </si>
  <si>
    <t>6223691755272378</t>
  </si>
  <si>
    <t>6212262516000500853</t>
  </si>
  <si>
    <t>6228483978160497677</t>
  </si>
  <si>
    <t>6228484148596103872</t>
  </si>
  <si>
    <t>6222627150000354399</t>
  </si>
  <si>
    <t>6231900020004315408</t>
  </si>
  <si>
    <t>6230583000008066104</t>
  </si>
  <si>
    <t>6228480868657895371</t>
  </si>
  <si>
    <t>6282680024677549</t>
  </si>
  <si>
    <t>6212262502010772302</t>
  </si>
  <si>
    <t>6231900000121891689</t>
  </si>
  <si>
    <t>622909473275122010</t>
  </si>
  <si>
    <t>6231900000023084789</t>
  </si>
  <si>
    <t>6228412893012003167</t>
  </si>
  <si>
    <t>6231900000126755392</t>
  </si>
  <si>
    <t>6217997300011264549</t>
  </si>
  <si>
    <t>6222532438483183</t>
  </si>
  <si>
    <t>6228480868173698978</t>
  </si>
  <si>
    <t>6228480866145769364</t>
  </si>
  <si>
    <t>6228480868643001373</t>
  </si>
  <si>
    <t>6217007170002571006</t>
  </si>
  <si>
    <t>6217987300000013560</t>
  </si>
  <si>
    <t>6221506550000654532</t>
  </si>
  <si>
    <t>6226202002234653</t>
  </si>
  <si>
    <t>6210178002038183233</t>
  </si>
  <si>
    <t>6213364150056644814</t>
  </si>
  <si>
    <t>6231900023400682413</t>
  </si>
  <si>
    <t>4367423940330004891</t>
  </si>
  <si>
    <t>6228411920009693410</t>
  </si>
  <si>
    <t>6230582000034986086</t>
  </si>
  <si>
    <t>6228480606717052272</t>
  </si>
  <si>
    <t>6217790001115501781</t>
  </si>
  <si>
    <t>6217790001039752171</t>
  </si>
  <si>
    <t>6228360057101488</t>
  </si>
  <si>
    <t>6228270861160347174</t>
  </si>
  <si>
    <t>6223691375678111</t>
  </si>
  <si>
    <t>6228483611141166117</t>
  </si>
  <si>
    <t>6217997300032717152</t>
  </si>
  <si>
    <t>6217997300001084238</t>
  </si>
  <si>
    <t>6216602700000309420</t>
  </si>
  <si>
    <t>6222022409003984896</t>
  </si>
  <si>
    <t>6223691108771399</t>
  </si>
  <si>
    <t>6217003860011752084</t>
  </si>
  <si>
    <t>普通汇兑</t>
  </si>
  <si>
    <t>中国建设银行信用卡中心存放款项户</t>
  </si>
  <si>
    <t>6217862700001486147</t>
  </si>
  <si>
    <t>6228480868206865479</t>
  </si>
  <si>
    <t>6217997300009542955</t>
  </si>
  <si>
    <t>6217790001118759048</t>
  </si>
  <si>
    <t>6236683970000106775</t>
  </si>
  <si>
    <t>4096662433127069</t>
  </si>
  <si>
    <t>收款账户户名不符</t>
  </si>
  <si>
    <t>6223690929219307</t>
  </si>
  <si>
    <t>6212262502026862089</t>
  </si>
  <si>
    <t>6230200071751601</t>
  </si>
  <si>
    <t>6217232502000748755</t>
  </si>
  <si>
    <t>4637580004413435</t>
  </si>
  <si>
    <t>6228411930264376817</t>
  </si>
  <si>
    <t>6217852700015391434</t>
  </si>
  <si>
    <t>6231900000031262484</t>
  </si>
  <si>
    <t>6231900000134065396</t>
  </si>
  <si>
    <t>帐号户名不符</t>
  </si>
  <si>
    <t>6216612700004723178</t>
  </si>
  <si>
    <t>6231900000075937801</t>
  </si>
  <si>
    <t>6214600180003909277</t>
  </si>
  <si>
    <t>6236683860002537327</t>
  </si>
  <si>
    <t>6217003860011272778</t>
  </si>
  <si>
    <t>6222082502007785181</t>
  </si>
  <si>
    <t>6222022406001132569</t>
  </si>
  <si>
    <t>5442430002964496</t>
  </si>
  <si>
    <t>6227007176160130328</t>
  </si>
  <si>
    <t>6217003860003204128</t>
  </si>
  <si>
    <t>4581240597586503</t>
  </si>
  <si>
    <t>6228930001096517184</t>
  </si>
  <si>
    <t>6217003860019623410</t>
  </si>
  <si>
    <t>6227003880020195876</t>
  </si>
  <si>
    <t>6217003900003682087</t>
  </si>
  <si>
    <t>6236683860001248884</t>
  </si>
  <si>
    <t>6230200070160309</t>
  </si>
  <si>
    <t>6210178002014734728</t>
  </si>
  <si>
    <t>6231900010080035913</t>
  </si>
  <si>
    <t>6227003861980178698</t>
  </si>
  <si>
    <t>6217852700000628592</t>
  </si>
  <si>
    <t>6231900000008112266</t>
  </si>
  <si>
    <t>6222082502008604506</t>
  </si>
  <si>
    <t>6223691044641342</t>
  </si>
  <si>
    <t>6210178002024332927</t>
  </si>
  <si>
    <t>6228493960009419011</t>
  </si>
  <si>
    <t>6212262514000458263</t>
  </si>
  <si>
    <t>6223690759219609</t>
  </si>
  <si>
    <t>6228483336088072264</t>
  </si>
  <si>
    <t>6283078016588106</t>
  </si>
  <si>
    <t>6228480868674090071</t>
  </si>
  <si>
    <t>6228930001070287473</t>
  </si>
  <si>
    <t>6217003860028784260</t>
  </si>
  <si>
    <t>6212262502027270258</t>
  </si>
  <si>
    <t>4581230590667285</t>
  </si>
  <si>
    <t>6212252502000650155</t>
  </si>
  <si>
    <t>6212262518000733286</t>
  </si>
  <si>
    <t>6217790001091823027</t>
  </si>
  <si>
    <t>6212262502005036713</t>
  </si>
  <si>
    <t>6217997300019250169</t>
  </si>
  <si>
    <t>6236683860001737910</t>
  </si>
  <si>
    <t>6217003880001531678</t>
  </si>
  <si>
    <t>6212262505003639610</t>
  </si>
  <si>
    <t>6228483868599375778</t>
  </si>
  <si>
    <t>6231900000071437012</t>
  </si>
  <si>
    <t>6214157312904761724</t>
  </si>
  <si>
    <t>6231900020000805055</t>
  </si>
  <si>
    <t>6231900000124877271</t>
  </si>
  <si>
    <t>6214157311800199088</t>
  </si>
  <si>
    <t>6231900022500039946</t>
  </si>
  <si>
    <t>6228481928351145975</t>
  </si>
  <si>
    <t>6231900000066656675</t>
  </si>
  <si>
    <t>6228483868073522176</t>
  </si>
  <si>
    <t>6217232410000210547</t>
  </si>
  <si>
    <t>6228480868638814574</t>
  </si>
  <si>
    <t>6228483316193188361</t>
  </si>
  <si>
    <t>6228481928591937579</t>
  </si>
  <si>
    <t>6228483618593449271</t>
  </si>
  <si>
    <t>6230523860004904878</t>
  </si>
  <si>
    <t>6217997300008969332</t>
  </si>
  <si>
    <t>6228930001046759407</t>
  </si>
  <si>
    <t>6223691641204163</t>
  </si>
  <si>
    <t>4270200064141121</t>
  </si>
  <si>
    <t>6223691365307150</t>
  </si>
  <si>
    <t>6210178002043833582</t>
  </si>
  <si>
    <t>6222620590007076312</t>
  </si>
  <si>
    <t>6231900000003071061</t>
  </si>
  <si>
    <t>6223691094673906</t>
  </si>
  <si>
    <t>6217997300010409111</t>
  </si>
  <si>
    <t>米伟华</t>
  </si>
  <si>
    <t>6217003860023231739</t>
  </si>
  <si>
    <t>6231900000077628713</t>
  </si>
  <si>
    <t>6214600180019077226</t>
  </si>
  <si>
    <t>6216602700001081952</t>
  </si>
  <si>
    <t>6217995200015782508</t>
  </si>
  <si>
    <t>6217997300009021406</t>
  </si>
  <si>
    <t>6228481931142149918</t>
  </si>
  <si>
    <t>6231900000127300594</t>
  </si>
  <si>
    <t>4816990023715400</t>
  </si>
  <si>
    <t>6217003950001597209</t>
  </si>
  <si>
    <t>6214157311800297239</t>
  </si>
  <si>
    <t>6212262505003718315</t>
  </si>
  <si>
    <t>6223691679309686</t>
  </si>
  <si>
    <t>6231900000071704577</t>
  </si>
  <si>
    <t>6217232410000190764</t>
  </si>
  <si>
    <t>6228930001085944290</t>
  </si>
  <si>
    <t>6231900020002067050</t>
  </si>
  <si>
    <t>6217997020005276511</t>
  </si>
  <si>
    <t>6222082502000254102</t>
  </si>
  <si>
    <t>6236683860004161373</t>
  </si>
  <si>
    <t>6228480868673526174</t>
  </si>
  <si>
    <t>6231900000009838018</t>
  </si>
  <si>
    <t>6228483868322213478</t>
  </si>
  <si>
    <t>6228481938606659571</t>
  </si>
  <si>
    <t>6236684220002794478</t>
  </si>
  <si>
    <t>6225269694605236</t>
  </si>
  <si>
    <t>6217997300051505850</t>
  </si>
  <si>
    <t>6217907000020262174</t>
  </si>
  <si>
    <t>6216607000007621348</t>
  </si>
  <si>
    <t>6231900000052021512</t>
  </si>
  <si>
    <t>6210178002050204354</t>
  </si>
  <si>
    <t>6213302700001027559</t>
  </si>
  <si>
    <t>6228413330032414412</t>
  </si>
  <si>
    <t>6231900020009315387</t>
  </si>
  <si>
    <t>6231900000103538688</t>
  </si>
  <si>
    <t>6224698061422109</t>
  </si>
  <si>
    <t>6217790001035896196</t>
  </si>
  <si>
    <t>6217003860029324892</t>
  </si>
  <si>
    <t>6217997020000174588</t>
  </si>
  <si>
    <t>4581232436287039</t>
  </si>
  <si>
    <t>6214973902200036</t>
  </si>
  <si>
    <t>6228480861175540918</t>
  </si>
  <si>
    <t>6228483868613926275</t>
  </si>
  <si>
    <t>6228484146127326863</t>
  </si>
  <si>
    <t>6231900000120479858</t>
  </si>
  <si>
    <t>4367422021233034250</t>
  </si>
  <si>
    <t>6228930001032409967</t>
  </si>
  <si>
    <t>6221887300043338845</t>
  </si>
  <si>
    <t>6231900000018319976</t>
  </si>
  <si>
    <t>6226580060751902</t>
  </si>
  <si>
    <t>6236683860002910110</t>
  </si>
  <si>
    <t>6231900000094046741</t>
  </si>
  <si>
    <t>6217003860002081105</t>
  </si>
  <si>
    <t>6217562700004026570</t>
  </si>
  <si>
    <t>6250870283941102</t>
  </si>
  <si>
    <t>6231900025544490165</t>
  </si>
  <si>
    <t>6217995620003464829</t>
  </si>
  <si>
    <t>6217790001098351022</t>
  </si>
  <si>
    <t>6210178002024259807</t>
  </si>
  <si>
    <t>6227003860640079932</t>
  </si>
  <si>
    <t>6222600590003000401</t>
  </si>
  <si>
    <t>6212262513000260901</t>
  </si>
  <si>
    <t>6217997300025966907</t>
  </si>
  <si>
    <t>6231900000003938731</t>
  </si>
  <si>
    <t>6221507300017865674</t>
  </si>
  <si>
    <t>6212262505005258443</t>
  </si>
  <si>
    <t>6223691013347004</t>
  </si>
  <si>
    <t>6231900000056495928</t>
  </si>
  <si>
    <t>6217003860015829102</t>
  </si>
  <si>
    <t>6217996100001180064</t>
  </si>
  <si>
    <t>6228483618357746276</t>
  </si>
  <si>
    <t>622908156634307114</t>
  </si>
  <si>
    <t>6231900000125039335</t>
  </si>
  <si>
    <t>6221560499313818</t>
  </si>
  <si>
    <t>6217003860018485753</t>
  </si>
  <si>
    <t>6210137283766049</t>
  </si>
  <si>
    <t>6214600180003730079</t>
  </si>
  <si>
    <t>6228481920133637817</t>
  </si>
  <si>
    <t>6228481928586454176</t>
  </si>
  <si>
    <t>6223690735689743</t>
  </si>
  <si>
    <t>6231900000124847340</t>
  </si>
  <si>
    <t>6228481198600659073</t>
  </si>
  <si>
    <t>6259573001252221</t>
  </si>
  <si>
    <t>6221887300024564609</t>
  </si>
  <si>
    <t>6222082502006899710</t>
  </si>
  <si>
    <t>6222022502021140457</t>
  </si>
  <si>
    <t>6221550383609413</t>
  </si>
  <si>
    <t>6251880003828686</t>
  </si>
  <si>
    <t>6223691385520949</t>
  </si>
  <si>
    <t>6228480860793445914</t>
  </si>
  <si>
    <t>6217997300024029137</t>
  </si>
  <si>
    <t>6222600590010065231</t>
  </si>
  <si>
    <t>62230827004061097</t>
  </si>
  <si>
    <t>6223691645716741</t>
  </si>
  <si>
    <t>6210178002022173455</t>
  </si>
  <si>
    <t>6231900000106131846</t>
  </si>
  <si>
    <t>6217997300016014758</t>
  </si>
  <si>
    <t>6283411195093731</t>
  </si>
  <si>
    <t>6228482898583916072</t>
  </si>
  <si>
    <t>6231900000077934459</t>
  </si>
  <si>
    <t>6223691407078793</t>
  </si>
  <si>
    <t>6231900000108511821</t>
  </si>
  <si>
    <t>6223690725177485</t>
  </si>
  <si>
    <t>6231900000141334439</t>
  </si>
  <si>
    <t>6228481938503866774</t>
  </si>
  <si>
    <t>6231900000092260328</t>
  </si>
  <si>
    <t>6228930001074061353</t>
  </si>
  <si>
    <t>6231900000061173908</t>
  </si>
  <si>
    <t>6228930001101448276</t>
  </si>
  <si>
    <t>6212264100031015229</t>
  </si>
  <si>
    <t>6228480866099493466</t>
  </si>
  <si>
    <t>6228483316208604261</t>
  </si>
  <si>
    <t>6236683860003514986</t>
  </si>
  <si>
    <t>6217003950003892277</t>
  </si>
  <si>
    <t>6217003860022823759</t>
  </si>
  <si>
    <t>622908473478873113</t>
  </si>
  <si>
    <t>6214600180003734576</t>
  </si>
  <si>
    <t>6228483610627793717</t>
  </si>
  <si>
    <t>6228480868623919677</t>
  </si>
  <si>
    <t>6231900000058535564</t>
  </si>
  <si>
    <t>4581230590522647</t>
  </si>
  <si>
    <t>5288560025202784</t>
  </si>
  <si>
    <t>6228483978547126379</t>
  </si>
  <si>
    <t>6212262406002847074</t>
  </si>
  <si>
    <t>6228480868195028378</t>
  </si>
  <si>
    <t>6228483978589745771</t>
  </si>
  <si>
    <t>6225081101994321</t>
  </si>
  <si>
    <t>6231900020015142510</t>
  </si>
  <si>
    <t>5218990590629977</t>
  </si>
  <si>
    <t>6217997020004506298</t>
  </si>
  <si>
    <t>6231900000088477530</t>
  </si>
  <si>
    <t>6217003860020194252</t>
  </si>
  <si>
    <t>6223691151587320</t>
  </si>
  <si>
    <t>6227555391148878</t>
  </si>
  <si>
    <t>6217997300044896135</t>
  </si>
  <si>
    <t>6222350013120454</t>
  </si>
  <si>
    <t>6217003090005340064</t>
  </si>
  <si>
    <t>6231900025550977485</t>
  </si>
  <si>
    <t>6228483358576532971</t>
  </si>
  <si>
    <t>6228480868296445075</t>
  </si>
  <si>
    <t>6222520596096194</t>
  </si>
  <si>
    <t>6231900000062527748</t>
  </si>
  <si>
    <t>6210987300007237092</t>
  </si>
  <si>
    <t>6236683860003143653</t>
  </si>
  <si>
    <t>6227003860310005795</t>
  </si>
  <si>
    <t>6212262502027372500</t>
  </si>
  <si>
    <t>6212262502000075013</t>
  </si>
  <si>
    <t>6217003880004055279</t>
  </si>
  <si>
    <t>6228480866055745966</t>
  </si>
  <si>
    <t>6228480868673929477</t>
  </si>
  <si>
    <t>自助机广发024</t>
  </si>
  <si>
    <t>自助机广发020</t>
  </si>
  <si>
    <t>0111145629</t>
  </si>
  <si>
    <t>自助机广发003</t>
  </si>
  <si>
    <t>9</t>
  </si>
  <si>
    <t>自助机广发007</t>
  </si>
  <si>
    <t>自助机广发029</t>
  </si>
  <si>
    <t>1000214876</t>
  </si>
  <si>
    <t>1000167036</t>
  </si>
  <si>
    <t>自助机广发030</t>
  </si>
  <si>
    <t>自助机广发031</t>
  </si>
  <si>
    <t>自助机广发014</t>
  </si>
  <si>
    <t>自助机广发002</t>
  </si>
  <si>
    <t>自助机广发015</t>
  </si>
  <si>
    <t>1000207357</t>
  </si>
  <si>
    <t>1000222126</t>
  </si>
  <si>
    <t>自助机广发023</t>
  </si>
  <si>
    <t>自助机广发008</t>
  </si>
  <si>
    <t>自助机广发028</t>
  </si>
  <si>
    <t>1000226553</t>
  </si>
  <si>
    <t>1000170031</t>
  </si>
  <si>
    <t>自助机广发018</t>
  </si>
  <si>
    <t>1000228391</t>
  </si>
  <si>
    <t>1000227868</t>
  </si>
  <si>
    <t>1000228520</t>
  </si>
  <si>
    <t>自助机广发005</t>
  </si>
  <si>
    <t>自助机广发039</t>
  </si>
  <si>
    <t>张艳</t>
  </si>
  <si>
    <t>1000202429</t>
  </si>
  <si>
    <t>自助机广发013</t>
  </si>
  <si>
    <t>5011332836</t>
  </si>
  <si>
    <t>自助机广发009</t>
  </si>
  <si>
    <t>1000195401</t>
  </si>
  <si>
    <t>自助机广发001</t>
  </si>
  <si>
    <t>1000219907</t>
  </si>
  <si>
    <t>自助机招商025</t>
  </si>
  <si>
    <t>5010294675</t>
  </si>
  <si>
    <t>1000227780</t>
  </si>
  <si>
    <t>1000223842</t>
  </si>
  <si>
    <t>1000223979</t>
  </si>
  <si>
    <t>自助机广发040</t>
  </si>
  <si>
    <t>自助机广发011</t>
  </si>
  <si>
    <t>5329-5290052004</t>
  </si>
  <si>
    <t>自助机广发038</t>
  </si>
  <si>
    <t>1000079994</t>
  </si>
  <si>
    <t>1000230176</t>
  </si>
  <si>
    <t>自助机广发010</t>
  </si>
  <si>
    <t>1000105038</t>
  </si>
  <si>
    <t>自助机广发017</t>
  </si>
  <si>
    <t>自助机广发035</t>
  </si>
  <si>
    <t>1000152913</t>
  </si>
  <si>
    <t>1000228884</t>
  </si>
  <si>
    <t>自助机广发012</t>
  </si>
  <si>
    <t>0112113402</t>
  </si>
  <si>
    <t>1000208895</t>
  </si>
  <si>
    <t>自助机广发026</t>
  </si>
  <si>
    <t>自助机招商024</t>
  </si>
  <si>
    <t>0103082443</t>
  </si>
  <si>
    <t>1000227558</t>
  </si>
  <si>
    <t>1000111304</t>
  </si>
  <si>
    <t>1000232533</t>
  </si>
  <si>
    <t>5303-0301166719</t>
  </si>
  <si>
    <t>1000227368</t>
  </si>
  <si>
    <t>1000046404</t>
  </si>
  <si>
    <t>1000212069</t>
  </si>
  <si>
    <t>1000196499</t>
  </si>
  <si>
    <t>1000221691</t>
  </si>
  <si>
    <t>自助机广发006</t>
  </si>
  <si>
    <t>1000233416</t>
  </si>
  <si>
    <t>1000105790</t>
  </si>
  <si>
    <t>1000225767</t>
  </si>
  <si>
    <t>1000123954</t>
  </si>
  <si>
    <t>1000091303</t>
  </si>
  <si>
    <t>1000145207</t>
  </si>
  <si>
    <t>1000225918</t>
  </si>
  <si>
    <t>1000172884</t>
  </si>
  <si>
    <t>1000206760</t>
  </si>
  <si>
    <t>1000206100</t>
  </si>
  <si>
    <t>1000013773</t>
  </si>
  <si>
    <t>1000148894</t>
  </si>
  <si>
    <t>1000200188</t>
  </si>
  <si>
    <t>1000178711</t>
  </si>
  <si>
    <t>1000233923</t>
  </si>
  <si>
    <t>1000178690</t>
  </si>
  <si>
    <t>1000234437</t>
  </si>
  <si>
    <t>1000233954</t>
  </si>
  <si>
    <t>1000235542</t>
  </si>
  <si>
    <t>1000107402</t>
  </si>
  <si>
    <t>1000216417</t>
  </si>
  <si>
    <t xml:space="preserve"> </t>
  </si>
  <si>
    <t>1000235864</t>
  </si>
  <si>
    <t>自助机广发036</t>
  </si>
  <si>
    <t>1000227675</t>
  </si>
  <si>
    <t>1000142714</t>
  </si>
  <si>
    <t>1000000711</t>
  </si>
  <si>
    <t>1000227027</t>
  </si>
  <si>
    <t>1000162215</t>
  </si>
  <si>
    <t>1000236203</t>
  </si>
  <si>
    <t>1000230235</t>
  </si>
  <si>
    <t>1000092215</t>
  </si>
  <si>
    <t>1000219874</t>
  </si>
  <si>
    <t>1000227113</t>
  </si>
  <si>
    <t>1000226927</t>
  </si>
  <si>
    <t>1000230222</t>
  </si>
  <si>
    <t>1000236523</t>
  </si>
  <si>
    <t>1000237237</t>
  </si>
  <si>
    <t>1000103742</t>
  </si>
  <si>
    <t>1000201586</t>
  </si>
  <si>
    <t>1000146685</t>
  </si>
  <si>
    <t>5303-5034994780</t>
  </si>
  <si>
    <t>1000197796</t>
  </si>
  <si>
    <t>1000236647</t>
  </si>
  <si>
    <t>1000238443</t>
  </si>
  <si>
    <t>1000235099</t>
  </si>
  <si>
    <t>1000200190</t>
  </si>
  <si>
    <t>1000238223</t>
  </si>
  <si>
    <t>1000239089</t>
  </si>
  <si>
    <t>1000105537</t>
  </si>
  <si>
    <t>1000233933</t>
  </si>
  <si>
    <t>1000236990</t>
  </si>
  <si>
    <t>1000164960</t>
  </si>
  <si>
    <t>1000188235</t>
  </si>
  <si>
    <t>自助机招商035</t>
  </si>
  <si>
    <t>1000227804</t>
  </si>
  <si>
    <t>1000227795</t>
  </si>
  <si>
    <t>1000227700</t>
  </si>
  <si>
    <t>1000240093</t>
  </si>
  <si>
    <t>1000240598</t>
  </si>
  <si>
    <t>1000241637</t>
  </si>
  <si>
    <t>1000243216</t>
  </si>
  <si>
    <t>1000241424</t>
  </si>
  <si>
    <t>1000148778</t>
  </si>
  <si>
    <t>1000237308</t>
  </si>
  <si>
    <t>1000223567</t>
  </si>
  <si>
    <t>1000190740</t>
  </si>
  <si>
    <t>1000189702</t>
  </si>
  <si>
    <t>1000184737</t>
  </si>
  <si>
    <t>1000182323</t>
  </si>
  <si>
    <t>0111057462</t>
  </si>
  <si>
    <t>1000242005</t>
  </si>
  <si>
    <t>5300-0000052342</t>
  </si>
  <si>
    <t>1000166173</t>
  </si>
  <si>
    <t>1000143085</t>
  </si>
  <si>
    <t>0111226964</t>
  </si>
  <si>
    <t>1000105175</t>
  </si>
  <si>
    <t>1000171438</t>
  </si>
  <si>
    <t>0129002377</t>
  </si>
  <si>
    <t>1000187868</t>
  </si>
  <si>
    <t>1000242015</t>
  </si>
  <si>
    <t>1000153005</t>
  </si>
  <si>
    <t>1000236964</t>
  </si>
  <si>
    <t>1000245770</t>
  </si>
  <si>
    <t>1000242930</t>
  </si>
  <si>
    <t>5010283477</t>
  </si>
  <si>
    <t>1000242753</t>
  </si>
  <si>
    <t>1000247114</t>
  </si>
  <si>
    <t>1000151246</t>
  </si>
  <si>
    <t>1000242089</t>
  </si>
  <si>
    <t>1000248895</t>
  </si>
  <si>
    <t>5330-3023026655</t>
  </si>
  <si>
    <t>1000242469</t>
  </si>
  <si>
    <t>1000247971</t>
  </si>
  <si>
    <t>1000108192</t>
  </si>
  <si>
    <t>0102118986</t>
  </si>
  <si>
    <t>1000243224</t>
  </si>
  <si>
    <t>1000248566</t>
  </si>
  <si>
    <t>1000243567</t>
  </si>
  <si>
    <t>自助机招商020</t>
  </si>
  <si>
    <t>1000230688</t>
  </si>
  <si>
    <t>1000249597</t>
  </si>
  <si>
    <t>1000249622</t>
  </si>
  <si>
    <t>1000249069</t>
  </si>
  <si>
    <t>1000193720</t>
  </si>
  <si>
    <t>1000241241</t>
  </si>
  <si>
    <t>1000238470</t>
  </si>
  <si>
    <t>1000251644</t>
  </si>
  <si>
    <t>1000201580</t>
  </si>
  <si>
    <t>1000246925</t>
  </si>
  <si>
    <t>5010629882</t>
  </si>
  <si>
    <t>1000251234</t>
  </si>
  <si>
    <t>1000250928</t>
  </si>
  <si>
    <t>1000250502</t>
  </si>
  <si>
    <t>1000241948</t>
  </si>
  <si>
    <t>0112006443</t>
  </si>
  <si>
    <t>1000246529</t>
  </si>
  <si>
    <t>1000154343</t>
  </si>
  <si>
    <t>1000225466</t>
  </si>
  <si>
    <t>1000251211</t>
  </si>
  <si>
    <t>1000245079</t>
  </si>
  <si>
    <t>1000232441</t>
  </si>
  <si>
    <t>1000032049</t>
  </si>
  <si>
    <t>1000234976</t>
  </si>
  <si>
    <t>1000213409</t>
  </si>
  <si>
    <t>5304-0424015127</t>
  </si>
  <si>
    <t>1000250521</t>
  </si>
  <si>
    <t>1000250084</t>
  </si>
  <si>
    <t>0112128391</t>
  </si>
  <si>
    <t>1000253806</t>
  </si>
  <si>
    <t>1000234062</t>
  </si>
  <si>
    <t>5306-0624003653</t>
  </si>
  <si>
    <t>1000253867</t>
  </si>
  <si>
    <t>1000253795</t>
  </si>
  <si>
    <t>1000254464</t>
  </si>
  <si>
    <t>1000237892</t>
  </si>
  <si>
    <t>1000194681</t>
  </si>
  <si>
    <t>1000085076</t>
  </si>
  <si>
    <t>1000250574</t>
  </si>
  <si>
    <t>1000196745</t>
  </si>
  <si>
    <t>1000256037</t>
  </si>
  <si>
    <t>1000153632</t>
  </si>
  <si>
    <t>1000166020</t>
  </si>
  <si>
    <t>自助机招商021</t>
  </si>
  <si>
    <t>5304-5043876936</t>
  </si>
  <si>
    <t>1000079712</t>
  </si>
  <si>
    <t>1000149155</t>
  </si>
  <si>
    <t>1000258035</t>
  </si>
  <si>
    <t>1000151836</t>
  </si>
  <si>
    <t>1000257800</t>
  </si>
  <si>
    <t>1000241865</t>
  </si>
  <si>
    <t>5012879815</t>
  </si>
  <si>
    <t>1000254007</t>
  </si>
  <si>
    <t>5014525549</t>
  </si>
  <si>
    <t>1000257209</t>
  </si>
  <si>
    <t>1000252469</t>
  </si>
  <si>
    <t>1000253081</t>
  </si>
  <si>
    <t>1000251294</t>
  </si>
  <si>
    <t>1000259117</t>
  </si>
  <si>
    <t>1000251461</t>
  </si>
  <si>
    <t>1000249998</t>
  </si>
  <si>
    <t>1000259261</t>
  </si>
  <si>
    <t>1000258785</t>
  </si>
  <si>
    <t>1000259722</t>
  </si>
  <si>
    <t>1000258609</t>
  </si>
  <si>
    <t>1000247007</t>
  </si>
  <si>
    <t>1000045842</t>
  </si>
  <si>
    <t>1000255584</t>
  </si>
  <si>
    <t>1000195779</t>
  </si>
  <si>
    <t>1000259730</t>
  </si>
  <si>
    <t>1000257917</t>
  </si>
  <si>
    <t>自助机招商039</t>
  </si>
  <si>
    <t>1000023588</t>
  </si>
  <si>
    <t>1000246929</t>
  </si>
  <si>
    <t>1000261028</t>
  </si>
  <si>
    <t>1000095724</t>
  </si>
  <si>
    <t>1000263158</t>
  </si>
  <si>
    <t>1000253205</t>
  </si>
  <si>
    <t>1000228712</t>
  </si>
  <si>
    <t>1000262298</t>
  </si>
  <si>
    <t>5327-2723005530</t>
  </si>
  <si>
    <t>5327-2723003403</t>
  </si>
  <si>
    <t>1000262635</t>
  </si>
  <si>
    <t>1000262653</t>
  </si>
  <si>
    <t>1000259102</t>
  </si>
  <si>
    <t>5015609672</t>
  </si>
  <si>
    <t>1000077226</t>
  </si>
  <si>
    <t>自助机招商015</t>
  </si>
  <si>
    <t>1000262323</t>
  </si>
  <si>
    <t>1000235470</t>
  </si>
  <si>
    <t>1000264202</t>
  </si>
  <si>
    <t>1000223925</t>
  </si>
  <si>
    <t>1000265103</t>
  </si>
  <si>
    <t>1000252839</t>
  </si>
  <si>
    <t>1000261379</t>
  </si>
  <si>
    <t>1000257203</t>
  </si>
  <si>
    <t>5011146792</t>
  </si>
  <si>
    <t>5327-2723003318</t>
  </si>
  <si>
    <t>0103104652</t>
  </si>
  <si>
    <t>1000242632</t>
  </si>
  <si>
    <t>1000253426</t>
  </si>
  <si>
    <t>1000262371</t>
  </si>
  <si>
    <t>0111018104</t>
  </si>
  <si>
    <t>1000265068</t>
  </si>
  <si>
    <t>1000266660</t>
  </si>
  <si>
    <t>1000265399</t>
  </si>
  <si>
    <t>1000206491</t>
  </si>
  <si>
    <t>1000246973</t>
  </si>
  <si>
    <t>1000095501</t>
  </si>
  <si>
    <t>1000095506</t>
  </si>
  <si>
    <t>1000227277</t>
  </si>
  <si>
    <t>1000262799</t>
  </si>
  <si>
    <t>1000266290</t>
  </si>
  <si>
    <t>1000260095</t>
  </si>
  <si>
    <t>1000265692</t>
  </si>
  <si>
    <t>1000267558</t>
  </si>
  <si>
    <t>1000167709</t>
  </si>
  <si>
    <t>1000216625</t>
  </si>
  <si>
    <t>1000082865</t>
  </si>
  <si>
    <t>1000265727</t>
  </si>
  <si>
    <t>5303-5034086490</t>
  </si>
  <si>
    <t>1000266373</t>
  </si>
  <si>
    <t>1000246783</t>
  </si>
  <si>
    <t>1000268590</t>
  </si>
  <si>
    <t>1000223849</t>
  </si>
  <si>
    <t>5303-0301122893</t>
  </si>
  <si>
    <t>1000269653</t>
  </si>
  <si>
    <t>1000204628</t>
  </si>
  <si>
    <t>1000257022</t>
  </si>
  <si>
    <t>1000269347</t>
  </si>
  <si>
    <t>1000243371</t>
  </si>
  <si>
    <t>1000269746</t>
  </si>
  <si>
    <t>1000264514</t>
  </si>
  <si>
    <t>1000269881</t>
  </si>
  <si>
    <t>1000265290</t>
  </si>
  <si>
    <t>1000270371</t>
  </si>
  <si>
    <t>1000262565</t>
  </si>
  <si>
    <t>1000260283</t>
  </si>
  <si>
    <t>1000270527</t>
  </si>
  <si>
    <t>1000270117</t>
  </si>
  <si>
    <t>1000244033</t>
  </si>
  <si>
    <t>5323-2323009813</t>
  </si>
  <si>
    <t>1000266384</t>
  </si>
  <si>
    <t>1000231668</t>
  </si>
  <si>
    <t>1000223764</t>
  </si>
  <si>
    <t>1000273632</t>
  </si>
  <si>
    <t>1000175362</t>
  </si>
  <si>
    <t>1000269602</t>
  </si>
  <si>
    <t>周艳</t>
  </si>
  <si>
    <t>1000189259</t>
  </si>
  <si>
    <t>5325-2529021607</t>
  </si>
  <si>
    <t>1000210228</t>
  </si>
  <si>
    <t>1000262691</t>
  </si>
  <si>
    <t>1000260240</t>
  </si>
  <si>
    <t>1000274162</t>
  </si>
  <si>
    <t>1000272216</t>
  </si>
  <si>
    <t>1000264109</t>
  </si>
  <si>
    <t>1000215030</t>
  </si>
  <si>
    <t>1000272320</t>
  </si>
  <si>
    <t>1000274348</t>
  </si>
  <si>
    <t>5011715792</t>
  </si>
  <si>
    <t>1000266483</t>
  </si>
  <si>
    <t>1000273349</t>
  </si>
  <si>
    <t>1000274978</t>
  </si>
  <si>
    <t>1000078455</t>
  </si>
  <si>
    <t>1000267917</t>
  </si>
  <si>
    <t>1000213302</t>
  </si>
  <si>
    <t>1000273383</t>
  </si>
  <si>
    <t>1000266642</t>
  </si>
  <si>
    <t>1000105232</t>
  </si>
  <si>
    <t>1000265797</t>
  </si>
  <si>
    <t>1000134663</t>
  </si>
  <si>
    <t>5326-5260020932</t>
  </si>
  <si>
    <t>1000261254</t>
  </si>
  <si>
    <t>5329-2925003511</t>
  </si>
  <si>
    <t>1000247355</t>
  </si>
  <si>
    <t>1000274616</t>
  </si>
  <si>
    <t>1000155714</t>
  </si>
  <si>
    <t>1000242361</t>
  </si>
  <si>
    <t>5013939482</t>
  </si>
  <si>
    <t>1000275125</t>
  </si>
  <si>
    <t>1000257378</t>
  </si>
  <si>
    <t>1000147593</t>
  </si>
  <si>
    <t>5304-5040363878</t>
  </si>
  <si>
    <t>1000279410</t>
  </si>
  <si>
    <t>第三方交易流水</t>
  </si>
  <si>
    <t>结算状态</t>
  </si>
  <si>
    <t>订单状态</t>
  </si>
  <si>
    <t>SETTLE_NO</t>
  </si>
  <si>
    <t>PAYER_ACCOUNT</t>
  </si>
  <si>
    <t>7</t>
  </si>
  <si>
    <t>0</t>
  </si>
  <si>
    <t>SR17080100019509</t>
  </si>
  <si>
    <t>SR17080100019527</t>
  </si>
  <si>
    <t>SR17080100019528</t>
  </si>
  <si>
    <t>SR17080100019551</t>
  </si>
  <si>
    <t>SR17080100019559</t>
  </si>
  <si>
    <t>SR17080100019579</t>
  </si>
  <si>
    <t>SR17080100019594</t>
  </si>
  <si>
    <t>SR17080100019619</t>
  </si>
  <si>
    <t>SR17080100019647</t>
  </si>
  <si>
    <t>4367450085549794</t>
  </si>
  <si>
    <t>SR17080100019652</t>
  </si>
  <si>
    <t>A</t>
  </si>
  <si>
    <t>SR17080100019739</t>
  </si>
  <si>
    <t>SR17080100019761</t>
  </si>
  <si>
    <t>SR17080100019763</t>
  </si>
  <si>
    <t>SR17080100019833</t>
  </si>
  <si>
    <t>SR17080100019855</t>
  </si>
  <si>
    <t>SR17080100019891</t>
  </si>
  <si>
    <t>SR17080100019893</t>
  </si>
  <si>
    <t>SR17080100019911</t>
  </si>
  <si>
    <t>SR17080100019969</t>
  </si>
  <si>
    <t>SR17080100020013</t>
  </si>
  <si>
    <t>SR17080100020083</t>
  </si>
  <si>
    <t>SR17080200020143</t>
  </si>
  <si>
    <t>SR17080200020232</t>
  </si>
  <si>
    <t>SR17080200020253</t>
  </si>
  <si>
    <t>SR17080200020324</t>
  </si>
  <si>
    <t>SR17080200020327</t>
  </si>
  <si>
    <t>SR17080200020417</t>
  </si>
  <si>
    <t>SR17080200020430</t>
  </si>
  <si>
    <t>SR17080200020453</t>
  </si>
  <si>
    <t>SR17080200020480</t>
  </si>
  <si>
    <t>SR17080200020492</t>
  </si>
  <si>
    <t>SR17080200020495</t>
  </si>
  <si>
    <t>SR17080200020557</t>
  </si>
  <si>
    <t>SR17080200020561</t>
  </si>
  <si>
    <t>SR17080200020571</t>
  </si>
  <si>
    <t>SR17080200020575</t>
  </si>
  <si>
    <t>SR17080200020657</t>
  </si>
  <si>
    <t>SR17080200020663</t>
  </si>
  <si>
    <t>SR17080200020670</t>
  </si>
  <si>
    <t>SR17080200020679</t>
  </si>
  <si>
    <t>SR17080200020680</t>
  </si>
  <si>
    <t>SR17080300020726</t>
  </si>
  <si>
    <t>SR17080300020745</t>
  </si>
  <si>
    <t>SR17080300020747</t>
  </si>
  <si>
    <t>SR17080300020757</t>
  </si>
  <si>
    <t>SR17080300020767</t>
  </si>
  <si>
    <t>SR17080300020773</t>
  </si>
  <si>
    <t>SR17080300020785</t>
  </si>
  <si>
    <t>SR17080300020793</t>
  </si>
  <si>
    <t>6217003860017845577</t>
  </si>
  <si>
    <t>SR17080300020823</t>
  </si>
  <si>
    <t>SR17080300020853</t>
  </si>
  <si>
    <t>SR17080300020861</t>
  </si>
  <si>
    <t>SR17080300020912</t>
  </si>
  <si>
    <t>SR17080300020934</t>
  </si>
  <si>
    <t>SR17080300020942</t>
  </si>
  <si>
    <t>SR17080300020985</t>
  </si>
  <si>
    <t>SR17080300021014</t>
  </si>
  <si>
    <t>6</t>
  </si>
  <si>
    <t>SR17080300021051</t>
  </si>
  <si>
    <t>SR17080300021106</t>
  </si>
  <si>
    <t>SR17080300021174</t>
  </si>
  <si>
    <t>SR17080300021215</t>
  </si>
  <si>
    <t>SR17080300021248</t>
  </si>
  <si>
    <t>SR17080300021288</t>
  </si>
  <si>
    <t>4367480100477614</t>
  </si>
  <si>
    <t>SR17080300021303</t>
  </si>
  <si>
    <t>SR17080400021363</t>
  </si>
  <si>
    <t>SR17080400021403</t>
  </si>
  <si>
    <t>SR17080400021412</t>
  </si>
  <si>
    <t>SR17080400021427</t>
  </si>
  <si>
    <t>SR17080400021450</t>
  </si>
  <si>
    <t>SR17080400021455</t>
  </si>
  <si>
    <t>SR17080400021459</t>
  </si>
  <si>
    <t>SR17080400021540</t>
  </si>
  <si>
    <t>SR17080400021542</t>
  </si>
  <si>
    <t>SR17080400021553</t>
  </si>
  <si>
    <t>SR17080400021578</t>
  </si>
  <si>
    <t>SR17080400021667</t>
  </si>
  <si>
    <t>SR17080400021676</t>
  </si>
  <si>
    <t>SR17080400021699</t>
  </si>
  <si>
    <t>SR17080400021752</t>
  </si>
  <si>
    <t>SR17080400021791</t>
  </si>
  <si>
    <t>SR17080400021864</t>
  </si>
  <si>
    <t>SR17080400021888</t>
  </si>
  <si>
    <t>SR17080400021949</t>
  </si>
  <si>
    <t>SR17080400021959</t>
  </si>
  <si>
    <t>SR17080400021963</t>
  </si>
  <si>
    <t>SR17080400021994</t>
  </si>
  <si>
    <t>SR17080500022046</t>
  </si>
  <si>
    <t>SR17080500022048</t>
  </si>
  <si>
    <t>SR17080500022114</t>
  </si>
  <si>
    <t>4367480040955778</t>
  </si>
  <si>
    <t>SR17080500022117</t>
  </si>
  <si>
    <t>SR17080500022122</t>
  </si>
  <si>
    <t>SR17080500022158</t>
  </si>
  <si>
    <t>SR17080500022203</t>
  </si>
  <si>
    <t>SR17080500022213</t>
  </si>
  <si>
    <t>SR17080600022351</t>
  </si>
  <si>
    <t>SR17080700022400</t>
  </si>
  <si>
    <t>SR17080700022409</t>
  </si>
  <si>
    <t>SR17080700022416</t>
  </si>
  <si>
    <t>SR17080700022419</t>
  </si>
  <si>
    <t>4367452078195619</t>
  </si>
  <si>
    <t>SR17080700022452</t>
  </si>
  <si>
    <t>SR17080700022471</t>
  </si>
  <si>
    <t>SR17080700022506</t>
  </si>
  <si>
    <t>SR17080700022513</t>
  </si>
  <si>
    <t>6259660860160213</t>
  </si>
  <si>
    <t>SR17080700022590</t>
  </si>
  <si>
    <t>SR17080700022622</t>
  </si>
  <si>
    <t>SR17080700022623</t>
  </si>
  <si>
    <t>SR17080700022730</t>
  </si>
  <si>
    <t>SR17080700022733</t>
  </si>
  <si>
    <t>SR17080700022771</t>
  </si>
  <si>
    <t>SR17080700022776</t>
  </si>
  <si>
    <t>SR17080700022794</t>
  </si>
  <si>
    <t>SR17080700022811</t>
  </si>
  <si>
    <t>SR17080700022841</t>
  </si>
  <si>
    <t>SR17080700022933</t>
  </si>
  <si>
    <t>SR17080700022941</t>
  </si>
  <si>
    <t>SR17080700022953</t>
  </si>
  <si>
    <t>SR17080700023020</t>
  </si>
  <si>
    <t>SR17080700023049</t>
  </si>
  <si>
    <t>SR17080700023051</t>
  </si>
  <si>
    <t>SR17080800023105</t>
  </si>
  <si>
    <t>SR17080800023133</t>
  </si>
  <si>
    <t>SR17080800023171</t>
  </si>
  <si>
    <t>SR17080800023189</t>
  </si>
  <si>
    <t>SR17080800023194</t>
  </si>
  <si>
    <t>4895920345584527</t>
  </si>
  <si>
    <t>SR17080800023195</t>
  </si>
  <si>
    <t>SR17080800023229</t>
  </si>
  <si>
    <t>SR17080800023317</t>
  </si>
  <si>
    <t>SR17080800023346</t>
  </si>
  <si>
    <t>SR17080800023347</t>
  </si>
  <si>
    <t>SR17080800023389</t>
  </si>
  <si>
    <t>SR17080800023489</t>
  </si>
  <si>
    <t>SR17080800023525</t>
  </si>
  <si>
    <t>SR17080800023544</t>
  </si>
  <si>
    <t>SR17080800023563</t>
  </si>
  <si>
    <t>SR17080800023571</t>
  </si>
  <si>
    <t>SR17080800023689</t>
  </si>
  <si>
    <t>SR17080800023691</t>
  </si>
  <si>
    <t>SR17080800023694</t>
  </si>
  <si>
    <t>SR17080900023798</t>
  </si>
  <si>
    <t>SR17080900023841</t>
  </si>
  <si>
    <t>SR17080900023842</t>
  </si>
  <si>
    <t>SR17080900023863</t>
  </si>
  <si>
    <t>SR17080900023866</t>
  </si>
  <si>
    <t>SR17080900023908</t>
  </si>
  <si>
    <t>SR17080900023927</t>
  </si>
  <si>
    <t>SR17080900023930</t>
  </si>
  <si>
    <t>SR17080900023968</t>
  </si>
  <si>
    <t>SR17080900023974</t>
  </si>
  <si>
    <t>SR17080900023986</t>
  </si>
  <si>
    <t>SR17080900023999</t>
  </si>
  <si>
    <t>SR17080900024021</t>
  </si>
  <si>
    <t>SR17080900024028</t>
  </si>
  <si>
    <t>SR17080900024053</t>
  </si>
  <si>
    <t>SR17080900024065</t>
  </si>
  <si>
    <t>SR17080900024070</t>
  </si>
  <si>
    <t>6226230213955188</t>
  </si>
  <si>
    <t>SR17080900024217</t>
  </si>
  <si>
    <t>SR17080900024237</t>
  </si>
  <si>
    <t>SR17080900024251</t>
  </si>
  <si>
    <t>SR17080900024295</t>
  </si>
  <si>
    <t>SR17081000024342</t>
  </si>
  <si>
    <t>SR17081000024361</t>
  </si>
  <si>
    <t>SR17081000024385</t>
  </si>
  <si>
    <t>SR17081000024388</t>
  </si>
  <si>
    <t>6283174240059467</t>
  </si>
  <si>
    <t>SR17081000024418</t>
  </si>
  <si>
    <t>SR17081000024476</t>
  </si>
  <si>
    <t>SR17081000024522</t>
  </si>
  <si>
    <t>SR17081000024531</t>
  </si>
  <si>
    <t>SR17081000024577</t>
  </si>
  <si>
    <t>SR17081000024601</t>
  </si>
  <si>
    <t>SR17081000024602</t>
  </si>
  <si>
    <t>6283174002903480</t>
  </si>
  <si>
    <t>SR17081000024606</t>
  </si>
  <si>
    <t>SR17081000024608</t>
  </si>
  <si>
    <t>SR17081000024634</t>
  </si>
  <si>
    <t>SR17081000024642</t>
  </si>
  <si>
    <t>SR17081000024730</t>
  </si>
  <si>
    <t>SR17081000024788</t>
  </si>
  <si>
    <t>SR17081000024794</t>
  </si>
  <si>
    <t>SR17081000024796</t>
  </si>
  <si>
    <t>SR17081000024868</t>
  </si>
  <si>
    <t>SR17081100024944</t>
  </si>
  <si>
    <t>SR17081100025009</t>
  </si>
  <si>
    <t>SR17081100025143</t>
  </si>
  <si>
    <t>SR17081100025227</t>
  </si>
  <si>
    <t>SR17081100025236</t>
  </si>
  <si>
    <t>SR17081100025285</t>
  </si>
  <si>
    <t>SR17081100025325</t>
  </si>
  <si>
    <t>SR17081100025327</t>
  </si>
  <si>
    <t>SR17081100025388</t>
  </si>
  <si>
    <t>SR17081100025451</t>
  </si>
  <si>
    <t>SR17081100025456</t>
  </si>
  <si>
    <t>SR17081100025462</t>
  </si>
  <si>
    <t>SR17081100025502</t>
  </si>
  <si>
    <t>SR17081100025550</t>
  </si>
  <si>
    <t>SR17081200025579</t>
  </si>
  <si>
    <t>SR17081200025589</t>
  </si>
  <si>
    <t>SR17081200025596</t>
  </si>
  <si>
    <t>SR17081200025617</t>
  </si>
  <si>
    <t>SR17081200025636</t>
  </si>
  <si>
    <t>SR17081200025693</t>
  </si>
  <si>
    <t>SR17081200025695</t>
  </si>
  <si>
    <t>SR17081200025696</t>
  </si>
  <si>
    <t>SR17081200025744</t>
  </si>
  <si>
    <t>SR17081200025748</t>
  </si>
  <si>
    <t>SR17081200025823</t>
  </si>
  <si>
    <t>SR17081200025854</t>
  </si>
  <si>
    <t>SR17081200025870</t>
  </si>
  <si>
    <t>6226009954995714</t>
  </si>
  <si>
    <t>SR17081200025871</t>
  </si>
  <si>
    <t>SR17081200025873</t>
  </si>
  <si>
    <t>SR17081300025949</t>
  </si>
  <si>
    <t>SR17081300025976</t>
  </si>
  <si>
    <t>SR17081400026013</t>
  </si>
  <si>
    <t>SR17081400026047</t>
  </si>
  <si>
    <t>SR17081400026052</t>
  </si>
  <si>
    <t>SR17081400026058</t>
  </si>
  <si>
    <t>SR17081400026073</t>
  </si>
  <si>
    <t>SR17081400026112</t>
  </si>
  <si>
    <t>SR17081400026136</t>
  </si>
  <si>
    <t>SR17081400026140</t>
  </si>
  <si>
    <t>SR17081400026167</t>
  </si>
  <si>
    <t>SR17081400026169</t>
  </si>
  <si>
    <t>SR17081400026193</t>
  </si>
  <si>
    <t>SR17081400026217</t>
  </si>
  <si>
    <t>SR17081400026229</t>
  </si>
  <si>
    <t>SR17081400026240</t>
  </si>
  <si>
    <t>SR17081400026259</t>
  </si>
  <si>
    <t>SR17081400026381</t>
  </si>
  <si>
    <t>SR17081400026383</t>
  </si>
  <si>
    <t>SR17081400026426</t>
  </si>
  <si>
    <t>6259650852881223</t>
  </si>
  <si>
    <t>SR17081400026500</t>
  </si>
  <si>
    <t>SR17081400026539</t>
  </si>
  <si>
    <t>SR17081400026545</t>
  </si>
  <si>
    <t>SR17081400026587</t>
  </si>
  <si>
    <t>SR17081400026650</t>
  </si>
  <si>
    <t>SR17081500026738</t>
  </si>
  <si>
    <t>SR17081500026741</t>
  </si>
  <si>
    <t>SR17081500026742</t>
  </si>
  <si>
    <t>SR17081500026785</t>
  </si>
  <si>
    <t>SR17081500026837</t>
  </si>
  <si>
    <t>SR17081500026870</t>
  </si>
  <si>
    <t>SR17081500026894</t>
  </si>
  <si>
    <t>SR17081500026898</t>
  </si>
  <si>
    <t>SR17081500026931</t>
  </si>
  <si>
    <t>SR17081500026933</t>
  </si>
  <si>
    <t>SR17081500026937</t>
  </si>
  <si>
    <t>SR17081500026941</t>
  </si>
  <si>
    <t>SR17081500026947</t>
  </si>
  <si>
    <t>SR17081500026962</t>
  </si>
  <si>
    <t>SR17081500026969</t>
  </si>
  <si>
    <t>SR17081500026983</t>
  </si>
  <si>
    <t>SR17081500027053</t>
  </si>
  <si>
    <t>SR17081500027115</t>
  </si>
  <si>
    <t>SR17081500027116</t>
  </si>
  <si>
    <t>SR17081500027167</t>
  </si>
  <si>
    <t>SR17081500027175</t>
  </si>
  <si>
    <t>SR17081500027184</t>
  </si>
  <si>
    <t>SR17081500027188</t>
  </si>
  <si>
    <t>SR17081500027220</t>
  </si>
  <si>
    <t>SR17081500027232</t>
  </si>
  <si>
    <t>SR17081500027251</t>
  </si>
  <si>
    <t>6283660018142667</t>
  </si>
  <si>
    <t>SR17081500027255</t>
  </si>
  <si>
    <t>SR17081500027283</t>
  </si>
  <si>
    <t>SR17081500027284</t>
  </si>
  <si>
    <t>SR17081500027312</t>
  </si>
  <si>
    <t>6283660022856880</t>
  </si>
  <si>
    <t>SR17081600027365</t>
  </si>
  <si>
    <t>SR17081600027397</t>
  </si>
  <si>
    <t>SR17081600027445</t>
  </si>
  <si>
    <t>SR17081600027482</t>
  </si>
  <si>
    <t>SR17081600027486</t>
  </si>
  <si>
    <t>SR17081600027499</t>
  </si>
  <si>
    <t>SR17081600027506</t>
  </si>
  <si>
    <t>SR17081600027508</t>
  </si>
  <si>
    <t>SR17081600027551</t>
  </si>
  <si>
    <t>SR17081600027603</t>
  </si>
  <si>
    <t>SR17081600027612</t>
  </si>
  <si>
    <t>SR17081600027624</t>
  </si>
  <si>
    <t>SR17081600027629</t>
  </si>
  <si>
    <t>SR17081600027760</t>
  </si>
  <si>
    <t>SR17081600027794</t>
  </si>
  <si>
    <t>6226230016527473</t>
  </si>
  <si>
    <t>SR17081700027959</t>
  </si>
  <si>
    <t>SR17081700028003</t>
  </si>
  <si>
    <t>SR17081700028009</t>
  </si>
  <si>
    <t>SR17081700028032</t>
  </si>
  <si>
    <t>6226230224511236</t>
  </si>
  <si>
    <t>SR17081700028140</t>
  </si>
  <si>
    <t>SR17081700028153</t>
  </si>
  <si>
    <t>SR17081700028159</t>
  </si>
  <si>
    <t>SR17081700028184</t>
  </si>
  <si>
    <t>SR17081700028225</t>
  </si>
  <si>
    <t>SR17081700028267</t>
  </si>
  <si>
    <t>SR17081700028285</t>
  </si>
  <si>
    <t>SR17081700028289</t>
  </si>
  <si>
    <t>SR17081700028329</t>
  </si>
  <si>
    <t>SR17081700028342</t>
  </si>
  <si>
    <t>SR17081700028361</t>
  </si>
  <si>
    <t>SR17081700028370</t>
  </si>
  <si>
    <t>SR17081700028374</t>
  </si>
  <si>
    <t>SR17081700028388</t>
  </si>
  <si>
    <t>SR17081700028423</t>
  </si>
  <si>
    <t>SR17081700028456</t>
  </si>
  <si>
    <t>SR17081800028535</t>
  </si>
  <si>
    <t>SR17081800028580</t>
  </si>
  <si>
    <t>SR17081800028595</t>
  </si>
  <si>
    <t>SR17081800028599</t>
  </si>
  <si>
    <t>SR17081800028628</t>
  </si>
  <si>
    <t>SR17081800028638</t>
  </si>
  <si>
    <t>SR17081800028637</t>
  </si>
  <si>
    <t>SR17081800028724</t>
  </si>
  <si>
    <t>SR17081800028734</t>
  </si>
  <si>
    <t>SR17081800028750</t>
  </si>
  <si>
    <t>SR17081800028764</t>
  </si>
  <si>
    <t>SR17081800028835</t>
  </si>
  <si>
    <t>SR17081800028839</t>
  </si>
  <si>
    <t>SR17081800028840</t>
  </si>
  <si>
    <t>SR17081800028856</t>
  </si>
  <si>
    <t>SR17081800028862</t>
  </si>
  <si>
    <t>SR17081800028873</t>
  </si>
  <si>
    <t>SR17081800028874</t>
  </si>
  <si>
    <t>SR17081800028884</t>
  </si>
  <si>
    <t>SR17081800028959</t>
  </si>
  <si>
    <t>SR17081800029017</t>
  </si>
  <si>
    <t>SR17081800029024</t>
  </si>
  <si>
    <t>SR17081800029034</t>
  </si>
  <si>
    <t>SR17081800029052</t>
  </si>
  <si>
    <t>SR17081800029053</t>
  </si>
  <si>
    <t>SR17081900029388</t>
  </si>
  <si>
    <t>SR17082000029484</t>
  </si>
  <si>
    <t>结算单号</t>
  </si>
  <si>
    <t>交易流水</t>
  </si>
  <si>
    <t>交易日期</t>
  </si>
  <si>
    <t>交易类型</t>
  </si>
  <si>
    <t>账户</t>
  </si>
  <si>
    <t>''</t>
  </si>
  <si>
    <t>HB02</t>
  </si>
  <si>
    <t>S</t>
  </si>
  <si>
    <t>自助机金额</t>
    <phoneticPr fontId="1" type="noConversion"/>
  </si>
  <si>
    <t>是否平台</t>
    <phoneticPr fontId="1" type="noConversion"/>
  </si>
  <si>
    <t>HIS退</t>
    <phoneticPr fontId="1" type="noConversion"/>
  </si>
  <si>
    <t>银行退</t>
    <phoneticPr fontId="1" type="noConversion"/>
  </si>
  <si>
    <t>网银退汇</t>
    <phoneticPr fontId="1" type="noConversion"/>
  </si>
  <si>
    <t>网银退汇</t>
  </si>
  <si>
    <t>银行时间</t>
    <phoneticPr fontId="1" type="noConversion"/>
  </si>
  <si>
    <t>原预存ID</t>
  </si>
  <si>
    <t>银行卡号</t>
  </si>
  <si>
    <t>1000222481</t>
  </si>
  <si>
    <t>6231900000011076979</t>
  </si>
  <si>
    <t>5303-5030865413</t>
  </si>
  <si>
    <t>6228481938585354871</t>
  </si>
  <si>
    <t>1000223223</t>
  </si>
  <si>
    <t>6223691932036233</t>
  </si>
  <si>
    <t>1000170398</t>
  </si>
  <si>
    <t>6217997300053113018</t>
  </si>
  <si>
    <t>1000224057</t>
  </si>
  <si>
    <t>6253360024314865</t>
  </si>
  <si>
    <t>1000222244</t>
  </si>
  <si>
    <t>6228930001061400846</t>
  </si>
  <si>
    <t>1000245228</t>
  </si>
  <si>
    <t>1000282691</t>
  </si>
  <si>
    <t>6228483960661106817</t>
  </si>
  <si>
    <t>1000278829</t>
  </si>
  <si>
    <t>1000274931</t>
  </si>
  <si>
    <t>1000282449</t>
  </si>
  <si>
    <t>6231900000109381398</t>
  </si>
  <si>
    <t>1000263277</t>
  </si>
  <si>
    <t>1000242271</t>
  </si>
  <si>
    <t>6231900020014920536</t>
  </si>
  <si>
    <t>5300-0000330483</t>
  </si>
  <si>
    <t>6235752700000002577</t>
  </si>
  <si>
    <t>1000170265</t>
  </si>
  <si>
    <t>6228481920734994617</t>
  </si>
  <si>
    <t>1000279959</t>
  </si>
  <si>
    <t>6217681900181697</t>
  </si>
  <si>
    <t>1000182238</t>
  </si>
  <si>
    <t>6217003860025304435</t>
  </si>
  <si>
    <t>1000279712</t>
  </si>
  <si>
    <t>6259617124319100</t>
  </si>
  <si>
    <t>SR17082100029491</t>
  </si>
  <si>
    <t>SR17082100029503</t>
  </si>
  <si>
    <t>SR17082100029543</t>
  </si>
  <si>
    <t>SR17082100029594</t>
  </si>
  <si>
    <t>SR17082100029650</t>
  </si>
  <si>
    <t>SR17082100029698</t>
  </si>
  <si>
    <t>SR17082100029768</t>
  </si>
  <si>
    <t>SR17082100029834</t>
  </si>
  <si>
    <t>SR17082100029875</t>
  </si>
  <si>
    <t>SR17082100029939</t>
  </si>
  <si>
    <t>SR17082200030146</t>
  </si>
  <si>
    <t>SR17082200030256</t>
  </si>
  <si>
    <t>SR17082200030268</t>
  </si>
  <si>
    <t>SR17073100019099</t>
  </si>
  <si>
    <t>SR17072800018400</t>
  </si>
  <si>
    <t>SR17073100019197</t>
  </si>
  <si>
    <t>SR17073100019249</t>
  </si>
  <si>
    <t>SR17073100019333</t>
  </si>
  <si>
    <t>SR17073100019453</t>
  </si>
  <si>
    <t>银行退汇</t>
    <phoneticPr fontId="1" type="noConversion"/>
  </si>
  <si>
    <t>自助机招商017</t>
  </si>
  <si>
    <t>自助机招商028</t>
  </si>
  <si>
    <t>赵丹</t>
  </si>
  <si>
    <t>6227003890530048184</t>
  </si>
  <si>
    <t>6222113872455902</t>
  </si>
  <si>
    <t>林桂兰</t>
  </si>
  <si>
    <t>收款人名称有误，退回</t>
  </si>
  <si>
    <t>6210987300003346202</t>
  </si>
  <si>
    <t>孙玉凤</t>
  </si>
  <si>
    <t>4581230597280520</t>
  </si>
  <si>
    <t>韦唯</t>
  </si>
  <si>
    <t>李敏</t>
  </si>
  <si>
    <t>1000273239</t>
  </si>
  <si>
    <t>章自平</t>
  </si>
  <si>
    <t>自助机招商027</t>
  </si>
  <si>
    <t>自助机招商033</t>
  </si>
  <si>
    <t>李霞</t>
  </si>
  <si>
    <t>李勇</t>
  </si>
  <si>
    <t>6228460860010409515</t>
  </si>
  <si>
    <t>6259760159346042</t>
  </si>
  <si>
    <t>6231900000052788409</t>
  </si>
  <si>
    <t>6226621302907405</t>
  </si>
  <si>
    <t>6228480866149646469</t>
  </si>
  <si>
    <t>6228483960325289611</t>
  </si>
  <si>
    <t>1000355809</t>
  </si>
  <si>
    <t>赵映权</t>
  </si>
  <si>
    <t>自助机招商018</t>
  </si>
  <si>
    <t>自助机招商022</t>
  </si>
  <si>
    <t>5010699359</t>
  </si>
  <si>
    <t>李俊</t>
  </si>
  <si>
    <t>自助机招商030</t>
  </si>
  <si>
    <t>刘萍</t>
  </si>
  <si>
    <t>李小二</t>
  </si>
  <si>
    <t>王丽</t>
  </si>
  <si>
    <t>1000110828</t>
  </si>
  <si>
    <t>谭于琦</t>
  </si>
  <si>
    <t>0102347469</t>
  </si>
  <si>
    <t>李莉</t>
  </si>
  <si>
    <t>1000175583</t>
  </si>
  <si>
    <t>何燕</t>
  </si>
  <si>
    <t>5303-5030647235</t>
  </si>
  <si>
    <t>范娇</t>
  </si>
  <si>
    <t>李江</t>
  </si>
  <si>
    <t>5303-5030047693</t>
  </si>
  <si>
    <t>黄云娣</t>
  </si>
  <si>
    <t>1000361636</t>
  </si>
  <si>
    <t>徐红艳之子</t>
  </si>
  <si>
    <t>杨梅</t>
  </si>
  <si>
    <t>宗靖轩</t>
  </si>
  <si>
    <t>自助机招商011</t>
  </si>
  <si>
    <t>自助机招商005</t>
  </si>
  <si>
    <t>王勇</t>
  </si>
  <si>
    <t>1000367973</t>
  </si>
  <si>
    <t>张晓菊</t>
  </si>
  <si>
    <t>1000162169</t>
  </si>
  <si>
    <t>李才向</t>
  </si>
  <si>
    <t>1000016688</t>
  </si>
  <si>
    <t>邵华</t>
  </si>
  <si>
    <t>李燕</t>
  </si>
  <si>
    <t>自助机招商004</t>
  </si>
  <si>
    <t>1000372391</t>
  </si>
  <si>
    <t>杨佳明</t>
  </si>
  <si>
    <t>自助机招商013</t>
  </si>
  <si>
    <t>张丽</t>
  </si>
  <si>
    <t>自助机招商014</t>
  </si>
  <si>
    <t>1000367608</t>
  </si>
  <si>
    <t>张鲜前</t>
  </si>
  <si>
    <t>5303-5031802819</t>
  </si>
  <si>
    <t>潘焕莲</t>
  </si>
  <si>
    <t>1000178827</t>
  </si>
  <si>
    <t>冯光燕</t>
  </si>
  <si>
    <t>2017-10-09 09:40:26</t>
  </si>
  <si>
    <t>0127054773</t>
  </si>
  <si>
    <t>刘彩虹</t>
  </si>
  <si>
    <t>1000373100</t>
  </si>
  <si>
    <t>杨翠蓉</t>
  </si>
  <si>
    <t>王强</t>
  </si>
  <si>
    <t>5330-5301111567</t>
  </si>
  <si>
    <t>李少春</t>
  </si>
  <si>
    <t>1000359190</t>
  </si>
  <si>
    <t>李尚凤</t>
  </si>
  <si>
    <t>董凤琼</t>
  </si>
  <si>
    <t>1000195186</t>
  </si>
  <si>
    <t>5300-0000006527</t>
  </si>
  <si>
    <t>毕德孝</t>
  </si>
  <si>
    <t>1000241337</t>
  </si>
  <si>
    <t>李洋</t>
  </si>
  <si>
    <t>5327-2722004622</t>
  </si>
  <si>
    <t>杨琨</t>
  </si>
  <si>
    <t>1000375516</t>
  </si>
  <si>
    <t>马天凤</t>
  </si>
  <si>
    <t>1000374163</t>
  </si>
  <si>
    <t>任吉</t>
  </si>
  <si>
    <t>1000365360</t>
  </si>
  <si>
    <t>陈庆荣</t>
  </si>
  <si>
    <t>2017-10-10 11:22:45</t>
  </si>
  <si>
    <t>5303-0302050574</t>
  </si>
  <si>
    <t>唐文美</t>
  </si>
  <si>
    <t>5306-0627024712</t>
  </si>
  <si>
    <t>胡龙</t>
  </si>
  <si>
    <t>李成文</t>
  </si>
  <si>
    <t>1000109257</t>
  </si>
  <si>
    <t>余梅</t>
  </si>
  <si>
    <t>2017-10-11 09:47:18</t>
  </si>
  <si>
    <t>0125026126</t>
  </si>
  <si>
    <t>訾荣武</t>
  </si>
  <si>
    <t>5334-3400031717</t>
  </si>
  <si>
    <t>李红英</t>
  </si>
  <si>
    <t>1000377756</t>
  </si>
  <si>
    <t>刘泰平</t>
  </si>
  <si>
    <t>罗赛坤</t>
  </si>
  <si>
    <t>1000305140</t>
  </si>
  <si>
    <t>杨爱婷</t>
  </si>
  <si>
    <t>杨林芬</t>
  </si>
  <si>
    <t>5013100936</t>
  </si>
  <si>
    <t>杨文传</t>
  </si>
  <si>
    <t>刘洪</t>
  </si>
  <si>
    <t>洪杰</t>
  </si>
  <si>
    <t>杨林</t>
  </si>
  <si>
    <t>张丽琼</t>
  </si>
  <si>
    <t>1000377187</t>
  </si>
  <si>
    <t>陈忠珍</t>
  </si>
  <si>
    <t>1000275856</t>
  </si>
  <si>
    <t>岩温叫</t>
  </si>
  <si>
    <t>王玉平</t>
  </si>
  <si>
    <t>1000377611</t>
  </si>
  <si>
    <t>陈春云</t>
  </si>
  <si>
    <t>1000378350</t>
  </si>
  <si>
    <t>张秀英</t>
  </si>
  <si>
    <t>2017-10-13 12:46:46</t>
  </si>
  <si>
    <t>5325-2525017580</t>
  </si>
  <si>
    <t>何晓梅</t>
  </si>
  <si>
    <t>1000138385</t>
  </si>
  <si>
    <t>胡荣丽</t>
  </si>
  <si>
    <t>1000364519</t>
  </si>
  <si>
    <t>胡菊英</t>
  </si>
  <si>
    <t>李玉英</t>
  </si>
  <si>
    <t>1000217276</t>
  </si>
  <si>
    <t>蔡清渊</t>
  </si>
  <si>
    <t>0128010984</t>
  </si>
  <si>
    <t>韩桂英</t>
  </si>
  <si>
    <t>5307-0701020384</t>
  </si>
  <si>
    <t>杨春华</t>
  </si>
  <si>
    <t>1000338474</t>
  </si>
  <si>
    <t>李寅华</t>
  </si>
  <si>
    <t>1000373975</t>
  </si>
  <si>
    <t>朱美珍</t>
  </si>
  <si>
    <t>高小媛</t>
  </si>
  <si>
    <t>方蓉蓉</t>
  </si>
  <si>
    <t>1000360274</t>
  </si>
  <si>
    <t>许定成</t>
  </si>
  <si>
    <t>1000374249</t>
  </si>
  <si>
    <t>朱瑞娟</t>
  </si>
  <si>
    <t>刘娟</t>
  </si>
  <si>
    <t>1000369123</t>
  </si>
  <si>
    <t>刘平成</t>
  </si>
  <si>
    <t>2017-10-16 13:04:24</t>
  </si>
  <si>
    <t>2017-10-16 14:13:24</t>
  </si>
  <si>
    <t>1000363673</t>
  </si>
  <si>
    <t>牛忠润</t>
  </si>
  <si>
    <t>1000076335</t>
  </si>
  <si>
    <t>和艳芳</t>
  </si>
  <si>
    <t>2017-10-16 15:22:15</t>
  </si>
  <si>
    <t>李德全</t>
  </si>
  <si>
    <t>1000388044</t>
  </si>
  <si>
    <t>赵祖宣</t>
  </si>
  <si>
    <t>2017-10-16 16:02:40</t>
  </si>
  <si>
    <t>1000375304</t>
  </si>
  <si>
    <t>刘长青</t>
  </si>
  <si>
    <t>赵超</t>
  </si>
  <si>
    <t>0103137091</t>
  </si>
  <si>
    <t>杨小倩</t>
  </si>
  <si>
    <t>5329-2928003682</t>
  </si>
  <si>
    <t>张绍怀</t>
  </si>
  <si>
    <t>李琼芳</t>
  </si>
  <si>
    <t>5330-5301150845</t>
  </si>
  <si>
    <t>徐和顺</t>
  </si>
  <si>
    <t>5303-0323025231</t>
  </si>
  <si>
    <t>1000151365</t>
  </si>
  <si>
    <t>李美凤</t>
  </si>
  <si>
    <t>5323-2326011402</t>
  </si>
  <si>
    <t>周德灿</t>
  </si>
  <si>
    <t>2017-10-18 09:51:31</t>
  </si>
  <si>
    <t>1000066606</t>
  </si>
  <si>
    <t>李海霞</t>
  </si>
  <si>
    <t>李应芬</t>
  </si>
  <si>
    <t>1000374059</t>
  </si>
  <si>
    <t>宗大信</t>
  </si>
  <si>
    <t>2017-10-18 12:01:40</t>
  </si>
  <si>
    <t>1000383126</t>
  </si>
  <si>
    <t>玉金罕</t>
  </si>
  <si>
    <t>5303-0324014434</t>
  </si>
  <si>
    <t>李祥胜</t>
  </si>
  <si>
    <t>1000302310</t>
  </si>
  <si>
    <t>彭瑜</t>
  </si>
  <si>
    <t>6230520860010909971</t>
  </si>
  <si>
    <t>6217997300018676133</t>
  </si>
  <si>
    <t>6217852700007574179</t>
  </si>
  <si>
    <t>6228482898591275677</t>
  </si>
  <si>
    <t>6217852700012353395</t>
  </si>
  <si>
    <t>6216760150100016269</t>
  </si>
  <si>
    <t>6216912200187568</t>
  </si>
  <si>
    <t>6231900000041917028</t>
  </si>
  <si>
    <t>6283411154484277</t>
  </si>
  <si>
    <t>6228930001032052221</t>
  </si>
  <si>
    <t>6231900000071758763</t>
  </si>
  <si>
    <t>6228360187932224</t>
  </si>
  <si>
    <t>6228483306147912164</t>
  </si>
  <si>
    <t>6223691478085578</t>
  </si>
  <si>
    <t>6231900000006470302</t>
  </si>
  <si>
    <t>622908473006836715</t>
  </si>
  <si>
    <t>6228480860902804118</t>
  </si>
  <si>
    <t>6231900000023693480</t>
  </si>
  <si>
    <t>6259190046375162</t>
  </si>
  <si>
    <t>6231900000100533245</t>
  </si>
  <si>
    <t>6217997300035782211</t>
  </si>
  <si>
    <t>6217003860001857612</t>
  </si>
  <si>
    <t>6210178002039902946</t>
  </si>
  <si>
    <t>6223691035527443</t>
  </si>
  <si>
    <t>6228580799021164658</t>
  </si>
  <si>
    <t>4062520003028416</t>
  </si>
  <si>
    <t>6217003860034195931</t>
  </si>
  <si>
    <t>2017-10-10 10:13:48</t>
  </si>
  <si>
    <t>2017-10-10 11:20:41</t>
  </si>
  <si>
    <t>6223691254008679</t>
  </si>
  <si>
    <t>2017-10-10 12:08:59</t>
  </si>
  <si>
    <t>2017-10-10 15:04:18</t>
  </si>
  <si>
    <t>6217232410000435870</t>
  </si>
  <si>
    <t>2017-10-10 16:47:36</t>
  </si>
  <si>
    <t>6217003890006611722</t>
  </si>
  <si>
    <t>4041170145021808</t>
  </si>
  <si>
    <t>6231900000086750870</t>
  </si>
  <si>
    <t>6228480868633609177</t>
  </si>
  <si>
    <t>6228483358196211378</t>
  </si>
  <si>
    <t>6217003940002470910</t>
  </si>
  <si>
    <t>6217852700002648465</t>
  </si>
  <si>
    <t>6217232502001373884</t>
  </si>
  <si>
    <t>6215582510000087033</t>
  </si>
  <si>
    <t>6231900000113659284</t>
  </si>
  <si>
    <t>2017-10-12 15:45:49</t>
  </si>
  <si>
    <t>6231900000028183800</t>
  </si>
  <si>
    <t>6228483338586450877</t>
  </si>
  <si>
    <t>6224696016833107</t>
  </si>
  <si>
    <t>6231900000145326985</t>
  </si>
  <si>
    <t>2017-10-13 11:17:34</t>
  </si>
  <si>
    <t>6228453300011574313</t>
  </si>
  <si>
    <t>4041170058654603</t>
  </si>
  <si>
    <t>6217007170002048419</t>
  </si>
  <si>
    <t>6210178002031491567</t>
  </si>
  <si>
    <t>6221550322533021</t>
  </si>
  <si>
    <t>2017-10-13 15:12:17</t>
  </si>
  <si>
    <t>6231900021839819457</t>
  </si>
  <si>
    <t>6231900000090887775</t>
  </si>
  <si>
    <t>2017-10-14 12:04:08</t>
  </si>
  <si>
    <t>6282880023355705</t>
  </si>
  <si>
    <t>6231900000013346313</t>
  </si>
  <si>
    <t>6282880020483153</t>
  </si>
  <si>
    <t>6210178002028643964</t>
  </si>
  <si>
    <t>6253360127264009</t>
  </si>
  <si>
    <t>6231900000146658097</t>
  </si>
  <si>
    <t>6223691760045512</t>
  </si>
  <si>
    <t>6231900000016851194</t>
  </si>
  <si>
    <t>6230947170000006191</t>
  </si>
  <si>
    <t>2017-10-16 14:55:16</t>
  </si>
  <si>
    <t>2017-10-16 14:56:26</t>
  </si>
  <si>
    <t>6210178002024888951</t>
  </si>
  <si>
    <t>6231900000031721190</t>
  </si>
  <si>
    <t>2017-10-16 16:04:52</t>
  </si>
  <si>
    <t>2017-10-16 16:15:04</t>
  </si>
  <si>
    <t>6228480868597736776</t>
  </si>
  <si>
    <t>6231900000006376871</t>
  </si>
  <si>
    <t>6228413340360187316</t>
  </si>
  <si>
    <t>2017-10-17 11:24:44</t>
  </si>
  <si>
    <t>2017-10-17 11:52:40</t>
  </si>
  <si>
    <t>2017-10-17 14:09:52</t>
  </si>
  <si>
    <t>2017-10-17 14:35:07</t>
  </si>
  <si>
    <t>6223691042262406</t>
  </si>
  <si>
    <t>6231900000019863162</t>
  </si>
  <si>
    <t>6228360175293647</t>
  </si>
  <si>
    <t>6226162200523283</t>
  </si>
  <si>
    <t>2017-10-01 08:21:45</t>
  </si>
  <si>
    <t>0069482520</t>
  </si>
  <si>
    <t>0181068118</t>
  </si>
  <si>
    <t>车然</t>
  </si>
  <si>
    <t>0306</t>
  </si>
  <si>
    <t>2017-10-01 08:37:08</t>
  </si>
  <si>
    <t>0069482799</t>
  </si>
  <si>
    <t>5012726245</t>
  </si>
  <si>
    <t>赵云</t>
  </si>
  <si>
    <t>2017-10-01 08:57:56</t>
  </si>
  <si>
    <t>0069483135</t>
  </si>
  <si>
    <t>2017-10-01 09:10:28</t>
  </si>
  <si>
    <t>0069483398</t>
  </si>
  <si>
    <t>2017-10-01 10:05:35</t>
  </si>
  <si>
    <t>0069484396</t>
  </si>
  <si>
    <t>1000230358</t>
  </si>
  <si>
    <t>吴云波</t>
  </si>
  <si>
    <t>2017-10-01 10:57:07</t>
  </si>
  <si>
    <t>0069485441</t>
  </si>
  <si>
    <t>1000093499</t>
  </si>
  <si>
    <t>熊庆斌</t>
  </si>
  <si>
    <t>2017-10-01 11:03:40</t>
  </si>
  <si>
    <t>0069485601</t>
  </si>
  <si>
    <t>1000357323</t>
  </si>
  <si>
    <t>董严琴</t>
  </si>
  <si>
    <t>2017-10-01 11:11:10</t>
  </si>
  <si>
    <t>0069485722</t>
  </si>
  <si>
    <t>1000019794</t>
  </si>
  <si>
    <t>胡永丽</t>
  </si>
  <si>
    <t>2017-10-01 12:28:43</t>
  </si>
  <si>
    <t>0069486946</t>
  </si>
  <si>
    <t>1000333609</t>
  </si>
  <si>
    <t>田言美</t>
  </si>
  <si>
    <t>2017-10-01 13:36:43</t>
  </si>
  <si>
    <t>0069488133</t>
  </si>
  <si>
    <t>1000357216</t>
  </si>
  <si>
    <t>杨方绒之子</t>
  </si>
  <si>
    <t>2017-10-01 13:38:27</t>
  </si>
  <si>
    <t>0069488150</t>
  </si>
  <si>
    <t>5015616086</t>
  </si>
  <si>
    <t>王信</t>
  </si>
  <si>
    <t>2017-10-01 13:40:24</t>
  </si>
  <si>
    <t>0069488183</t>
  </si>
  <si>
    <t>2017-10-01 14:36:12</t>
  </si>
  <si>
    <t>0069489262</t>
  </si>
  <si>
    <t>1000352003</t>
  </si>
  <si>
    <t>杨昌</t>
  </si>
  <si>
    <t>2017-10-01 15:43:23</t>
  </si>
  <si>
    <t>0069490485</t>
  </si>
  <si>
    <t>1000241285</t>
  </si>
  <si>
    <t>胡梅兰</t>
  </si>
  <si>
    <t>2017-10-01 16:41:24</t>
  </si>
  <si>
    <t>0069491677</t>
  </si>
  <si>
    <t>1000365821</t>
  </si>
  <si>
    <t>邓荣甫</t>
  </si>
  <si>
    <t>2017-10-01 16:44:16</t>
  </si>
  <si>
    <t>0069491721</t>
  </si>
  <si>
    <t>5303-0381004719</t>
  </si>
  <si>
    <t>陈瑞华</t>
  </si>
  <si>
    <t>2017-10-01 16:51:41</t>
  </si>
  <si>
    <t>0069491852</t>
  </si>
  <si>
    <t>1000363502</t>
  </si>
  <si>
    <t>鲁文丽之长子</t>
  </si>
  <si>
    <t>2017-10-01 16:52:54</t>
  </si>
  <si>
    <t>0069491867</t>
  </si>
  <si>
    <t>1000363504</t>
  </si>
  <si>
    <t>鲁文丽之次子</t>
  </si>
  <si>
    <t>2017-10-01 16:57:10</t>
  </si>
  <si>
    <t>0069491930</t>
  </si>
  <si>
    <t>0122005570</t>
  </si>
  <si>
    <t>李兴泉</t>
  </si>
  <si>
    <t>2017-10-02 11:23:57</t>
  </si>
  <si>
    <t>0069508025</t>
  </si>
  <si>
    <t>5303-0326029239</t>
  </si>
  <si>
    <t>吴开英</t>
  </si>
  <si>
    <t>2017-10-02 11:25:04</t>
  </si>
  <si>
    <t>0069508063</t>
  </si>
  <si>
    <t>5307-0701014603</t>
  </si>
  <si>
    <t>和铁军</t>
  </si>
  <si>
    <t>2017-10-02 13:23:40</t>
  </si>
  <si>
    <t>0069510867</t>
  </si>
  <si>
    <t>1000011249</t>
  </si>
  <si>
    <t>段宇虹</t>
  </si>
  <si>
    <t>2017-10-02 13:33:02</t>
  </si>
  <si>
    <t>0069511066</t>
  </si>
  <si>
    <t>1000360238</t>
  </si>
  <si>
    <t>石胡生</t>
  </si>
  <si>
    <t>2017-10-02 14:25:33</t>
  </si>
  <si>
    <t>0069512168</t>
  </si>
  <si>
    <t>1000366376</t>
  </si>
  <si>
    <t>李春菊</t>
  </si>
  <si>
    <t>2017-10-02 14:36:37</t>
  </si>
  <si>
    <t>0069512479</t>
  </si>
  <si>
    <t>1000346096</t>
  </si>
  <si>
    <t>杨旺</t>
  </si>
  <si>
    <t>2017-10-02 15:38:37</t>
  </si>
  <si>
    <t>0069513592</t>
  </si>
  <si>
    <t>5015444984</t>
  </si>
  <si>
    <t>余欣彤</t>
  </si>
  <si>
    <t>2017-10-02 15:53:45</t>
  </si>
  <si>
    <t>0069513893</t>
  </si>
  <si>
    <t>5326-2622019791</t>
  </si>
  <si>
    <t>曾开壮</t>
  </si>
  <si>
    <t>2017-10-02 17:21:51</t>
  </si>
  <si>
    <t>0069515520</t>
  </si>
  <si>
    <t>1000366530</t>
  </si>
  <si>
    <t>杨秀秋</t>
  </si>
  <si>
    <t>2017-10-02 22:13:57</t>
  </si>
  <si>
    <t>0069520098</t>
  </si>
  <si>
    <t>1000200924</t>
  </si>
  <si>
    <t>杨金梅</t>
  </si>
  <si>
    <t>2017-10-03 08:38:40</t>
  </si>
  <si>
    <t>0069540265</t>
  </si>
  <si>
    <t>1000129226</t>
  </si>
  <si>
    <t>周波</t>
  </si>
  <si>
    <t>2017-10-03 10:10:40</t>
  </si>
  <si>
    <t>0069544856</t>
  </si>
  <si>
    <t>1000352051</t>
  </si>
  <si>
    <t>冯琼之女</t>
  </si>
  <si>
    <t>2017-10-03 10:33:35</t>
  </si>
  <si>
    <t>0069545376</t>
  </si>
  <si>
    <t>0111095942</t>
  </si>
  <si>
    <t>赵顺华</t>
  </si>
  <si>
    <t>2017-10-03 12:20:24</t>
  </si>
  <si>
    <t>0069547459</t>
  </si>
  <si>
    <t>5300-5000910237</t>
  </si>
  <si>
    <t>郭瑞玲</t>
  </si>
  <si>
    <t>2017-10-03 12:33:46</t>
  </si>
  <si>
    <t>0069547680</t>
  </si>
  <si>
    <t>0102562682</t>
  </si>
  <si>
    <t>2017-10-03 13:19:47</t>
  </si>
  <si>
    <t>0069548478</t>
  </si>
  <si>
    <t>5303-5035195246</t>
  </si>
  <si>
    <t>徐桂菊</t>
  </si>
  <si>
    <t>2017-10-03 13:43:41</t>
  </si>
  <si>
    <t>0069548821</t>
  </si>
  <si>
    <t>5327-2724003225</t>
  </si>
  <si>
    <t>周仕仙</t>
  </si>
  <si>
    <t>2017-10-03 13:49:35</t>
  </si>
  <si>
    <t>0069548910</t>
  </si>
  <si>
    <t>1000361518</t>
  </si>
  <si>
    <t>朱梓灵</t>
  </si>
  <si>
    <t>2017-10-03 14:29:39</t>
  </si>
  <si>
    <t>0069549745</t>
  </si>
  <si>
    <t>1000132136</t>
  </si>
  <si>
    <t>周杰</t>
  </si>
  <si>
    <t>2017-10-03 15:03:21</t>
  </si>
  <si>
    <t>0069550500</t>
  </si>
  <si>
    <t>1000346915</t>
  </si>
  <si>
    <t>王祥琴</t>
  </si>
  <si>
    <t>2017-10-03 15:10:14</t>
  </si>
  <si>
    <t>0069550596</t>
  </si>
  <si>
    <t>5328-2822025782</t>
  </si>
  <si>
    <t>刘帮纯</t>
  </si>
  <si>
    <t>2017-10-03 15:18:15</t>
  </si>
  <si>
    <t>0069550754</t>
  </si>
  <si>
    <t>1000346782</t>
  </si>
  <si>
    <t>唐安龙</t>
  </si>
  <si>
    <t>2017-10-04 10:08:04</t>
  </si>
  <si>
    <t>0069571047</t>
  </si>
  <si>
    <t>1000048303</t>
  </si>
  <si>
    <t>程亚楠</t>
  </si>
  <si>
    <t>2017-10-04 11:13:27</t>
  </si>
  <si>
    <t>0069572222</t>
  </si>
  <si>
    <t>0101114040</t>
  </si>
  <si>
    <t>2017-10-04 13:22:17</t>
  </si>
  <si>
    <t>0069574192</t>
  </si>
  <si>
    <t>1000336727</t>
  </si>
  <si>
    <t>杨会玲</t>
  </si>
  <si>
    <t>2017-10-04 14:05:00</t>
  </si>
  <si>
    <t>0069574989</t>
  </si>
  <si>
    <t>5010094193</t>
  </si>
  <si>
    <t>高颢月</t>
  </si>
  <si>
    <t>2017-10-04 15:04:34</t>
  </si>
  <si>
    <t>0069576052</t>
  </si>
  <si>
    <t>1000355959</t>
  </si>
  <si>
    <t>李福</t>
  </si>
  <si>
    <t>2017-10-04 15:55:46</t>
  </si>
  <si>
    <t>0069576851</t>
  </si>
  <si>
    <t>1000308700</t>
  </si>
  <si>
    <t>张应美</t>
  </si>
  <si>
    <t>2017-10-05 08:05:42</t>
  </si>
  <si>
    <t>0069597428</t>
  </si>
  <si>
    <t>5300-5000227690</t>
  </si>
  <si>
    <t>潘洪森</t>
  </si>
  <si>
    <t>2017-10-05 08:49:44</t>
  </si>
  <si>
    <t>0069598286</t>
  </si>
  <si>
    <t>0111038673</t>
  </si>
  <si>
    <t>苏燕玲</t>
  </si>
  <si>
    <t>2017-10-05 09:08:41</t>
  </si>
  <si>
    <t>0069599273</t>
  </si>
  <si>
    <t>0103127016</t>
  </si>
  <si>
    <t>2017-10-05 09:14:25</t>
  </si>
  <si>
    <t>0069599360</t>
  </si>
  <si>
    <t>0102534312</t>
  </si>
  <si>
    <t>玉万</t>
  </si>
  <si>
    <t>2017-10-05 09:15:31</t>
  </si>
  <si>
    <t>0069599391</t>
  </si>
  <si>
    <t>2017-10-05 09:21:49</t>
  </si>
  <si>
    <t>0069599492</t>
  </si>
  <si>
    <t>1000185024</t>
  </si>
  <si>
    <t>易链</t>
  </si>
  <si>
    <t>2017-10-05 09:24:01</t>
  </si>
  <si>
    <t>0069599516</t>
  </si>
  <si>
    <t>1000180704</t>
  </si>
  <si>
    <t>陈凤</t>
  </si>
  <si>
    <t>2017-10-05 09:32:36</t>
  </si>
  <si>
    <t>0069599716</t>
  </si>
  <si>
    <t>1000368569</t>
  </si>
  <si>
    <t>杨新月</t>
  </si>
  <si>
    <t>2017-10-05 09:47:59</t>
  </si>
  <si>
    <t>0069599994</t>
  </si>
  <si>
    <t>1000368581</t>
  </si>
  <si>
    <t>褚利妹</t>
  </si>
  <si>
    <t>2017-10-05 10:33:56</t>
  </si>
  <si>
    <t>0069601264</t>
  </si>
  <si>
    <t>1000364384</t>
  </si>
  <si>
    <t>杨新生</t>
  </si>
  <si>
    <t>2017-10-05 10:38:55</t>
  </si>
  <si>
    <t>0069601377</t>
  </si>
  <si>
    <t>2017-10-05 10:49:31</t>
  </si>
  <si>
    <t>0069601668</t>
  </si>
  <si>
    <t>1000364335</t>
  </si>
  <si>
    <t>安友林</t>
  </si>
  <si>
    <t>2017-10-05 11:04:20</t>
  </si>
  <si>
    <t>0069602330</t>
  </si>
  <si>
    <t>1000368150</t>
  </si>
  <si>
    <t>晏冲</t>
  </si>
  <si>
    <t>2017-10-05 11:05:27</t>
  </si>
  <si>
    <t>0069602354</t>
  </si>
  <si>
    <t>1000368836</t>
  </si>
  <si>
    <t>何晓红</t>
  </si>
  <si>
    <t>2017-10-05 11:14:27</t>
  </si>
  <si>
    <t>0069602512</t>
  </si>
  <si>
    <t>1000185907</t>
  </si>
  <si>
    <t>陈子广</t>
  </si>
  <si>
    <t>2017-10-05 11:24:01</t>
  </si>
  <si>
    <t>0069602664</t>
  </si>
  <si>
    <t>1000356151</t>
  </si>
  <si>
    <t>李协祥</t>
  </si>
  <si>
    <t>2017-10-05 11:27:00</t>
  </si>
  <si>
    <t>0069602724</t>
  </si>
  <si>
    <t>1000365778</t>
  </si>
  <si>
    <t>廖兴贵</t>
  </si>
  <si>
    <t>2017-10-05 11:53:36</t>
  </si>
  <si>
    <t>0069603191</t>
  </si>
  <si>
    <t>1000367454</t>
  </si>
  <si>
    <t>范硕</t>
  </si>
  <si>
    <t>2017-10-05 11:59:39</t>
  </si>
  <si>
    <t>0069603358</t>
  </si>
  <si>
    <t>1000367016</t>
  </si>
  <si>
    <t>石一木</t>
  </si>
  <si>
    <t>2017-10-05 12:02:26</t>
  </si>
  <si>
    <t>0069603416</t>
  </si>
  <si>
    <t>1000328900</t>
  </si>
  <si>
    <t>薛加美</t>
  </si>
  <si>
    <t>2017-10-05 12:06:24</t>
  </si>
  <si>
    <t>0069603490</t>
  </si>
  <si>
    <t>1000368399</t>
  </si>
  <si>
    <t>袁艳芳</t>
  </si>
  <si>
    <t>2017-10-05 12:13:36</t>
  </si>
  <si>
    <t>0069603588</t>
  </si>
  <si>
    <t>0103123909</t>
  </si>
  <si>
    <t>路平</t>
  </si>
  <si>
    <t>2017-10-05 12:31:39</t>
  </si>
  <si>
    <t>0069603977</t>
  </si>
  <si>
    <t>5323-2301007164</t>
  </si>
  <si>
    <t>冉啟明</t>
  </si>
  <si>
    <t>2017-10-05 12:36:06</t>
  </si>
  <si>
    <t>0069604047</t>
  </si>
  <si>
    <t>1000346536</t>
  </si>
  <si>
    <t>2017-10-05 12:40:52</t>
  </si>
  <si>
    <t>0069604147</t>
  </si>
  <si>
    <t>1000189412</t>
  </si>
  <si>
    <t>2017-10-05 13:23:04</t>
  </si>
  <si>
    <t>0069604792</t>
  </si>
  <si>
    <t>1000369132</t>
  </si>
  <si>
    <t>赵浚宇</t>
  </si>
  <si>
    <t>2017-10-05 14:25:29</t>
  </si>
  <si>
    <t>0069606042</t>
  </si>
  <si>
    <t>2017-10-05 14:43:52</t>
  </si>
  <si>
    <t>0069606497</t>
  </si>
  <si>
    <t>1000134078</t>
  </si>
  <si>
    <t>李妍舒</t>
  </si>
  <si>
    <t>2017-10-05 14:51:51</t>
  </si>
  <si>
    <t>0069606647</t>
  </si>
  <si>
    <t>1000369298</t>
  </si>
  <si>
    <t>殷啸然</t>
  </si>
  <si>
    <t>自助机广发033</t>
  </si>
  <si>
    <t>2017-10-05 15:33:56</t>
  </si>
  <si>
    <t>0069607522</t>
  </si>
  <si>
    <t>1000269763</t>
  </si>
  <si>
    <t>何兰香</t>
  </si>
  <si>
    <t>2017-10-05 15:34:52</t>
  </si>
  <si>
    <t>0069607538</t>
  </si>
  <si>
    <t>1000366208</t>
  </si>
  <si>
    <t>李岩秀</t>
  </si>
  <si>
    <t>2017-10-05 16:02:02</t>
  </si>
  <si>
    <t>0069608369</t>
  </si>
  <si>
    <t>5303-0325000228</t>
  </si>
  <si>
    <t>保明林</t>
  </si>
  <si>
    <t>2017-10-05 16:33:48</t>
  </si>
  <si>
    <t>0069608997</t>
  </si>
  <si>
    <t>1000366150</t>
  </si>
  <si>
    <t>李鹏凤</t>
  </si>
  <si>
    <t>2017-10-05 16:51:50</t>
  </si>
  <si>
    <t>0069609395</t>
  </si>
  <si>
    <t>1000132997</t>
  </si>
  <si>
    <t>李会林</t>
  </si>
  <si>
    <t>2017-10-05 16:52:18</t>
  </si>
  <si>
    <t>0069609401</t>
  </si>
  <si>
    <t>2017-10-05 17:18:19</t>
  </si>
  <si>
    <t>0069611314</t>
  </si>
  <si>
    <t>1000090830</t>
  </si>
  <si>
    <t>郭夏清</t>
  </si>
  <si>
    <t>2017-10-05 17:20:49</t>
  </si>
  <si>
    <t>0069611362</t>
  </si>
  <si>
    <t>2017-10-05 17:24:10</t>
  </si>
  <si>
    <t>0069611482</t>
  </si>
  <si>
    <t>1000353223</t>
  </si>
  <si>
    <t>秦玉萍</t>
  </si>
  <si>
    <t>2017-10-06 07:33:10</t>
  </si>
  <si>
    <t>0069626347</t>
  </si>
  <si>
    <t>5300-0000330731</t>
  </si>
  <si>
    <t>适月伟</t>
  </si>
  <si>
    <t>自助机广发021</t>
  </si>
  <si>
    <t>2017-10-06 07:34:07</t>
  </si>
  <si>
    <t>0069626350</t>
  </si>
  <si>
    <t>2017-10-06 07:48:17</t>
  </si>
  <si>
    <t>0069626529</t>
  </si>
  <si>
    <t>1000242701</t>
  </si>
  <si>
    <t>刘祥</t>
  </si>
  <si>
    <t>2017-10-06 08:19:25</t>
  </si>
  <si>
    <t>0069627716</t>
  </si>
  <si>
    <t>1000277597</t>
  </si>
  <si>
    <t>韦文政</t>
  </si>
  <si>
    <t>2017-10-06 08:40:34</t>
  </si>
  <si>
    <t>0069628185</t>
  </si>
  <si>
    <t>1000289547</t>
  </si>
  <si>
    <t>吴永威</t>
  </si>
  <si>
    <t>2017-10-06 08:42:31</t>
  </si>
  <si>
    <t>0069628245</t>
  </si>
  <si>
    <t>2017-10-06 09:08:23</t>
  </si>
  <si>
    <t>0069629407</t>
  </si>
  <si>
    <t>1000368798</t>
  </si>
  <si>
    <t>张志兰</t>
  </si>
  <si>
    <t>2017-10-06 09:10:48</t>
  </si>
  <si>
    <t>0069629474</t>
  </si>
  <si>
    <t>2522033356</t>
  </si>
  <si>
    <t>庞淼</t>
  </si>
  <si>
    <t>2017-10-06 09:19:38</t>
  </si>
  <si>
    <t>0069629626</t>
  </si>
  <si>
    <t>5300-0000794192</t>
  </si>
  <si>
    <t>汤礼东</t>
  </si>
  <si>
    <t>2017-10-06 09:43:14</t>
  </si>
  <si>
    <t>0069630292</t>
  </si>
  <si>
    <t>1000367374</t>
  </si>
  <si>
    <t>马怀全</t>
  </si>
  <si>
    <t>2017-10-06 10:09:09</t>
  </si>
  <si>
    <t>0069631151</t>
  </si>
  <si>
    <t>1000014936</t>
  </si>
  <si>
    <t>2017-10-06 10:27:31</t>
  </si>
  <si>
    <t>0069631842</t>
  </si>
  <si>
    <t>1000364508</t>
  </si>
  <si>
    <t>2017-10-06 10:33:35</t>
  </si>
  <si>
    <t>0069633336</t>
  </si>
  <si>
    <t>1000370539</t>
  </si>
  <si>
    <t>柳穆婷</t>
  </si>
  <si>
    <t>2017-10-06 10:45:56</t>
  </si>
  <si>
    <t>0069636453</t>
  </si>
  <si>
    <t>1000008122</t>
  </si>
  <si>
    <t>胡业惠</t>
  </si>
  <si>
    <t>2017-10-06 10:52:12</t>
  </si>
  <si>
    <t>0069638045</t>
  </si>
  <si>
    <t>2017-10-06 10:57:39</t>
  </si>
  <si>
    <t>0069639343</t>
  </si>
  <si>
    <t>1000370183</t>
  </si>
  <si>
    <t>龚秀琼</t>
  </si>
  <si>
    <t>自助机广发027</t>
  </si>
  <si>
    <t>2017-10-06 11:13:09</t>
  </si>
  <si>
    <t>0069643411</t>
  </si>
  <si>
    <t>1000335129</t>
  </si>
  <si>
    <t>李梅</t>
  </si>
  <si>
    <t>2017-10-06 11:14:45</t>
  </si>
  <si>
    <t>0069643908</t>
  </si>
  <si>
    <t>1000153787</t>
  </si>
  <si>
    <t>刘云</t>
  </si>
  <si>
    <t>2017-10-06 11:41:22</t>
  </si>
  <si>
    <t>0069651069</t>
  </si>
  <si>
    <t>1000365934</t>
  </si>
  <si>
    <t>吴康硕</t>
  </si>
  <si>
    <t>2017-10-06 11:45:31</t>
  </si>
  <si>
    <t>0069651366</t>
  </si>
  <si>
    <t>1000199261</t>
  </si>
  <si>
    <t>吴福艳</t>
  </si>
  <si>
    <t>2017-10-06 11:52:07</t>
  </si>
  <si>
    <t>0069651762</t>
  </si>
  <si>
    <t>1000332406</t>
  </si>
  <si>
    <t>华梦晨</t>
  </si>
  <si>
    <t>2017-10-06 12:17:35</t>
  </si>
  <si>
    <t>0069652572</t>
  </si>
  <si>
    <t>1000123814</t>
  </si>
  <si>
    <t>谢文玲</t>
  </si>
  <si>
    <t>2017-10-06 12:19:06</t>
  </si>
  <si>
    <t>0069652588</t>
  </si>
  <si>
    <t>1000348435</t>
  </si>
  <si>
    <t>颜志锰</t>
  </si>
  <si>
    <t>2017-10-06 14:13:29</t>
  </si>
  <si>
    <t>0069655486</t>
  </si>
  <si>
    <t>1000370929</t>
  </si>
  <si>
    <t>李奉翠</t>
  </si>
  <si>
    <t>2017-10-06 14:22:47</t>
  </si>
  <si>
    <t>0069655657</t>
  </si>
  <si>
    <t>5300-5000869920</t>
  </si>
  <si>
    <t>王海申</t>
  </si>
  <si>
    <t>2017-10-06 14:32:35</t>
  </si>
  <si>
    <t>0069655863</t>
  </si>
  <si>
    <t>1000367277</t>
  </si>
  <si>
    <t>王文燃</t>
  </si>
  <si>
    <t>2017-10-06 14:43:58</t>
  </si>
  <si>
    <t>0069656268</t>
  </si>
  <si>
    <t>1000367743</t>
  </si>
  <si>
    <t>毛祥玉</t>
  </si>
  <si>
    <t>2017-10-06 14:49:34</t>
  </si>
  <si>
    <t>0069656407</t>
  </si>
  <si>
    <t>1000195742</t>
  </si>
  <si>
    <t>李责源</t>
  </si>
  <si>
    <t>2017-10-06 14:55:04</t>
  </si>
  <si>
    <t>0069656532</t>
  </si>
  <si>
    <t>5328-2800009276</t>
  </si>
  <si>
    <t>马龙</t>
  </si>
  <si>
    <t>2017-10-06 14:59:59</t>
  </si>
  <si>
    <t>0069656671</t>
  </si>
  <si>
    <t>5326-2622000003</t>
  </si>
  <si>
    <t>沙立徐</t>
  </si>
  <si>
    <t>2017-10-06 15:01:04</t>
  </si>
  <si>
    <t>0069656706</t>
  </si>
  <si>
    <t>1000370824</t>
  </si>
  <si>
    <t>侬玉峰</t>
  </si>
  <si>
    <t>2017-10-06 15:05:19</t>
  </si>
  <si>
    <t>0069656828</t>
  </si>
  <si>
    <t>1000101638</t>
  </si>
  <si>
    <t>杨雪飞</t>
  </si>
  <si>
    <t>2017-10-06 15:07:00</t>
  </si>
  <si>
    <t>0069656866</t>
  </si>
  <si>
    <t>1000101635</t>
  </si>
  <si>
    <t>李元</t>
  </si>
  <si>
    <t>2017-10-06 15:14:51</t>
  </si>
  <si>
    <t>0069657120</t>
  </si>
  <si>
    <t>1000368335</t>
  </si>
  <si>
    <t>杨兰翠</t>
  </si>
  <si>
    <t>2017-10-06 15:15:47</t>
  </si>
  <si>
    <t>0069657149</t>
  </si>
  <si>
    <t>1000072658</t>
  </si>
  <si>
    <t>徐琼</t>
  </si>
  <si>
    <t>2017-10-06 15:18:19</t>
  </si>
  <si>
    <t>0069657255</t>
  </si>
  <si>
    <t>2017-10-06 15:23:22</t>
  </si>
  <si>
    <t>0069657445</t>
  </si>
  <si>
    <t>2017-10-06 15:24:16</t>
  </si>
  <si>
    <t>0069657472</t>
  </si>
  <si>
    <t>1000369833</t>
  </si>
  <si>
    <t>阮喜艳</t>
  </si>
  <si>
    <t>2017-10-06 15:31:37</t>
  </si>
  <si>
    <t>0069657866</t>
  </si>
  <si>
    <t>5307-0724000332</t>
  </si>
  <si>
    <t>陈贵春</t>
  </si>
  <si>
    <t>2017-10-06 15:34:16</t>
  </si>
  <si>
    <t>0069657934</t>
  </si>
  <si>
    <t>1000137660</t>
  </si>
  <si>
    <t>黄琼海</t>
  </si>
  <si>
    <t>2017-10-06 15:45:07</t>
  </si>
  <si>
    <t>0069658260</t>
  </si>
  <si>
    <t>1000194814</t>
  </si>
  <si>
    <t>董会英</t>
  </si>
  <si>
    <t>2017-10-06 16:52:24</t>
  </si>
  <si>
    <t>0069660124</t>
  </si>
  <si>
    <t>1000231738</t>
  </si>
  <si>
    <t>唐丽萍</t>
  </si>
  <si>
    <t>2017-10-06 17:13:19</t>
  </si>
  <si>
    <t>0069660749</t>
  </si>
  <si>
    <t>1000317416</t>
  </si>
  <si>
    <t>高永进</t>
  </si>
  <si>
    <t>2017-10-06 17:19:08</t>
  </si>
  <si>
    <t>0069660893</t>
  </si>
  <si>
    <t>1000154282</t>
  </si>
  <si>
    <t>冯小玲</t>
  </si>
  <si>
    <t>自助机广发004</t>
  </si>
  <si>
    <t>2017-10-06 17:29:22</t>
  </si>
  <si>
    <t>0069661186</t>
  </si>
  <si>
    <t>2017-10-06 21:38:36</t>
  </si>
  <si>
    <t>0069668918</t>
  </si>
  <si>
    <t>1000039964</t>
  </si>
  <si>
    <t>何万粉</t>
  </si>
  <si>
    <t>2017-10-06 21:44:52</t>
  </si>
  <si>
    <t>0069669094</t>
  </si>
  <si>
    <t>1000371308</t>
  </si>
  <si>
    <t>2017-10-07 07:39:27</t>
  </si>
  <si>
    <t>0069682415</t>
  </si>
  <si>
    <t>1000283893</t>
  </si>
  <si>
    <t>陈春霞</t>
  </si>
  <si>
    <t>2017-10-07 08:37:54</t>
  </si>
  <si>
    <t>0069685644</t>
  </si>
  <si>
    <t>1000369555</t>
  </si>
  <si>
    <t>金荣建</t>
  </si>
  <si>
    <t>2017-10-07 09:04:11</t>
  </si>
  <si>
    <t>0069687060</t>
  </si>
  <si>
    <t>1000370184</t>
  </si>
  <si>
    <t>龚煜</t>
  </si>
  <si>
    <t>2017-10-07 09:05:30</t>
  </si>
  <si>
    <t>0069687138</t>
  </si>
  <si>
    <t>1000052046</t>
  </si>
  <si>
    <t>姚俊芳</t>
  </si>
  <si>
    <t>2017-10-07 09:15:01</t>
  </si>
  <si>
    <t>0069687449</t>
  </si>
  <si>
    <t>1000367204</t>
  </si>
  <si>
    <t>曹方基</t>
  </si>
  <si>
    <t>2017-10-07 09:26:04</t>
  </si>
  <si>
    <t>0069687766</t>
  </si>
  <si>
    <t>1000029249</t>
  </si>
  <si>
    <t>周协呈</t>
  </si>
  <si>
    <t>2017-10-07 09:33:12</t>
  </si>
  <si>
    <t>0069687986</t>
  </si>
  <si>
    <t>1000188201</t>
  </si>
  <si>
    <t>文庆</t>
  </si>
  <si>
    <t>自助机广发016</t>
  </si>
  <si>
    <t>2017-10-07 10:09:54</t>
  </si>
  <si>
    <t>0069691134</t>
  </si>
  <si>
    <t>1000368601</t>
  </si>
  <si>
    <t>2017-10-07 10:15:14</t>
  </si>
  <si>
    <t>0069692897</t>
  </si>
  <si>
    <t>1000102373</t>
  </si>
  <si>
    <t>朱梅霄</t>
  </si>
  <si>
    <t>2017-10-07 10:54:00</t>
  </si>
  <si>
    <t>0069705955</t>
  </si>
  <si>
    <t>1000372092</t>
  </si>
  <si>
    <t>张代兵</t>
  </si>
  <si>
    <t>2017-10-07 11:00:13</t>
  </si>
  <si>
    <t>0069707159</t>
  </si>
  <si>
    <t>1000092711</t>
  </si>
  <si>
    <t>王一天</t>
  </si>
  <si>
    <t>2017-10-07 11:01:27</t>
  </si>
  <si>
    <t>0069707208</t>
  </si>
  <si>
    <t>1000371403</t>
  </si>
  <si>
    <t>周兴秀</t>
  </si>
  <si>
    <t>2017-10-07 11:04:47</t>
  </si>
  <si>
    <t>0069707320</t>
  </si>
  <si>
    <t>1000368357</t>
  </si>
  <si>
    <t>王雷</t>
  </si>
  <si>
    <t>2017-10-07 11:21:26</t>
  </si>
  <si>
    <t>0069707988</t>
  </si>
  <si>
    <t>1000131273</t>
  </si>
  <si>
    <t>董荣蚕</t>
  </si>
  <si>
    <t>2017-10-07 11:25:21</t>
  </si>
  <si>
    <t>0069708132</t>
  </si>
  <si>
    <t>1000220701</t>
  </si>
  <si>
    <t>邹美英</t>
  </si>
  <si>
    <t>2017-10-07 11:27:19</t>
  </si>
  <si>
    <t>0069708184</t>
  </si>
  <si>
    <t>2017-10-07 11:29:59</t>
  </si>
  <si>
    <t>0069708257</t>
  </si>
  <si>
    <t>1000183352</t>
  </si>
  <si>
    <t>岳志龙</t>
  </si>
  <si>
    <t>2017-10-07 11:36:34</t>
  </si>
  <si>
    <t>0069708546</t>
  </si>
  <si>
    <t>1000034869</t>
  </si>
  <si>
    <t>张洪生</t>
  </si>
  <si>
    <t>2017-10-07 11:40:07</t>
  </si>
  <si>
    <t>0069708646</t>
  </si>
  <si>
    <t>1000280623</t>
  </si>
  <si>
    <t>晏蓉</t>
  </si>
  <si>
    <t>2017-10-07 11:42:24</t>
  </si>
  <si>
    <t>0069708756</t>
  </si>
  <si>
    <t>1000362372</t>
  </si>
  <si>
    <t>李文全</t>
  </si>
  <si>
    <t>2017-10-07 12:14:25</t>
  </si>
  <si>
    <t>0069709734</t>
  </si>
  <si>
    <t>0102542990</t>
  </si>
  <si>
    <t>李秋雪</t>
  </si>
  <si>
    <t>0069709737</t>
  </si>
  <si>
    <t>1000371980</t>
  </si>
  <si>
    <t>徐秋靖</t>
  </si>
  <si>
    <t>2017-10-07 12:15:16</t>
  </si>
  <si>
    <t>0069709767</t>
  </si>
  <si>
    <t>2017-10-07 12:29:58</t>
  </si>
  <si>
    <t>0069710097</t>
  </si>
  <si>
    <t>1000054076</t>
  </si>
  <si>
    <t>许南京</t>
  </si>
  <si>
    <t>2017-10-07 14:25:01</t>
  </si>
  <si>
    <t>0069713389</t>
  </si>
  <si>
    <t>1000371138</t>
  </si>
  <si>
    <t>刘家果</t>
  </si>
  <si>
    <t>2017-10-07 14:32:42</t>
  </si>
  <si>
    <t>0069713670</t>
  </si>
  <si>
    <t>1000371642</t>
  </si>
  <si>
    <t>王云仙</t>
  </si>
  <si>
    <t>2017-10-07 14:41:12</t>
  </si>
  <si>
    <t>0069713956</t>
  </si>
  <si>
    <t>1000318644</t>
  </si>
  <si>
    <t>童玉平</t>
  </si>
  <si>
    <t>2017-10-07 14:45:29</t>
  </si>
  <si>
    <t>0069714058</t>
  </si>
  <si>
    <t>1000318680</t>
  </si>
  <si>
    <t>张德武</t>
  </si>
  <si>
    <t>2017-10-07 14:48:19</t>
  </si>
  <si>
    <t>0069714181</t>
  </si>
  <si>
    <t>1000060471</t>
  </si>
  <si>
    <t>高泽兰</t>
  </si>
  <si>
    <t>2017-10-07 14:50:33</t>
  </si>
  <si>
    <t>0069714274</t>
  </si>
  <si>
    <t>0112154884</t>
  </si>
  <si>
    <t>2017-10-07 14:58:53</t>
  </si>
  <si>
    <t>0069714640</t>
  </si>
  <si>
    <t>1000210996</t>
  </si>
  <si>
    <t>季粉莲</t>
  </si>
  <si>
    <t>2017-10-07 15:34:22</t>
  </si>
  <si>
    <t>0069715783</t>
  </si>
  <si>
    <t>1000369095</t>
  </si>
  <si>
    <t>沈家坚</t>
  </si>
  <si>
    <t>2017-10-07 15:34:41</t>
  </si>
  <si>
    <t>0069715796</t>
  </si>
  <si>
    <t>0102292373</t>
  </si>
  <si>
    <t>任歆</t>
  </si>
  <si>
    <t>2017-10-07 15:38:42</t>
  </si>
  <si>
    <t>0069715888</t>
  </si>
  <si>
    <t>0102111525</t>
  </si>
  <si>
    <t>周亚平</t>
  </si>
  <si>
    <t>2017-10-07 16:07:34</t>
  </si>
  <si>
    <t>0069716754</t>
  </si>
  <si>
    <t>5334-3400035843</t>
  </si>
  <si>
    <t>王茂林</t>
  </si>
  <si>
    <t>2017-10-07 16:21:14</t>
  </si>
  <si>
    <t>0069717160</t>
  </si>
  <si>
    <t>5331-3103007867</t>
  </si>
  <si>
    <t>汤艳萍</t>
  </si>
  <si>
    <t>2017-10-07 16:31:51</t>
  </si>
  <si>
    <t>0069717585</t>
  </si>
  <si>
    <t>5012517808</t>
  </si>
  <si>
    <t>李艳姣</t>
  </si>
  <si>
    <t>2017-10-07 16:38:34</t>
  </si>
  <si>
    <t>0069717792</t>
  </si>
  <si>
    <t>1000363674</t>
  </si>
  <si>
    <t>虎若梅</t>
  </si>
  <si>
    <t>2017-10-07 17:01:38</t>
  </si>
  <si>
    <t>0069718339</t>
  </si>
  <si>
    <t>1000202436</t>
  </si>
  <si>
    <t>李小妹</t>
  </si>
  <si>
    <t>2017-10-07 17:09:35</t>
  </si>
  <si>
    <t>0069718510</t>
  </si>
  <si>
    <t>1000371705</t>
  </si>
  <si>
    <t>王刚</t>
  </si>
  <si>
    <t>自助机广发019</t>
  </si>
  <si>
    <t>2017-10-07 17:29:30</t>
  </si>
  <si>
    <t>0069718908</t>
  </si>
  <si>
    <t>1000372744</t>
  </si>
  <si>
    <t>施星</t>
  </si>
  <si>
    <t>2017-10-08 08:19:15</t>
  </si>
  <si>
    <t>0069739276</t>
  </si>
  <si>
    <t>1000144309</t>
  </si>
  <si>
    <t>曾菊凤</t>
  </si>
  <si>
    <t>2017-10-08 08:49:07</t>
  </si>
  <si>
    <t>0069739991</t>
  </si>
  <si>
    <t>5303-0324019276</t>
  </si>
  <si>
    <t>庞剑利</t>
  </si>
  <si>
    <t>2017-10-08 09:23:15</t>
  </si>
  <si>
    <t>0069741432</t>
  </si>
  <si>
    <t>1000187974</t>
  </si>
  <si>
    <t>张昌美</t>
  </si>
  <si>
    <t>2017-10-08 09:49:25</t>
  </si>
  <si>
    <t>0069742012</t>
  </si>
  <si>
    <t>5303-0381026171</t>
  </si>
  <si>
    <t>王庆昌</t>
  </si>
  <si>
    <t>2017-10-08 09:53:18</t>
  </si>
  <si>
    <t>0069742114</t>
  </si>
  <si>
    <t>2017-10-08 10:07:17</t>
  </si>
  <si>
    <t>0069742473</t>
  </si>
  <si>
    <t>0126014292</t>
  </si>
  <si>
    <t>伏娜</t>
  </si>
  <si>
    <t>2017-10-08 10:07:40</t>
  </si>
  <si>
    <t>0069742494</t>
  </si>
  <si>
    <t>1000372270</t>
  </si>
  <si>
    <t>王艳</t>
  </si>
  <si>
    <t>2017-10-08 10:09:23</t>
  </si>
  <si>
    <t>0069742523</t>
  </si>
  <si>
    <t>1000373338</t>
  </si>
  <si>
    <t>陈淑平</t>
  </si>
  <si>
    <t>2017-10-08 10:18:37</t>
  </si>
  <si>
    <t>0069742795</t>
  </si>
  <si>
    <t>1000369270</t>
  </si>
  <si>
    <t>陈常生</t>
  </si>
  <si>
    <t>2017-10-08 10:29:32</t>
  </si>
  <si>
    <t>0069743047</t>
  </si>
  <si>
    <t>1000368125</t>
  </si>
  <si>
    <t>马本云</t>
  </si>
  <si>
    <t>2017-10-08 10:35:52</t>
  </si>
  <si>
    <t>0069743226</t>
  </si>
  <si>
    <t>1000359035</t>
  </si>
  <si>
    <t>闫恩博</t>
  </si>
  <si>
    <t>2017-10-08 11:02:42</t>
  </si>
  <si>
    <t>0069744041</t>
  </si>
  <si>
    <t>1000084089</t>
  </si>
  <si>
    <t>武绍超</t>
  </si>
  <si>
    <t>2017-10-08 11:35:17</t>
  </si>
  <si>
    <t>0069744805</t>
  </si>
  <si>
    <t>1000338388</t>
  </si>
  <si>
    <t>刘芸江</t>
  </si>
  <si>
    <t>2017-10-08 12:04:41</t>
  </si>
  <si>
    <t>0069745560</t>
  </si>
  <si>
    <t>1000364959</t>
  </si>
  <si>
    <t>李娜之女</t>
  </si>
  <si>
    <t>2017-10-08 12:34:42</t>
  </si>
  <si>
    <t>0069746118</t>
  </si>
  <si>
    <t>1000373225</t>
  </si>
  <si>
    <t>常泽麟</t>
  </si>
  <si>
    <t>2017-10-08 14:37:17</t>
  </si>
  <si>
    <t>0069749100</t>
  </si>
  <si>
    <t>1000256545</t>
  </si>
  <si>
    <t>岑爱桃</t>
  </si>
  <si>
    <t>2017-10-08 15:05:45</t>
  </si>
  <si>
    <t>0069750067</t>
  </si>
  <si>
    <t>1000370547</t>
  </si>
  <si>
    <t>冉春梅</t>
  </si>
  <si>
    <t>2017-10-08 15:43:59</t>
  </si>
  <si>
    <t>0069750985</t>
  </si>
  <si>
    <t>5012686746</t>
  </si>
  <si>
    <t>金世强</t>
  </si>
  <si>
    <t>2017-10-08 15:46:47</t>
  </si>
  <si>
    <t>0069751063</t>
  </si>
  <si>
    <t>1000346780</t>
  </si>
  <si>
    <t>赵建敏</t>
  </si>
  <si>
    <t>2017-10-08 16:00:36</t>
  </si>
  <si>
    <t>0069751452</t>
  </si>
  <si>
    <t>1000073250</t>
  </si>
  <si>
    <t>王纯</t>
  </si>
  <si>
    <t>2017-10-08 16:02:44</t>
  </si>
  <si>
    <t>0069751542</t>
  </si>
  <si>
    <t>5011883566</t>
  </si>
  <si>
    <t>2017-10-08 16:33:38</t>
  </si>
  <si>
    <t>0069752290</t>
  </si>
  <si>
    <t>1000373011</t>
  </si>
  <si>
    <t>华玮</t>
  </si>
  <si>
    <t>2017-10-08 16:48:08</t>
  </si>
  <si>
    <t>0069752656</t>
  </si>
  <si>
    <t>1000350516</t>
  </si>
  <si>
    <t>常祎萌</t>
  </si>
  <si>
    <t>2017-10-09 08:22:10</t>
  </si>
  <si>
    <t>0102182816</t>
  </si>
  <si>
    <t>王江丽</t>
  </si>
  <si>
    <t>2017-10-09 08:42:46</t>
  </si>
  <si>
    <t>0069771575</t>
  </si>
  <si>
    <t>1000118074</t>
  </si>
  <si>
    <t>吴粉仙</t>
  </si>
  <si>
    <t>2017-10-09 09:11:43</t>
  </si>
  <si>
    <t>0069774609</t>
  </si>
  <si>
    <t>1000298640</t>
  </si>
  <si>
    <t>赵泽鑫</t>
  </si>
  <si>
    <t>2017-10-09 09:38:26</t>
  </si>
  <si>
    <t>0069778658</t>
  </si>
  <si>
    <t>1000374934</t>
  </si>
  <si>
    <t>郭明祥</t>
  </si>
  <si>
    <t>2017-10-09 09:59:12</t>
  </si>
  <si>
    <t>0069783867</t>
  </si>
  <si>
    <t>1000209158</t>
  </si>
  <si>
    <t>唐慧仙</t>
  </si>
  <si>
    <t>2017-10-09 10:07:03</t>
  </si>
  <si>
    <t>0069788726</t>
  </si>
  <si>
    <t>5010403810</t>
  </si>
  <si>
    <t>李国艳</t>
  </si>
  <si>
    <t>2017-10-09 10:07:10</t>
  </si>
  <si>
    <t>0069788761</t>
  </si>
  <si>
    <t>1000375033</t>
  </si>
  <si>
    <t>梁永梅</t>
  </si>
  <si>
    <t>2017-10-09 10:25:02</t>
  </si>
  <si>
    <t>0069792499</t>
  </si>
  <si>
    <t>5323-2329022575</t>
  </si>
  <si>
    <t>杨坤艳</t>
  </si>
  <si>
    <t>2017-10-09 10:27:42</t>
  </si>
  <si>
    <t>0069792819</t>
  </si>
  <si>
    <t>1000295839</t>
  </si>
  <si>
    <t>赵麒卓</t>
  </si>
  <si>
    <t>2017-10-09 10:35:21</t>
  </si>
  <si>
    <t>0069793835</t>
  </si>
  <si>
    <t>1000369844</t>
  </si>
  <si>
    <t>吴正倩</t>
  </si>
  <si>
    <t>2017-10-09 10:35:29</t>
  </si>
  <si>
    <t>0069793850</t>
  </si>
  <si>
    <t>2017-10-09 10:35:58</t>
  </si>
  <si>
    <t>0069793928</t>
  </si>
  <si>
    <t>2017-10-09 10:37:58</t>
  </si>
  <si>
    <t>0069794223</t>
  </si>
  <si>
    <t>1000374438</t>
  </si>
  <si>
    <t>鲁子元</t>
  </si>
  <si>
    <t>2017-10-09 10:39:02</t>
  </si>
  <si>
    <t>0069794314</t>
  </si>
  <si>
    <t>1000203251</t>
  </si>
  <si>
    <t>韦定君</t>
  </si>
  <si>
    <t>2017-10-09 10:42:05</t>
  </si>
  <si>
    <t>0069794687</t>
  </si>
  <si>
    <t>1000328663</t>
  </si>
  <si>
    <t>曾菲曼</t>
  </si>
  <si>
    <t>2017-10-09 10:44:12</t>
  </si>
  <si>
    <t>0069795091</t>
  </si>
  <si>
    <t>1000145347</t>
  </si>
  <si>
    <t>李青原</t>
  </si>
  <si>
    <t>2017-10-09 10:49:15</t>
  </si>
  <si>
    <t>0069795771</t>
  </si>
  <si>
    <t>1000362788</t>
  </si>
  <si>
    <t>支龙</t>
  </si>
  <si>
    <t>2017-10-09 10:51:00</t>
  </si>
  <si>
    <t>0069795991</t>
  </si>
  <si>
    <t>1000325754</t>
  </si>
  <si>
    <t>李雪芳</t>
  </si>
  <si>
    <t>2017-10-09 10:53:15</t>
  </si>
  <si>
    <t>0069796197</t>
  </si>
  <si>
    <t>1000342530</t>
  </si>
  <si>
    <t>杨华川</t>
  </si>
  <si>
    <t>2017-10-09 11:03:03</t>
  </si>
  <si>
    <t>0069797587</t>
  </si>
  <si>
    <t>1000374419</t>
  </si>
  <si>
    <t>陈水连</t>
  </si>
  <si>
    <t>2017-10-09 11:10:14</t>
  </si>
  <si>
    <t>0069798606</t>
  </si>
  <si>
    <t>5300-0000129218</t>
  </si>
  <si>
    <t>周卫权</t>
  </si>
  <si>
    <t>2017-10-09 11:13:16</t>
  </si>
  <si>
    <t>0069798982</t>
  </si>
  <si>
    <t>0101010324</t>
  </si>
  <si>
    <t>孙德镛</t>
  </si>
  <si>
    <t>2017-10-09 11:17:40</t>
  </si>
  <si>
    <t>0069799529</t>
  </si>
  <si>
    <t>5323-2326033057</t>
  </si>
  <si>
    <t>郑礼艳</t>
  </si>
  <si>
    <t>2017-10-09 11:28:24</t>
  </si>
  <si>
    <t>0069801207</t>
  </si>
  <si>
    <t>1000374593</t>
  </si>
  <si>
    <t>张夏琼</t>
  </si>
  <si>
    <t>2017-10-09 11:29:40</t>
  </si>
  <si>
    <t>0069801628</t>
  </si>
  <si>
    <t>5303-0325038186</t>
  </si>
  <si>
    <t>赵芳丽</t>
  </si>
  <si>
    <t>2017-10-09 11:30:24</t>
  </si>
  <si>
    <t>0069801905</t>
  </si>
  <si>
    <t>5327-2723020870</t>
  </si>
  <si>
    <t>李田东</t>
  </si>
  <si>
    <t>2017-10-09 11:31:03</t>
  </si>
  <si>
    <t>0069802176</t>
  </si>
  <si>
    <t>1000172099</t>
  </si>
  <si>
    <t>白唯</t>
  </si>
  <si>
    <t>2017-10-09 11:31:33</t>
  </si>
  <si>
    <t>0069802308</t>
  </si>
  <si>
    <t>1000374697</t>
  </si>
  <si>
    <t>邓传粉</t>
  </si>
  <si>
    <t>自助机广发034</t>
  </si>
  <si>
    <t>2017-10-09 11:33:26</t>
  </si>
  <si>
    <t>0069802735</t>
  </si>
  <si>
    <t>1000158156</t>
  </si>
  <si>
    <t>吴彪</t>
  </si>
  <si>
    <t>2017-10-09 11:39:09</t>
  </si>
  <si>
    <t>0069803954</t>
  </si>
  <si>
    <t>1000061236</t>
  </si>
  <si>
    <t>李金蓉</t>
  </si>
  <si>
    <t>2017-10-09 11:39:47</t>
  </si>
  <si>
    <t>0069804148</t>
  </si>
  <si>
    <t>5015792085</t>
  </si>
  <si>
    <t>张鲜梅</t>
  </si>
  <si>
    <t>2017-10-09 11:41:39</t>
  </si>
  <si>
    <t>0069804635</t>
  </si>
  <si>
    <t>2017-10-09 11:44:14</t>
  </si>
  <si>
    <t>0069805182</t>
  </si>
  <si>
    <t>0103378913</t>
  </si>
  <si>
    <t>张飞飞</t>
  </si>
  <si>
    <t>2017-10-09 11:48:40</t>
  </si>
  <si>
    <t>0069806138</t>
  </si>
  <si>
    <t>1000353089</t>
  </si>
  <si>
    <t>杨锁</t>
  </si>
  <si>
    <t>2017-10-09 11:52:01</t>
  </si>
  <si>
    <t>0069806687</t>
  </si>
  <si>
    <t>5011147223</t>
  </si>
  <si>
    <t>2017-10-09 12:04:11</t>
  </si>
  <si>
    <t>0069810248</t>
  </si>
  <si>
    <t>0111301485</t>
  </si>
  <si>
    <t>洪宇</t>
  </si>
  <si>
    <t>2017-10-09 12:14:58</t>
  </si>
  <si>
    <t>0069811525</t>
  </si>
  <si>
    <t>2017-10-09 12:25:42</t>
  </si>
  <si>
    <t>0069812513</t>
  </si>
  <si>
    <t>1000374273</t>
  </si>
  <si>
    <t>杨石保</t>
  </si>
  <si>
    <t>2017-10-09 12:30:54</t>
  </si>
  <si>
    <t>0069813421</t>
  </si>
  <si>
    <t>1000346001</t>
  </si>
  <si>
    <t>熊彦萍</t>
  </si>
  <si>
    <t>2017-10-09 12:45:00</t>
  </si>
  <si>
    <t>0069815522</t>
  </si>
  <si>
    <t>1000308844</t>
  </si>
  <si>
    <t>王稳存</t>
  </si>
  <si>
    <t>2017-10-09 12:46:45</t>
  </si>
  <si>
    <t>0069815890</t>
  </si>
  <si>
    <t>0103022533</t>
  </si>
  <si>
    <t>李晓红</t>
  </si>
  <si>
    <t>2017-10-09 12:55:49</t>
  </si>
  <si>
    <t>0069817103</t>
  </si>
  <si>
    <t>1000367185</t>
  </si>
  <si>
    <t>胡平</t>
  </si>
  <si>
    <t>2017-10-09 13:00:23</t>
  </si>
  <si>
    <t>0069817871</t>
  </si>
  <si>
    <t>1000376268</t>
  </si>
  <si>
    <t>岳小玲</t>
  </si>
  <si>
    <t>2017-10-09 13:03:45</t>
  </si>
  <si>
    <t>0069818423</t>
  </si>
  <si>
    <t>1000149992</t>
  </si>
  <si>
    <t>谷雪</t>
  </si>
  <si>
    <t>2017-10-09 13:06:51</t>
  </si>
  <si>
    <t>0069818904</t>
  </si>
  <si>
    <t>1000243584</t>
  </si>
  <si>
    <t>张忠勇</t>
  </si>
  <si>
    <t>2017-10-09 13:10:21</t>
  </si>
  <si>
    <t>0069819466</t>
  </si>
  <si>
    <t>0102136269</t>
  </si>
  <si>
    <t>刘志瑜</t>
  </si>
  <si>
    <t>2017-10-09 13:41:39</t>
  </si>
  <si>
    <t>0069825063</t>
  </si>
  <si>
    <t>5303-5035704898</t>
  </si>
  <si>
    <t>查石珍</t>
  </si>
  <si>
    <t>2017-10-09 13:43:27</t>
  </si>
  <si>
    <t>0069825367</t>
  </si>
  <si>
    <t>1000317372</t>
  </si>
  <si>
    <t>陈旭杰</t>
  </si>
  <si>
    <t>2017-10-09 13:49:21</t>
  </si>
  <si>
    <t>0069826359</t>
  </si>
  <si>
    <t>2017-10-09 14:06:30</t>
  </si>
  <si>
    <t>0069833523</t>
  </si>
  <si>
    <t>0101243168</t>
  </si>
  <si>
    <t>2017-10-09 14:11:06</t>
  </si>
  <si>
    <t>0069835122</t>
  </si>
  <si>
    <t>1000356657</t>
  </si>
  <si>
    <t>谭麟</t>
  </si>
  <si>
    <t>2017-10-09 14:12:11</t>
  </si>
  <si>
    <t>0069835324</t>
  </si>
  <si>
    <t>1000376452</t>
  </si>
  <si>
    <t>李育端</t>
  </si>
  <si>
    <t>2017-10-09 14:13:00</t>
  </si>
  <si>
    <t>0069835536</t>
  </si>
  <si>
    <t>1000376415</t>
  </si>
  <si>
    <t>洑剑芬</t>
  </si>
  <si>
    <t>2017-10-09 14:14:00</t>
  </si>
  <si>
    <t>0069835732</t>
  </si>
  <si>
    <t>1000376407</t>
  </si>
  <si>
    <t>2017-10-09 14:26:56</t>
  </si>
  <si>
    <t>0069840914</t>
  </si>
  <si>
    <t>1000373591</t>
  </si>
  <si>
    <t>杨杰波</t>
  </si>
  <si>
    <t>2017-10-09 14:28:44</t>
  </si>
  <si>
    <t>0069841579</t>
  </si>
  <si>
    <t>1000118757</t>
  </si>
  <si>
    <t>马有利</t>
  </si>
  <si>
    <t>2017-10-09 14:31:18</t>
  </si>
  <si>
    <t>0069842557</t>
  </si>
  <si>
    <t>1000236093</t>
  </si>
  <si>
    <t>丁丽先</t>
  </si>
  <si>
    <t>2017-10-09 14:39:32</t>
  </si>
  <si>
    <t>0069846327</t>
  </si>
  <si>
    <t>1000351744</t>
  </si>
  <si>
    <t>黎忠才</t>
  </si>
  <si>
    <t>2017-10-09 14:47:28</t>
  </si>
  <si>
    <t>0069850484</t>
  </si>
  <si>
    <t>1000155390</t>
  </si>
  <si>
    <t>郭艳芬</t>
  </si>
  <si>
    <t>2017-10-09 14:49:57</t>
  </si>
  <si>
    <t>0069851880</t>
  </si>
  <si>
    <t>1000193208</t>
  </si>
  <si>
    <t>万银巧</t>
  </si>
  <si>
    <t>2017-10-09 14:50:59</t>
  </si>
  <si>
    <t>0069852344</t>
  </si>
  <si>
    <t>1000210203</t>
  </si>
  <si>
    <t>施晓红</t>
  </si>
  <si>
    <t>2017-10-09 14:52:40</t>
  </si>
  <si>
    <t>0069852644</t>
  </si>
  <si>
    <t>1000367184</t>
  </si>
  <si>
    <t>李泽</t>
  </si>
  <si>
    <t>2017-10-09 14:56:46</t>
  </si>
  <si>
    <t>0069853966</t>
  </si>
  <si>
    <t>1000142755</t>
  </si>
  <si>
    <t>2017-10-09 14:57:41</t>
  </si>
  <si>
    <t>0069854149</t>
  </si>
  <si>
    <t>1000356032</t>
  </si>
  <si>
    <t>2017-10-09 15:05:36</t>
  </si>
  <si>
    <t>0069856546</t>
  </si>
  <si>
    <t>1000376384</t>
  </si>
  <si>
    <t>朱华琼</t>
  </si>
  <si>
    <t>2017-10-09 15:07:50</t>
  </si>
  <si>
    <t>0069857904</t>
  </si>
  <si>
    <t>5303-0326029930</t>
  </si>
  <si>
    <t>杨会昌</t>
  </si>
  <si>
    <t>2017-10-09 15:12:59</t>
  </si>
  <si>
    <t>0069859886</t>
  </si>
  <si>
    <t>1000356755</t>
  </si>
  <si>
    <t>孟令安</t>
  </si>
  <si>
    <t>2017-10-09 15:13:35</t>
  </si>
  <si>
    <t>0069860061</t>
  </si>
  <si>
    <t>2017-10-09 15:13:41</t>
  </si>
  <si>
    <t>0069860087</t>
  </si>
  <si>
    <t>0103238323</t>
  </si>
  <si>
    <t>万尧梅</t>
  </si>
  <si>
    <t>2017-10-09 15:18:22</t>
  </si>
  <si>
    <t>0069867204</t>
  </si>
  <si>
    <t>1000348819</t>
  </si>
  <si>
    <t>陈国平</t>
  </si>
  <si>
    <t>2017-10-09 15:26:52</t>
  </si>
  <si>
    <t>0069869338</t>
  </si>
  <si>
    <t>1000356708</t>
  </si>
  <si>
    <t>张兴琼</t>
  </si>
  <si>
    <t>2017-10-09 15:29:04</t>
  </si>
  <si>
    <t>0069870040</t>
  </si>
  <si>
    <t>1000332313</t>
  </si>
  <si>
    <t>起洪亮</t>
  </si>
  <si>
    <t>2017-10-09 15:30:14</t>
  </si>
  <si>
    <t>0069870296</t>
  </si>
  <si>
    <t>0102323959</t>
  </si>
  <si>
    <t>徐永丽</t>
  </si>
  <si>
    <t>2017-10-09 15:32:05</t>
  </si>
  <si>
    <t>0069870710</t>
  </si>
  <si>
    <t>1000236957</t>
  </si>
  <si>
    <t>张志雄</t>
  </si>
  <si>
    <t>2017-10-09 15:36:12</t>
  </si>
  <si>
    <t>0069871689</t>
  </si>
  <si>
    <t>1000353953</t>
  </si>
  <si>
    <t>张梦萍</t>
  </si>
  <si>
    <t>2017-10-09 15:40:06</t>
  </si>
  <si>
    <t>0069872524</t>
  </si>
  <si>
    <t>1000339472</t>
  </si>
  <si>
    <t>史艳春</t>
  </si>
  <si>
    <t>2017-10-09 15:42:09</t>
  </si>
  <si>
    <t>0069873083</t>
  </si>
  <si>
    <t>2017-10-09 15:43:14</t>
  </si>
  <si>
    <t>0069873304</t>
  </si>
  <si>
    <t>1000016054</t>
  </si>
  <si>
    <t>付妮雁</t>
  </si>
  <si>
    <t>2017-10-09 15:47:18</t>
  </si>
  <si>
    <t>0069874221</t>
  </si>
  <si>
    <t>5325-2500020711</t>
  </si>
  <si>
    <t>陈杰斯</t>
  </si>
  <si>
    <t>2017-10-09 15:48:45</t>
  </si>
  <si>
    <t>0069874458</t>
  </si>
  <si>
    <t>5335-3528006263</t>
  </si>
  <si>
    <t>彭兴安</t>
  </si>
  <si>
    <t>2017-10-09 15:56:18</t>
  </si>
  <si>
    <t>0069876677</t>
  </si>
  <si>
    <t>1000374976</t>
  </si>
  <si>
    <t>余廷秀</t>
  </si>
  <si>
    <t>2017-10-09 15:59:17</t>
  </si>
  <si>
    <t>0069877330</t>
  </si>
  <si>
    <t>2017-10-09 16:05:00</t>
  </si>
  <si>
    <t>0069890215</t>
  </si>
  <si>
    <t>1000374670</t>
  </si>
  <si>
    <t>杨招群</t>
  </si>
  <si>
    <t>2017-10-09 16:09:58</t>
  </si>
  <si>
    <t>0069901427</t>
  </si>
  <si>
    <t>5010222708</t>
  </si>
  <si>
    <t>王蕾</t>
  </si>
  <si>
    <t>2017-10-09 16:19:00</t>
  </si>
  <si>
    <t>0069921255</t>
  </si>
  <si>
    <t>1000374394</t>
  </si>
  <si>
    <t>和晓奎</t>
  </si>
  <si>
    <t>2017-10-09 16:19:59</t>
  </si>
  <si>
    <t>0069923500</t>
  </si>
  <si>
    <t>1000374385</t>
  </si>
  <si>
    <t>杨帆</t>
  </si>
  <si>
    <t>2017-10-09 16:29:19</t>
  </si>
  <si>
    <t>0069946708</t>
  </si>
  <si>
    <t>1000336865</t>
  </si>
  <si>
    <t>胡佳欣</t>
  </si>
  <si>
    <t>2017-10-09 16:32:17</t>
  </si>
  <si>
    <t>0069953935</t>
  </si>
  <si>
    <t>5304-5044494864</t>
  </si>
  <si>
    <t>王云</t>
  </si>
  <si>
    <t>2017-10-09 16:34:26</t>
  </si>
  <si>
    <t>0069959197</t>
  </si>
  <si>
    <t>1000272885</t>
  </si>
  <si>
    <t>李鸿</t>
  </si>
  <si>
    <t>2017-10-09 16:40:18</t>
  </si>
  <si>
    <t>0069966978</t>
  </si>
  <si>
    <t>0154034804</t>
  </si>
  <si>
    <t>丁彦文</t>
  </si>
  <si>
    <t>2017-10-09 16:46:20</t>
  </si>
  <si>
    <t>0069967749</t>
  </si>
  <si>
    <t>5327-2725008924</t>
  </si>
  <si>
    <t>李发清</t>
  </si>
  <si>
    <t>2017-10-09 16:46:28</t>
  </si>
  <si>
    <t>0069967752</t>
  </si>
  <si>
    <t>5327-2723008905</t>
  </si>
  <si>
    <t>荣廷高</t>
  </si>
  <si>
    <t>2017-10-09 16:46:36</t>
  </si>
  <si>
    <t>0069967778</t>
  </si>
  <si>
    <t>1000354433</t>
  </si>
  <si>
    <t>李宇宸</t>
  </si>
  <si>
    <t>2017-10-09 16:47:51</t>
  </si>
  <si>
    <t>0069967950</t>
  </si>
  <si>
    <t>2017-10-09 16:50:18</t>
  </si>
  <si>
    <t>0069968646</t>
  </si>
  <si>
    <t>5303-5030280554</t>
  </si>
  <si>
    <t>李尤</t>
  </si>
  <si>
    <t>2017-10-09 16:56:23</t>
  </si>
  <si>
    <t>0069972241</t>
  </si>
  <si>
    <t>1000295976</t>
  </si>
  <si>
    <t>陈靖奎</t>
  </si>
  <si>
    <t>2017-10-09 17:05:44</t>
  </si>
  <si>
    <t>0069974304</t>
  </si>
  <si>
    <t>1000376654</t>
  </si>
  <si>
    <t>敖健恒</t>
  </si>
  <si>
    <t>2017-10-09 17:12:41</t>
  </si>
  <si>
    <t>0069975718</t>
  </si>
  <si>
    <t>2017-10-09 17:19:32</t>
  </si>
  <si>
    <t>0069978844</t>
  </si>
  <si>
    <t>1000374475</t>
  </si>
  <si>
    <t>周成荣</t>
  </si>
  <si>
    <t>2017-10-09 17:21:01</t>
  </si>
  <si>
    <t>0069979452</t>
  </si>
  <si>
    <t>1000370698</t>
  </si>
  <si>
    <t>杨素群</t>
  </si>
  <si>
    <t>2017-10-09 17:28:21</t>
  </si>
  <si>
    <t>0069980588</t>
  </si>
  <si>
    <t>1000377044</t>
  </si>
  <si>
    <t>毛寿兴</t>
  </si>
  <si>
    <t>2017-10-09 17:35:27</t>
  </si>
  <si>
    <t>0069981432</t>
  </si>
  <si>
    <t>1000374432</t>
  </si>
  <si>
    <t>杨莎莎</t>
  </si>
  <si>
    <t>2017-10-10 07:45:42</t>
  </si>
  <si>
    <t>0070013390</t>
  </si>
  <si>
    <t>1000277521</t>
  </si>
  <si>
    <t>钟传芳</t>
  </si>
  <si>
    <t>2017-10-10 08:58:09</t>
  </si>
  <si>
    <t>0070017249</t>
  </si>
  <si>
    <t>5323-2328011362</t>
  </si>
  <si>
    <t>阮志湘</t>
  </si>
  <si>
    <t>2017-10-10 09:09:58</t>
  </si>
  <si>
    <t>0070018816</t>
  </si>
  <si>
    <t>1000146953</t>
  </si>
  <si>
    <t>余芳</t>
  </si>
  <si>
    <t>2017-10-10 09:12:47</t>
  </si>
  <si>
    <t>0070019048</t>
  </si>
  <si>
    <t>1000375928</t>
  </si>
  <si>
    <t>乔会珍</t>
  </si>
  <si>
    <t>2017-10-10 09:30:57</t>
  </si>
  <si>
    <t>0070020937</t>
  </si>
  <si>
    <t>1000378093</t>
  </si>
  <si>
    <t>郑玉</t>
  </si>
  <si>
    <t>2017-10-10 09:41:15</t>
  </si>
  <si>
    <t>0070022055</t>
  </si>
  <si>
    <t>1000377753</t>
  </si>
  <si>
    <t>王天华</t>
  </si>
  <si>
    <t>2017-10-10 09:42:15</t>
  </si>
  <si>
    <t>0070022158</t>
  </si>
  <si>
    <t>2017-10-10 10:06:07</t>
  </si>
  <si>
    <t>0070025365</t>
  </si>
  <si>
    <t>0000099880</t>
  </si>
  <si>
    <t>袁天丽</t>
  </si>
  <si>
    <t>2017-10-10 10:06:40</t>
  </si>
  <si>
    <t>0070025467</t>
  </si>
  <si>
    <t>1000377822</t>
  </si>
  <si>
    <t>牛艳芬</t>
  </si>
  <si>
    <t>2017-10-10 10:07:04</t>
  </si>
  <si>
    <t>0070025491</t>
  </si>
  <si>
    <t>2017-10-10 10:07:18</t>
  </si>
  <si>
    <t>0070025546</t>
  </si>
  <si>
    <t>1000017972</t>
  </si>
  <si>
    <t>李追</t>
  </si>
  <si>
    <t>2017-10-10 10:11:50</t>
  </si>
  <si>
    <t>0070026190</t>
  </si>
  <si>
    <t>1000105097</t>
  </si>
  <si>
    <t>罗忠兰</t>
  </si>
  <si>
    <t>2017-10-10 10:20:15</t>
  </si>
  <si>
    <t>0070027446</t>
  </si>
  <si>
    <t>1000203410</t>
  </si>
  <si>
    <t>孟老芬</t>
  </si>
  <si>
    <t>2017-10-10 10:21:35</t>
  </si>
  <si>
    <t>0070028229</t>
  </si>
  <si>
    <t>1000378533</t>
  </si>
  <si>
    <t>孟维嵩</t>
  </si>
  <si>
    <t>2017-10-10 10:24:26</t>
  </si>
  <si>
    <t>0070028652</t>
  </si>
  <si>
    <t>2017-10-10 10:37:15</t>
  </si>
  <si>
    <t>0070030663</t>
  </si>
  <si>
    <t>0112097499</t>
  </si>
  <si>
    <t>王琼仙</t>
  </si>
  <si>
    <t>2017-10-10 10:47:52</t>
  </si>
  <si>
    <t>0070032046</t>
  </si>
  <si>
    <t>1000357839</t>
  </si>
  <si>
    <t>朱证文</t>
  </si>
  <si>
    <t>2017-10-10 10:53:41</t>
  </si>
  <si>
    <t>0070033512</t>
  </si>
  <si>
    <t>5325-5251133431</t>
  </si>
  <si>
    <t>戈敏</t>
  </si>
  <si>
    <t>2017-10-10 10:54:30</t>
  </si>
  <si>
    <t>0070033659</t>
  </si>
  <si>
    <t>1000375027</t>
  </si>
  <si>
    <t>张春</t>
  </si>
  <si>
    <t>2017-10-10 10:58:31</t>
  </si>
  <si>
    <t>0070034364</t>
  </si>
  <si>
    <t>1000375613</t>
  </si>
  <si>
    <t>杜轶男</t>
  </si>
  <si>
    <t>2017-10-10 11:00:25</t>
  </si>
  <si>
    <t>0070034676</t>
  </si>
  <si>
    <t>1000206419</t>
  </si>
  <si>
    <t>张关花</t>
  </si>
  <si>
    <t>2017-10-10 11:11:11</t>
  </si>
  <si>
    <t>0070036171</t>
  </si>
  <si>
    <t>2017-10-10 11:11:48</t>
  </si>
  <si>
    <t>0070036308</t>
  </si>
  <si>
    <t>1000367719</t>
  </si>
  <si>
    <t>罗科平</t>
  </si>
  <si>
    <t>2017-10-10 11:12:19</t>
  </si>
  <si>
    <t>0070036393</t>
  </si>
  <si>
    <t>1000268441</t>
  </si>
  <si>
    <t>钱关凤</t>
  </si>
  <si>
    <t>2017-10-10 11:19:56</t>
  </si>
  <si>
    <t>0070037419</t>
  </si>
  <si>
    <t>1000377722</t>
  </si>
  <si>
    <t>何明顺</t>
  </si>
  <si>
    <t>0070037526</t>
  </si>
  <si>
    <t>1000377727</t>
  </si>
  <si>
    <t>罗玉</t>
  </si>
  <si>
    <t>2017-10-10 11:21:48</t>
  </si>
  <si>
    <t>0070037682</t>
  </si>
  <si>
    <t>1000378816</t>
  </si>
  <si>
    <t>2017-10-10 11:24:22</t>
  </si>
  <si>
    <t>0070038040</t>
  </si>
  <si>
    <t>2017-10-10 11:30:25</t>
  </si>
  <si>
    <t>0070038864</t>
  </si>
  <si>
    <t>1000227646</t>
  </si>
  <si>
    <t>梁乃媛</t>
  </si>
  <si>
    <t>2017-10-10 11:32:23</t>
  </si>
  <si>
    <t>0070039144</t>
  </si>
  <si>
    <t>1000336813</t>
  </si>
  <si>
    <t>张绍明</t>
  </si>
  <si>
    <t>2017-10-10 11:36:26</t>
  </si>
  <si>
    <t>0070039677</t>
  </si>
  <si>
    <t>5013897228</t>
  </si>
  <si>
    <t>唐琼梅</t>
  </si>
  <si>
    <t>2017-10-10 11:36:46</t>
  </si>
  <si>
    <t>0070039720</t>
  </si>
  <si>
    <t>5328-2800129963</t>
  </si>
  <si>
    <t>高健容</t>
  </si>
  <si>
    <t>2017-10-10 11:39:52</t>
  </si>
  <si>
    <t>0070040177</t>
  </si>
  <si>
    <t>0102649668</t>
  </si>
  <si>
    <t>刘靖睿</t>
  </si>
  <si>
    <t>2017-10-10 11:43:08</t>
  </si>
  <si>
    <t>0070040674</t>
  </si>
  <si>
    <t>1000371351</t>
  </si>
  <si>
    <t>刘小春</t>
  </si>
  <si>
    <t>2017-10-10 11:46:58</t>
  </si>
  <si>
    <t>0070041205</t>
  </si>
  <si>
    <t>1000375573</t>
  </si>
  <si>
    <t>郑敏</t>
  </si>
  <si>
    <t>自助机广发032</t>
  </si>
  <si>
    <t>2017-10-10 11:49:48</t>
  </si>
  <si>
    <t>0070041592</t>
  </si>
  <si>
    <t>1000347385</t>
  </si>
  <si>
    <t>肖昌娣</t>
  </si>
  <si>
    <t>2017-10-10 11:52:13</t>
  </si>
  <si>
    <t>0070041886</t>
  </si>
  <si>
    <t>1000368794</t>
  </si>
  <si>
    <t>朱英</t>
  </si>
  <si>
    <t>2017-10-10 11:53:30</t>
  </si>
  <si>
    <t>0070042040</t>
  </si>
  <si>
    <t>1000070480</t>
  </si>
  <si>
    <t>李沁璇</t>
  </si>
  <si>
    <t>2017-10-10 12:02:52</t>
  </si>
  <si>
    <t>0070043679</t>
  </si>
  <si>
    <t>1000175965</t>
  </si>
  <si>
    <t>杨东梅</t>
  </si>
  <si>
    <t>2017-10-10 12:02:56</t>
  </si>
  <si>
    <t>0070043695</t>
  </si>
  <si>
    <t>5303-5031726350</t>
  </si>
  <si>
    <t>张丽花</t>
  </si>
  <si>
    <t>2017-10-10 12:05:37</t>
  </si>
  <si>
    <t>0070044275</t>
  </si>
  <si>
    <t>1000332421</t>
  </si>
  <si>
    <t>廖春梅</t>
  </si>
  <si>
    <t>2017-10-10 12:06:55</t>
  </si>
  <si>
    <t>0070044630</t>
  </si>
  <si>
    <t>0102465276</t>
  </si>
  <si>
    <t>康静</t>
  </si>
  <si>
    <t>2017-10-10 12:19:20</t>
  </si>
  <si>
    <t>0070047446</t>
  </si>
  <si>
    <t>5306-0601016082</t>
  </si>
  <si>
    <t>廖忠胜</t>
  </si>
  <si>
    <t>2017-10-10 12:28:25</t>
  </si>
  <si>
    <t>0070049262</t>
  </si>
  <si>
    <t>0128014579</t>
  </si>
  <si>
    <t>朱润荣</t>
  </si>
  <si>
    <t>2017-10-10 12:29:50</t>
  </si>
  <si>
    <t>0070049561</t>
  </si>
  <si>
    <t>1000350939</t>
  </si>
  <si>
    <t>熊学全</t>
  </si>
  <si>
    <t>2017-10-10 12:39:06</t>
  </si>
  <si>
    <t>0070050707</t>
  </si>
  <si>
    <t>1000241589</t>
  </si>
  <si>
    <t>李蓉</t>
  </si>
  <si>
    <t>2017-10-10 12:45:19</t>
  </si>
  <si>
    <t>0070051487</t>
  </si>
  <si>
    <t>1000378952</t>
  </si>
  <si>
    <t>张川</t>
  </si>
  <si>
    <t>2017-10-10 12:54:01</t>
  </si>
  <si>
    <t>0070052634</t>
  </si>
  <si>
    <t>1000220196</t>
  </si>
  <si>
    <t>符三妹</t>
  </si>
  <si>
    <t>2017-10-10 12:56:03</t>
  </si>
  <si>
    <t>0070052786</t>
  </si>
  <si>
    <t>1000351101</t>
  </si>
  <si>
    <t>吴贵</t>
  </si>
  <si>
    <t>2017-10-10 13:15:11</t>
  </si>
  <si>
    <t>0070062957</t>
  </si>
  <si>
    <t>5328-5280166400</t>
  </si>
  <si>
    <t>周德华</t>
  </si>
  <si>
    <t>2017-10-10 13:19:50</t>
  </si>
  <si>
    <t>0070063295</t>
  </si>
  <si>
    <t>5328-2823672102</t>
  </si>
  <si>
    <t>祁廷会</t>
  </si>
  <si>
    <t>2017-10-10 13:25:58</t>
  </si>
  <si>
    <t>0070063917</t>
  </si>
  <si>
    <t>1000378453</t>
  </si>
  <si>
    <t>吴珊</t>
  </si>
  <si>
    <t>2017-10-10 13:51:58</t>
  </si>
  <si>
    <t>0070068711</t>
  </si>
  <si>
    <t>5307-0702005853</t>
  </si>
  <si>
    <t>2017-10-10 14:03:32</t>
  </si>
  <si>
    <t>0070070266</t>
  </si>
  <si>
    <t>5323-5230312944</t>
  </si>
  <si>
    <t>王自飞</t>
  </si>
  <si>
    <t>2017-10-10 14:13:11</t>
  </si>
  <si>
    <t>0070071836</t>
  </si>
  <si>
    <t>0103095199</t>
  </si>
  <si>
    <t>张杰</t>
  </si>
  <si>
    <t>2017-10-10 14:13:18</t>
  </si>
  <si>
    <t>0070071952</t>
  </si>
  <si>
    <t>0129437764</t>
  </si>
  <si>
    <t>杨刚</t>
  </si>
  <si>
    <t>2017-10-10 14:14:24</t>
  </si>
  <si>
    <t>0070072396</t>
  </si>
  <si>
    <t>2017-10-10 14:19:34</t>
  </si>
  <si>
    <t>0070073315</t>
  </si>
  <si>
    <t>1000191575</t>
  </si>
  <si>
    <t>刘洁</t>
  </si>
  <si>
    <t>2017-10-10 14:23:05</t>
  </si>
  <si>
    <t>0070073813</t>
  </si>
  <si>
    <t>2017-10-10 14:24:20</t>
  </si>
  <si>
    <t>0070074032</t>
  </si>
  <si>
    <t>2017-10-10 14:35:06</t>
  </si>
  <si>
    <t>0070076271</t>
  </si>
  <si>
    <t>1000344905</t>
  </si>
  <si>
    <t>张曼曼</t>
  </si>
  <si>
    <t>2017-10-10 14:38:14</t>
  </si>
  <si>
    <t>0070076651</t>
  </si>
  <si>
    <t>1000368245</t>
  </si>
  <si>
    <t>蒋莎</t>
  </si>
  <si>
    <t>2017-10-10 14:52:50</t>
  </si>
  <si>
    <t>0070080224</t>
  </si>
  <si>
    <t>1000305017</t>
  </si>
  <si>
    <t>虎尊茶</t>
  </si>
  <si>
    <t>2017-10-10 14:57:59</t>
  </si>
  <si>
    <t>0070081954</t>
  </si>
  <si>
    <t>1000193241</t>
  </si>
  <si>
    <t>李雪梅</t>
  </si>
  <si>
    <t>0070083696</t>
  </si>
  <si>
    <t>1000370002</t>
  </si>
  <si>
    <t>华再文</t>
  </si>
  <si>
    <t>2017-10-10 15:05:49</t>
  </si>
  <si>
    <t>0070083889</t>
  </si>
  <si>
    <t>1000239010</t>
  </si>
  <si>
    <t>丁艳梅</t>
  </si>
  <si>
    <t>2017-10-10 15:11:13</t>
  </si>
  <si>
    <t>0070084906</t>
  </si>
  <si>
    <t>1000367945</t>
  </si>
  <si>
    <t>韩光荣</t>
  </si>
  <si>
    <t>2017-10-10 15:23:02</t>
  </si>
  <si>
    <t>0070087571</t>
  </si>
  <si>
    <t>1000374332</t>
  </si>
  <si>
    <t>熊梅</t>
  </si>
  <si>
    <t>2017-10-10 15:31:42</t>
  </si>
  <si>
    <t>0070089317</t>
  </si>
  <si>
    <t>1000373411</t>
  </si>
  <si>
    <t>杨林兴</t>
  </si>
  <si>
    <t>2017-10-10 15:41:00</t>
  </si>
  <si>
    <t>0070091926</t>
  </si>
  <si>
    <t>1000076786</t>
  </si>
  <si>
    <t>李东敏</t>
  </si>
  <si>
    <t>2017-10-10 15:50:22</t>
  </si>
  <si>
    <t>0070094988</t>
  </si>
  <si>
    <t>1000357123</t>
  </si>
  <si>
    <t>阮皓轶</t>
  </si>
  <si>
    <t>2017-10-10 15:52:48</t>
  </si>
  <si>
    <t>0070095763</t>
  </si>
  <si>
    <t>1000354948</t>
  </si>
  <si>
    <t>陈晓静之子</t>
  </si>
  <si>
    <t>2017-10-10 15:56:04</t>
  </si>
  <si>
    <t>0070096878</t>
  </si>
  <si>
    <t>1000377825</t>
  </si>
  <si>
    <t>胡永梅</t>
  </si>
  <si>
    <t>2017-10-10 16:03:43</t>
  </si>
  <si>
    <t>0070104976</t>
  </si>
  <si>
    <t>1000247672</t>
  </si>
  <si>
    <t>2017-10-10 16:12:14</t>
  </si>
  <si>
    <t>0070126634</t>
  </si>
  <si>
    <t>1000087879</t>
  </si>
  <si>
    <t>夏海燕</t>
  </si>
  <si>
    <t>2017-10-10 16:14:32</t>
  </si>
  <si>
    <t>0070132447</t>
  </si>
  <si>
    <t>5325-2528016810</t>
  </si>
  <si>
    <t>胡爱英</t>
  </si>
  <si>
    <t>2017-10-10 16:14:44</t>
  </si>
  <si>
    <t>0070132869</t>
  </si>
  <si>
    <t>2017-10-10 16:18:43</t>
  </si>
  <si>
    <t>0070141719</t>
  </si>
  <si>
    <t>1000340775</t>
  </si>
  <si>
    <t>何明美</t>
  </si>
  <si>
    <t>2017-10-10 16:19:54</t>
  </si>
  <si>
    <t>0070144396</t>
  </si>
  <si>
    <t>1000375121</t>
  </si>
  <si>
    <t>周建燕</t>
  </si>
  <si>
    <t>2017-10-10 16:21:08</t>
  </si>
  <si>
    <t>0070147678</t>
  </si>
  <si>
    <t>1000379003</t>
  </si>
  <si>
    <t>王燕</t>
  </si>
  <si>
    <t>2017-10-10 16:31:22</t>
  </si>
  <si>
    <t>0070173675</t>
  </si>
  <si>
    <t>0103287493</t>
  </si>
  <si>
    <t>代斌</t>
  </si>
  <si>
    <t>2017-10-10 16:34:40</t>
  </si>
  <si>
    <t>0070180870</t>
  </si>
  <si>
    <t>1000285799</t>
  </si>
  <si>
    <t>曾渝桐</t>
  </si>
  <si>
    <t>2017-10-10 16:35:21</t>
  </si>
  <si>
    <t>0070182104</t>
  </si>
  <si>
    <t>1000368111</t>
  </si>
  <si>
    <t>习金雁</t>
  </si>
  <si>
    <t>2017-10-10 16:36:25</t>
  </si>
  <si>
    <t>0070184640</t>
  </si>
  <si>
    <t>2017-10-10 16:42:25</t>
  </si>
  <si>
    <t>0070201236</t>
  </si>
  <si>
    <t>1000237080</t>
  </si>
  <si>
    <t>曹景露</t>
  </si>
  <si>
    <t>2017-10-10 16:45:33</t>
  </si>
  <si>
    <t>0070209587</t>
  </si>
  <si>
    <t>1000379763</t>
  </si>
  <si>
    <t>赵蓉蓉</t>
  </si>
  <si>
    <t>2017-10-10 16:47:28</t>
  </si>
  <si>
    <t>0070213777</t>
  </si>
  <si>
    <t>1000349785</t>
  </si>
  <si>
    <t>海玉瑶</t>
  </si>
  <si>
    <t>2017-10-10 16:48:19</t>
  </si>
  <si>
    <t>0070215409</t>
  </si>
  <si>
    <t>1000379342</t>
  </si>
  <si>
    <t>杨敏</t>
  </si>
  <si>
    <t>2017-10-10 16:53:35</t>
  </si>
  <si>
    <t>0070227161</t>
  </si>
  <si>
    <t>1000373647</t>
  </si>
  <si>
    <t>敖选东</t>
  </si>
  <si>
    <t>2017-10-10 17:03:21</t>
  </si>
  <si>
    <t>0070250212</t>
  </si>
  <si>
    <t>1000204510</t>
  </si>
  <si>
    <t>马永信</t>
  </si>
  <si>
    <t>2017-10-10 17:07:25</t>
  </si>
  <si>
    <t>0070260054</t>
  </si>
  <si>
    <t>1000120694</t>
  </si>
  <si>
    <t>谢莉萍</t>
  </si>
  <si>
    <t>2017-10-10 17:13:32</t>
  </si>
  <si>
    <t>0070276013</t>
  </si>
  <si>
    <t>1000379626</t>
  </si>
  <si>
    <t>王攀学</t>
  </si>
  <si>
    <t>2017-10-10 17:17:28</t>
  </si>
  <si>
    <t>0070284928</t>
  </si>
  <si>
    <t>1000366749</t>
  </si>
  <si>
    <t>刘芳</t>
  </si>
  <si>
    <t>2017-10-10 17:19:20</t>
  </si>
  <si>
    <t>0070289746</t>
  </si>
  <si>
    <t>1000201282</t>
  </si>
  <si>
    <t>李玉洁</t>
  </si>
  <si>
    <t>2017-10-10 17:25:46</t>
  </si>
  <si>
    <t>0070305913</t>
  </si>
  <si>
    <t>1000376267</t>
  </si>
  <si>
    <t>余元杰</t>
  </si>
  <si>
    <t>2017-10-10 19:42:50</t>
  </si>
  <si>
    <t>0070332327</t>
  </si>
  <si>
    <t>1000119204</t>
  </si>
  <si>
    <t>赵丽勤</t>
  </si>
  <si>
    <t>2017-10-11 08:20:08</t>
  </si>
  <si>
    <t>0070367586</t>
  </si>
  <si>
    <t>1000374526</t>
  </si>
  <si>
    <t>周楠</t>
  </si>
  <si>
    <t>2017-10-11 08:33:54</t>
  </si>
  <si>
    <t>0070368331</t>
  </si>
  <si>
    <t>5013438330</t>
  </si>
  <si>
    <t>杜玉芝</t>
  </si>
  <si>
    <t>2017-10-11 08:47:19</t>
  </si>
  <si>
    <t>0070370103</t>
  </si>
  <si>
    <t>1000379344</t>
  </si>
  <si>
    <t>胡志琼</t>
  </si>
  <si>
    <t>2017-10-11 08:48:41</t>
  </si>
  <si>
    <t>0070370213</t>
  </si>
  <si>
    <t>1000313659</t>
  </si>
  <si>
    <t>王丽芝</t>
  </si>
  <si>
    <t>2017-10-11 09:01:18</t>
  </si>
  <si>
    <t>0070372330</t>
  </si>
  <si>
    <t>1000302481</t>
  </si>
  <si>
    <t>黄建华</t>
  </si>
  <si>
    <t>2017-10-11 09:07:18</t>
  </si>
  <si>
    <t>0070374008</t>
  </si>
  <si>
    <t>1000067916</t>
  </si>
  <si>
    <t>罗承美</t>
  </si>
  <si>
    <t>2017-10-11 09:08:04</t>
  </si>
  <si>
    <t>0070374306</t>
  </si>
  <si>
    <t>5300-0000028515</t>
  </si>
  <si>
    <t>顾育明</t>
  </si>
  <si>
    <t>2017-10-11 09:33:38</t>
  </si>
  <si>
    <t>0070383272</t>
  </si>
  <si>
    <t>1000099480</t>
  </si>
  <si>
    <t>田艺帆</t>
  </si>
  <si>
    <t>2017-10-11 09:34:08</t>
  </si>
  <si>
    <t>0070383501</t>
  </si>
  <si>
    <t>5328-2800132485</t>
  </si>
  <si>
    <t>玉燕</t>
  </si>
  <si>
    <t>2017-10-11 09:43:31</t>
  </si>
  <si>
    <t>0070402315</t>
  </si>
  <si>
    <t>5300-0000061551</t>
  </si>
  <si>
    <t>韩晓荣</t>
  </si>
  <si>
    <t>2017-10-11 09:45:25</t>
  </si>
  <si>
    <t>0070411729</t>
  </si>
  <si>
    <t>2017-10-11 09:47:14</t>
  </si>
  <si>
    <t>0070420729</t>
  </si>
  <si>
    <t>1000050164</t>
  </si>
  <si>
    <t>赵志强</t>
  </si>
  <si>
    <t>2017-10-11 09:49:48</t>
  </si>
  <si>
    <t>0070435182</t>
  </si>
  <si>
    <t>1000371765</t>
  </si>
  <si>
    <t>郑成辉</t>
  </si>
  <si>
    <t>2017-10-11 09:57:01</t>
  </si>
  <si>
    <t>0070474477</t>
  </si>
  <si>
    <t>0111111928</t>
  </si>
  <si>
    <t>李家寿</t>
  </si>
  <si>
    <t>2017-10-11 10:08:45</t>
  </si>
  <si>
    <t>0070539705</t>
  </si>
  <si>
    <t>1000223226</t>
  </si>
  <si>
    <t>白燕</t>
  </si>
  <si>
    <t>2017-10-11 10:19:52</t>
  </si>
  <si>
    <t>0070562705</t>
  </si>
  <si>
    <t>1000380515</t>
  </si>
  <si>
    <t>旷俊文</t>
  </si>
  <si>
    <t>2017-10-11 10:20:14</t>
  </si>
  <si>
    <t>0070562830</t>
  </si>
  <si>
    <t>1000159210</t>
  </si>
  <si>
    <t>刘晓青</t>
  </si>
  <si>
    <t>2017-10-11 10:31:08</t>
  </si>
  <si>
    <t>0070568196</t>
  </si>
  <si>
    <t>1000376315</t>
  </si>
  <si>
    <t>严谋艳</t>
  </si>
  <si>
    <t>2017-10-11 10:32:59</t>
  </si>
  <si>
    <t>0070569075</t>
  </si>
  <si>
    <t>1000048572</t>
  </si>
  <si>
    <t>阮慧</t>
  </si>
  <si>
    <t>2017-10-11 10:34:46</t>
  </si>
  <si>
    <t>0070569806</t>
  </si>
  <si>
    <t>1000128693</t>
  </si>
  <si>
    <t>廖家容</t>
  </si>
  <si>
    <t>2017-10-11 10:40:25</t>
  </si>
  <si>
    <t>0070571664</t>
  </si>
  <si>
    <t>1000182603</t>
  </si>
  <si>
    <t>陆金花</t>
  </si>
  <si>
    <t>2017-10-11 10:42:34</t>
  </si>
  <si>
    <t>0070572362</t>
  </si>
  <si>
    <t>1000333527</t>
  </si>
  <si>
    <t>马惠萍</t>
  </si>
  <si>
    <t>2017-10-11 10:42:43</t>
  </si>
  <si>
    <t>0070572383</t>
  </si>
  <si>
    <t>1000205247</t>
  </si>
  <si>
    <t>胡忠正</t>
  </si>
  <si>
    <t>2017-10-11 10:43:20</t>
  </si>
  <si>
    <t>0070572657</t>
  </si>
  <si>
    <t>0102055517</t>
  </si>
  <si>
    <t>刘欣欣</t>
  </si>
  <si>
    <t>2017-10-11 10:48:17</t>
  </si>
  <si>
    <t>0070574607</t>
  </si>
  <si>
    <t>1000343127</t>
  </si>
  <si>
    <t>韩永花</t>
  </si>
  <si>
    <t>2017-10-11 10:56:17</t>
  </si>
  <si>
    <t>0070577669</t>
  </si>
  <si>
    <t>2017-10-11 10:57:40</t>
  </si>
  <si>
    <t>0070578124</t>
  </si>
  <si>
    <t>5011215315</t>
  </si>
  <si>
    <t>陈学诗</t>
  </si>
  <si>
    <t>2017-10-11 11:00:49</t>
  </si>
  <si>
    <t>0070579356</t>
  </si>
  <si>
    <t>1000376419</t>
  </si>
  <si>
    <t>浦金芬</t>
  </si>
  <si>
    <t>2017-10-11 11:02:25</t>
  </si>
  <si>
    <t>0070579878</t>
  </si>
  <si>
    <t>1000169985</t>
  </si>
  <si>
    <t>付存学</t>
  </si>
  <si>
    <t>2017-10-11 11:12:54</t>
  </si>
  <si>
    <t>0070583797</t>
  </si>
  <si>
    <t>1000366931</t>
  </si>
  <si>
    <t>罗廷会</t>
  </si>
  <si>
    <t>2017-10-11 11:13:23</t>
  </si>
  <si>
    <t>0070584038</t>
  </si>
  <si>
    <t>1000350279</t>
  </si>
  <si>
    <t>李仙</t>
  </si>
  <si>
    <t>2017-10-11 11:13:55</t>
  </si>
  <si>
    <t>0070584351</t>
  </si>
  <si>
    <t>5011702748</t>
  </si>
  <si>
    <t>李春</t>
  </si>
  <si>
    <t>2017-10-11 11:15:02</t>
  </si>
  <si>
    <t>0070584909</t>
  </si>
  <si>
    <t>1000354968</t>
  </si>
  <si>
    <t>朱光艳</t>
  </si>
  <si>
    <t>2017-10-11 11:15:37</t>
  </si>
  <si>
    <t>0070585211</t>
  </si>
  <si>
    <t>5011328597</t>
  </si>
  <si>
    <t>许自元</t>
  </si>
  <si>
    <t>2017-10-11 11:24:16</t>
  </si>
  <si>
    <t>0070588333</t>
  </si>
  <si>
    <t>1000218939</t>
  </si>
  <si>
    <t>方建萍</t>
  </si>
  <si>
    <t>2017-10-11 11:29:18</t>
  </si>
  <si>
    <t>0070589958</t>
  </si>
  <si>
    <t>1000379132</t>
  </si>
  <si>
    <t>梁贵姣</t>
  </si>
  <si>
    <t>2017-10-11 11:29:59</t>
  </si>
  <si>
    <t>0070590062</t>
  </si>
  <si>
    <t>2017-10-11 11:44:43</t>
  </si>
  <si>
    <t>0070591656</t>
  </si>
  <si>
    <t>1000363765</t>
  </si>
  <si>
    <t>赵娇</t>
  </si>
  <si>
    <t>2017-10-11 11:44:50</t>
  </si>
  <si>
    <t>0070591724</t>
  </si>
  <si>
    <t>1000181140</t>
  </si>
  <si>
    <t>方金元</t>
  </si>
  <si>
    <t>2017-10-11 11:49:15</t>
  </si>
  <si>
    <t>0070592101</t>
  </si>
  <si>
    <t>0103086833</t>
  </si>
  <si>
    <t>胡艾英</t>
  </si>
  <si>
    <t>2017-10-11 11:50:48</t>
  </si>
  <si>
    <t>0070592212</t>
  </si>
  <si>
    <t>1000376930</t>
  </si>
  <si>
    <t>陆建良</t>
  </si>
  <si>
    <t>2017-10-11 11:51:15</t>
  </si>
  <si>
    <t>0070592243</t>
  </si>
  <si>
    <t>0112006659</t>
  </si>
  <si>
    <t>李凤喜</t>
  </si>
  <si>
    <t>2017-10-11 11:52:32</t>
  </si>
  <si>
    <t>0070592339</t>
  </si>
  <si>
    <t>1000210382</t>
  </si>
  <si>
    <t>陈永刚</t>
  </si>
  <si>
    <t>2017-10-11 11:56:10</t>
  </si>
  <si>
    <t>0070592589</t>
  </si>
  <si>
    <t>2017-10-11 11:58:31</t>
  </si>
  <si>
    <t>0070592957</t>
  </si>
  <si>
    <t>1000370797</t>
  </si>
  <si>
    <t>2017-10-11 11:59:56</t>
  </si>
  <si>
    <t>0070593187</t>
  </si>
  <si>
    <t>1000339194</t>
  </si>
  <si>
    <t>王文柱</t>
  </si>
  <si>
    <t>0070593196</t>
  </si>
  <si>
    <t>1000380449</t>
  </si>
  <si>
    <t>车灿琴</t>
  </si>
  <si>
    <t>2017-10-11 12:00:58</t>
  </si>
  <si>
    <t>0070593263</t>
  </si>
  <si>
    <t>1000324862</t>
  </si>
  <si>
    <t>吴学武</t>
  </si>
  <si>
    <t>2017-10-11 12:16:57</t>
  </si>
  <si>
    <t>0070594561</t>
  </si>
  <si>
    <t>1000380189</t>
  </si>
  <si>
    <t>吕美生</t>
  </si>
  <si>
    <t>2017-10-11 12:33:23</t>
  </si>
  <si>
    <t>0070596117</t>
  </si>
  <si>
    <t>0153018229</t>
  </si>
  <si>
    <t>包广超</t>
  </si>
  <si>
    <t>2017-10-11 12:35:35</t>
  </si>
  <si>
    <t>0070596217</t>
  </si>
  <si>
    <t>1000380481</t>
  </si>
  <si>
    <t>赵娜</t>
  </si>
  <si>
    <t>2017-10-11 12:36:24</t>
  </si>
  <si>
    <t>0070596254</t>
  </si>
  <si>
    <t>1000380216</t>
  </si>
  <si>
    <t>杜梅英</t>
  </si>
  <si>
    <t>2017-10-11 12:38:10</t>
  </si>
  <si>
    <t>0070596347</t>
  </si>
  <si>
    <t>1000375640</t>
  </si>
  <si>
    <t>杜桂花</t>
  </si>
  <si>
    <t>2017-10-11 12:38:30</t>
  </si>
  <si>
    <t>0070596367</t>
  </si>
  <si>
    <t>1000380556</t>
  </si>
  <si>
    <t>宋兴东</t>
  </si>
  <si>
    <t>2017-10-11 12:49:54</t>
  </si>
  <si>
    <t>0070597071</t>
  </si>
  <si>
    <t>2017-10-11 13:04:45</t>
  </si>
  <si>
    <t>0070598039</t>
  </si>
  <si>
    <t>5300-0000717852</t>
  </si>
  <si>
    <t>王馨婕</t>
  </si>
  <si>
    <t>2017-10-11 13:08:00</t>
  </si>
  <si>
    <t>0070598739</t>
  </si>
  <si>
    <t>2017-10-11 13:11:11</t>
  </si>
  <si>
    <t>0070598991</t>
  </si>
  <si>
    <t>1000193393</t>
  </si>
  <si>
    <t>陈美梅</t>
  </si>
  <si>
    <t>2017-10-11 13:53:13</t>
  </si>
  <si>
    <t>0070603443</t>
  </si>
  <si>
    <t>5010479125</t>
  </si>
  <si>
    <t>李彩玉</t>
  </si>
  <si>
    <t>2017-10-11 13:54:57</t>
  </si>
  <si>
    <t>0070603703</t>
  </si>
  <si>
    <t>1000380547</t>
  </si>
  <si>
    <t>柳首粮</t>
  </si>
  <si>
    <t>2017-10-11 14:07:30</t>
  </si>
  <si>
    <t>0070606166</t>
  </si>
  <si>
    <t>1000239255</t>
  </si>
  <si>
    <t>杨芸峰</t>
  </si>
  <si>
    <t>2017-10-11 14:19:27</t>
  </si>
  <si>
    <t>0070608634</t>
  </si>
  <si>
    <t>1000255180</t>
  </si>
  <si>
    <t>邓春兰</t>
  </si>
  <si>
    <t>2017-10-11 14:20:22</t>
  </si>
  <si>
    <t>0070608745</t>
  </si>
  <si>
    <t>1000169940</t>
  </si>
  <si>
    <t>范家福</t>
  </si>
  <si>
    <t>2017-10-11 14:20:48</t>
  </si>
  <si>
    <t>0070608792</t>
  </si>
  <si>
    <t>1000380584</t>
  </si>
  <si>
    <t>李红波</t>
  </si>
  <si>
    <t>2017-10-11 14:28:02</t>
  </si>
  <si>
    <t>0070609764</t>
  </si>
  <si>
    <t>1000377891</t>
  </si>
  <si>
    <t>魏淑飞</t>
  </si>
  <si>
    <t>2017-10-11 14:47:03</t>
  </si>
  <si>
    <t>0070612461</t>
  </si>
  <si>
    <t>1000126532</t>
  </si>
  <si>
    <t>付桂珍</t>
  </si>
  <si>
    <t>2017-10-11 14:57:41</t>
  </si>
  <si>
    <t>0070616473</t>
  </si>
  <si>
    <t>1000347292</t>
  </si>
  <si>
    <t>刘小娇</t>
  </si>
  <si>
    <t>2017-10-11 15:10:38</t>
  </si>
  <si>
    <t>0070620437</t>
  </si>
  <si>
    <t>1000317166</t>
  </si>
  <si>
    <t>杨树萍之长女</t>
  </si>
  <si>
    <t>2017-10-11 15:10:52</t>
  </si>
  <si>
    <t>0070620484</t>
  </si>
  <si>
    <t>5300-5001067612</t>
  </si>
  <si>
    <t>周宏钰</t>
  </si>
  <si>
    <t>2017-10-11 15:11:43</t>
  </si>
  <si>
    <t>0070620592</t>
  </si>
  <si>
    <t>0101073375</t>
  </si>
  <si>
    <t>吴伟</t>
  </si>
  <si>
    <t>2017-10-11 15:14:36</t>
  </si>
  <si>
    <t>0070620888</t>
  </si>
  <si>
    <t>1000380869</t>
  </si>
  <si>
    <t>2017-10-11 15:20:04</t>
  </si>
  <si>
    <t>0070622411</t>
  </si>
  <si>
    <t>1000381681</t>
  </si>
  <si>
    <t>石桥梅</t>
  </si>
  <si>
    <t>2017-10-11 15:21:43</t>
  </si>
  <si>
    <t>0070622971</t>
  </si>
  <si>
    <t>1000007877</t>
  </si>
  <si>
    <t>黄美仙</t>
  </si>
  <si>
    <t>2017-10-11 15:26:33</t>
  </si>
  <si>
    <t>0070623768</t>
  </si>
  <si>
    <t>1000346198</t>
  </si>
  <si>
    <t>李碧轩</t>
  </si>
  <si>
    <t>2017-10-11 15:31:59</t>
  </si>
  <si>
    <t>0070624722</t>
  </si>
  <si>
    <t>1000190423</t>
  </si>
  <si>
    <t>戚院平</t>
  </si>
  <si>
    <t>2017-10-11 15:35:05</t>
  </si>
  <si>
    <t>0070625163</t>
  </si>
  <si>
    <t>1000181143</t>
  </si>
  <si>
    <t>何梅芬</t>
  </si>
  <si>
    <t>2017-10-11 15:39:36</t>
  </si>
  <si>
    <t>0070626394</t>
  </si>
  <si>
    <t>1000381502</t>
  </si>
  <si>
    <t>赵红英</t>
  </si>
  <si>
    <t>2017-10-11 15:48:23</t>
  </si>
  <si>
    <t>0070627840</t>
  </si>
  <si>
    <t>5304-5043933087</t>
  </si>
  <si>
    <t>2017-10-11 15:52:16</t>
  </si>
  <si>
    <t>0070628456</t>
  </si>
  <si>
    <t>2017-10-11 15:52:31</t>
  </si>
  <si>
    <t>0070628505</t>
  </si>
  <si>
    <t>1000349629</t>
  </si>
  <si>
    <t>何金梅</t>
  </si>
  <si>
    <t>2017-10-11 15:53:34</t>
  </si>
  <si>
    <t>0070628616</t>
  </si>
  <si>
    <t>1000355212</t>
  </si>
  <si>
    <t>2017-10-11 15:55:52</t>
  </si>
  <si>
    <t>0070628934</t>
  </si>
  <si>
    <t>1000339527</t>
  </si>
  <si>
    <t>李可静</t>
  </si>
  <si>
    <t>2017-10-11 15:56:26</t>
  </si>
  <si>
    <t>0070629008</t>
  </si>
  <si>
    <t>0112343688</t>
  </si>
  <si>
    <t>伏俊燕</t>
  </si>
  <si>
    <t>2017-10-11 16:06:28</t>
  </si>
  <si>
    <t>0070645358</t>
  </si>
  <si>
    <t>1000380384</t>
  </si>
  <si>
    <t>易龙艳</t>
  </si>
  <si>
    <t>2017-10-11 16:07:08</t>
  </si>
  <si>
    <t>0070647122</t>
  </si>
  <si>
    <t>1000381374</t>
  </si>
  <si>
    <t>顾明芳</t>
  </si>
  <si>
    <t>2017-10-11 16:32:56</t>
  </si>
  <si>
    <t>0070711739</t>
  </si>
  <si>
    <t>1000381789</t>
  </si>
  <si>
    <t>顾顺枝</t>
  </si>
  <si>
    <t>2017-10-11 16:34:19</t>
  </si>
  <si>
    <t>0070715106</t>
  </si>
  <si>
    <t>1000374814</t>
  </si>
  <si>
    <t>陈本宽</t>
  </si>
  <si>
    <t>2017-10-11 16:37:54</t>
  </si>
  <si>
    <t>0070724445</t>
  </si>
  <si>
    <t>1000381269</t>
  </si>
  <si>
    <t>孔娇娇</t>
  </si>
  <si>
    <t>2017-10-11 16:45:41</t>
  </si>
  <si>
    <t>0070743498</t>
  </si>
  <si>
    <t>2017-10-11 16:57:12</t>
  </si>
  <si>
    <t>0070773386</t>
  </si>
  <si>
    <t>1000366340</t>
  </si>
  <si>
    <t>钟娅莉之女</t>
  </si>
  <si>
    <t>2017-10-11 16:57:33</t>
  </si>
  <si>
    <t>0070773950</t>
  </si>
  <si>
    <t>1000352840</t>
  </si>
  <si>
    <t>赵太林</t>
  </si>
  <si>
    <t>2017-10-11 17:13:11</t>
  </si>
  <si>
    <t>0070814013</t>
  </si>
  <si>
    <t>1000374639</t>
  </si>
  <si>
    <t>和洁萍</t>
  </si>
  <si>
    <t>2017-10-11 17:16:25</t>
  </si>
  <si>
    <t>0070822543</t>
  </si>
  <si>
    <t>1000213534</t>
  </si>
  <si>
    <t>张荣勇</t>
  </si>
  <si>
    <t>2017-10-11 17:18:34</t>
  </si>
  <si>
    <t>0070828543</t>
  </si>
  <si>
    <t>5015565875</t>
  </si>
  <si>
    <t>李竹仙</t>
  </si>
  <si>
    <t>2017-10-11 17:21:16</t>
  </si>
  <si>
    <t>0070835177</t>
  </si>
  <si>
    <t>1000378628</t>
  </si>
  <si>
    <t>简菊芬</t>
  </si>
  <si>
    <t>2017-10-11 17:36:30</t>
  </si>
  <si>
    <t>0070875038</t>
  </si>
  <si>
    <t>1000093105</t>
  </si>
  <si>
    <t>王喜爱</t>
  </si>
  <si>
    <t>2017-10-11 17:52:45</t>
  </si>
  <si>
    <t>0070885261</t>
  </si>
  <si>
    <t>1000269874</t>
  </si>
  <si>
    <t>周良燕</t>
  </si>
  <si>
    <t>2017-10-11 17:53:22</t>
  </si>
  <si>
    <t>0070885284</t>
  </si>
  <si>
    <t>1000332566</t>
  </si>
  <si>
    <t>王建美</t>
  </si>
  <si>
    <t>2017-10-11 18:15:49</t>
  </si>
  <si>
    <t>0070887315</t>
  </si>
  <si>
    <t>1000324436</t>
  </si>
  <si>
    <t>龙仕仙之长女</t>
  </si>
  <si>
    <t>2017-10-11 18:33:16</t>
  </si>
  <si>
    <t>0070887825</t>
  </si>
  <si>
    <t>1000374753</t>
  </si>
  <si>
    <t>林晓红</t>
  </si>
  <si>
    <t>2017-10-12 08:19:07</t>
  </si>
  <si>
    <t>0070913084</t>
  </si>
  <si>
    <t>2017-10-12 08:55:30</t>
  </si>
  <si>
    <t>0070916246</t>
  </si>
  <si>
    <t>1000326952</t>
  </si>
  <si>
    <t>普洪梅</t>
  </si>
  <si>
    <t>2017-10-12 09:16:57</t>
  </si>
  <si>
    <t>0070919565</t>
  </si>
  <si>
    <t>1000382340</t>
  </si>
  <si>
    <t>高琳</t>
  </si>
  <si>
    <t>2017-10-12 09:18:20</t>
  </si>
  <si>
    <t>0070919745</t>
  </si>
  <si>
    <t>1000381377</t>
  </si>
  <si>
    <t>李启要</t>
  </si>
  <si>
    <t>2017-10-12 09:20:58</t>
  </si>
  <si>
    <t>0070919997</t>
  </si>
  <si>
    <t>1000382138</t>
  </si>
  <si>
    <t>周解仲</t>
  </si>
  <si>
    <t>2017-10-12 09:31:06</t>
  </si>
  <si>
    <t>0070921293</t>
  </si>
  <si>
    <t>1000142354</t>
  </si>
  <si>
    <t>尹平鸽</t>
  </si>
  <si>
    <t>2017-10-12 09:47:30</t>
  </si>
  <si>
    <t>0070923388</t>
  </si>
  <si>
    <t>1000382962</t>
  </si>
  <si>
    <t>尚亚军</t>
  </si>
  <si>
    <t>2017-10-12 09:52:00</t>
  </si>
  <si>
    <t>0070924244</t>
  </si>
  <si>
    <t>1000375129</t>
  </si>
  <si>
    <t>杨大凤</t>
  </si>
  <si>
    <t>2017-10-12 09:57:59</t>
  </si>
  <si>
    <t>0070925602</t>
  </si>
  <si>
    <t>2017-10-12 09:59:02</t>
  </si>
  <si>
    <t>2017-10-12 10:00:19</t>
  </si>
  <si>
    <t>0070925960</t>
  </si>
  <si>
    <t>1000382633</t>
  </si>
  <si>
    <t>杨顺昌</t>
  </si>
  <si>
    <t>2017-10-12 10:00:53</t>
  </si>
  <si>
    <t>0070926101</t>
  </si>
  <si>
    <t>1000343085</t>
  </si>
  <si>
    <t>曹群方</t>
  </si>
  <si>
    <t>2017-10-12 10:09:27</t>
  </si>
  <si>
    <t>0070929201</t>
  </si>
  <si>
    <t>1000376252</t>
  </si>
  <si>
    <t>张绍林</t>
  </si>
  <si>
    <t>2017-10-12 10:11:07</t>
  </si>
  <si>
    <t>0070929493</t>
  </si>
  <si>
    <t>5300-0000178464</t>
  </si>
  <si>
    <t>卢芸</t>
  </si>
  <si>
    <t>2017-10-12 10:19:47</t>
  </si>
  <si>
    <t>0070931029</t>
  </si>
  <si>
    <t>5010301806</t>
  </si>
  <si>
    <t>李思颖</t>
  </si>
  <si>
    <t>2017-10-12 10:20:34</t>
  </si>
  <si>
    <t>0070931134</t>
  </si>
  <si>
    <t>5300-0000148220</t>
  </si>
  <si>
    <t>许维蕾</t>
  </si>
  <si>
    <t>2017-10-12 10:21:15</t>
  </si>
  <si>
    <t>0070931248</t>
  </si>
  <si>
    <t>2017-10-12 10:21:59</t>
  </si>
  <si>
    <t>0070931320</t>
  </si>
  <si>
    <t>2017-10-12 10:25:17</t>
  </si>
  <si>
    <t>0070931961</t>
  </si>
  <si>
    <t>5330-5301201327</t>
  </si>
  <si>
    <t>郭尚若雪</t>
  </si>
  <si>
    <t>2017-10-12 10:26:41</t>
  </si>
  <si>
    <t>0070932145</t>
  </si>
  <si>
    <t>1000360648</t>
  </si>
  <si>
    <t>罗孝珍</t>
  </si>
  <si>
    <t>2017-10-12 10:28:33</t>
  </si>
  <si>
    <t>0070932442</t>
  </si>
  <si>
    <t>2017-10-12 10:30:48</t>
  </si>
  <si>
    <t>0070932882</t>
  </si>
  <si>
    <t>1000035808</t>
  </si>
  <si>
    <t>2017-10-12 10:32:11</t>
  </si>
  <si>
    <t>0070933375</t>
  </si>
  <si>
    <t>1000346994</t>
  </si>
  <si>
    <t>王学玉</t>
  </si>
  <si>
    <t>2017-10-12 10:33:01</t>
  </si>
  <si>
    <t>0070933553</t>
  </si>
  <si>
    <t>1000347593</t>
  </si>
  <si>
    <t>陈荣香</t>
  </si>
  <si>
    <t>2017-10-12 10:34:11</t>
  </si>
  <si>
    <t>0070933908</t>
  </si>
  <si>
    <t>0103031710</t>
  </si>
  <si>
    <t>余莉萤</t>
  </si>
  <si>
    <t>2017-10-12 10:41:01</t>
  </si>
  <si>
    <t>0070934857</t>
  </si>
  <si>
    <t>1000347565</t>
  </si>
  <si>
    <t>陈忻雨</t>
  </si>
  <si>
    <t>2017-10-12 10:44:33</t>
  </si>
  <si>
    <t>0070935593</t>
  </si>
  <si>
    <t>1000365804</t>
  </si>
  <si>
    <t>陈守超</t>
  </si>
  <si>
    <t>2017-10-12 10:46:11</t>
  </si>
  <si>
    <t>0070935892</t>
  </si>
  <si>
    <t>5011520590</t>
  </si>
  <si>
    <t>钱园敏</t>
  </si>
  <si>
    <t>2017-10-12 10:47:03</t>
  </si>
  <si>
    <t>0070936030</t>
  </si>
  <si>
    <t>1000319017</t>
  </si>
  <si>
    <t>吴建南</t>
  </si>
  <si>
    <t>2017-10-12 10:49:13</t>
  </si>
  <si>
    <t>0070936398</t>
  </si>
  <si>
    <t>1000382932</t>
  </si>
  <si>
    <t>施菊芬</t>
  </si>
  <si>
    <t>2017-10-12 10:50:42</t>
  </si>
  <si>
    <t>0070936572</t>
  </si>
  <si>
    <t>1000347042</t>
  </si>
  <si>
    <t>黄建琼</t>
  </si>
  <si>
    <t>2017-10-12 10:51:27</t>
  </si>
  <si>
    <t>0070936661</t>
  </si>
  <si>
    <t>1000382273</t>
  </si>
  <si>
    <t>彭芬</t>
  </si>
  <si>
    <t>2017-10-12 10:58:30</t>
  </si>
  <si>
    <t>0070937949</t>
  </si>
  <si>
    <t>1000383375</t>
  </si>
  <si>
    <t>邹国平</t>
  </si>
  <si>
    <t>2017-10-12 11:16:04</t>
  </si>
  <si>
    <t>0070943584</t>
  </si>
  <si>
    <t>5300-0000020231</t>
  </si>
  <si>
    <t>张红明</t>
  </si>
  <si>
    <t>2017-10-12 11:31:40</t>
  </si>
  <si>
    <t>0070946308</t>
  </si>
  <si>
    <t>1000380054</t>
  </si>
  <si>
    <t>李仁宗</t>
  </si>
  <si>
    <t>2017-10-12 11:32:53</t>
  </si>
  <si>
    <t>0070946457</t>
  </si>
  <si>
    <t>1000374654</t>
  </si>
  <si>
    <t>王忠分</t>
  </si>
  <si>
    <t>2017-10-12 11:42:38</t>
  </si>
  <si>
    <t>0070947547</t>
  </si>
  <si>
    <t>1000356279</t>
  </si>
  <si>
    <t>李彬</t>
  </si>
  <si>
    <t>2017-10-12 11:46:53</t>
  </si>
  <si>
    <t>0070948104</t>
  </si>
  <si>
    <t>5323-5230023276</t>
  </si>
  <si>
    <t>兰萍</t>
  </si>
  <si>
    <t>2017-10-12 11:52:48</t>
  </si>
  <si>
    <t>0070948788</t>
  </si>
  <si>
    <t>1000347456</t>
  </si>
  <si>
    <t>毛自飞</t>
  </si>
  <si>
    <t>2017-10-12 12:03:05</t>
  </si>
  <si>
    <t>0070950487</t>
  </si>
  <si>
    <t>2017-10-12 12:06:40</t>
  </si>
  <si>
    <t>0070950884</t>
  </si>
  <si>
    <t>1000374251</t>
  </si>
  <si>
    <t>马彦芳</t>
  </si>
  <si>
    <t>2017-10-12 12:08:53</t>
  </si>
  <si>
    <t>0070951087</t>
  </si>
  <si>
    <t>1000170614</t>
  </si>
  <si>
    <t>王蕙</t>
  </si>
  <si>
    <t>2017-10-12 12:14:09</t>
  </si>
  <si>
    <t>0070951795</t>
  </si>
  <si>
    <t>5307-0702011526</t>
  </si>
  <si>
    <t>张斌</t>
  </si>
  <si>
    <t>2017-10-12 12:14:46</t>
  </si>
  <si>
    <t>0070951842</t>
  </si>
  <si>
    <t>2017-10-12 12:18:27</t>
  </si>
  <si>
    <t>0070952025</t>
  </si>
  <si>
    <t>5014097259</t>
  </si>
  <si>
    <t>2017-10-12 12:19:59</t>
  </si>
  <si>
    <t>0070952119</t>
  </si>
  <si>
    <t>5333-3321004010</t>
  </si>
  <si>
    <t>左美</t>
  </si>
  <si>
    <t>2017-10-12 12:20:32</t>
  </si>
  <si>
    <t>0070952165</t>
  </si>
  <si>
    <t>1000362198</t>
  </si>
  <si>
    <t>张美仙</t>
  </si>
  <si>
    <t>2017-10-12 12:23:20</t>
  </si>
  <si>
    <t>0070952315</t>
  </si>
  <si>
    <t>1000383112</t>
  </si>
  <si>
    <t>王琪</t>
  </si>
  <si>
    <t>2017-10-12 12:33:10</t>
  </si>
  <si>
    <t>0070953383</t>
  </si>
  <si>
    <t>2017-10-12 12:36:57</t>
  </si>
  <si>
    <t>0070953712</t>
  </si>
  <si>
    <t>1000363786</t>
  </si>
  <si>
    <t>申云飞</t>
  </si>
  <si>
    <t>2017-10-12 12:53:59</t>
  </si>
  <si>
    <t>0070957211</t>
  </si>
  <si>
    <t>1000382701</t>
  </si>
  <si>
    <t>王美琼</t>
  </si>
  <si>
    <t>2017-10-12 12:57:14</t>
  </si>
  <si>
    <t>0070957911</t>
  </si>
  <si>
    <t>1000129385</t>
  </si>
  <si>
    <t>李建芬</t>
  </si>
  <si>
    <t>2017-10-12 13:15:14</t>
  </si>
  <si>
    <t>0070961105</t>
  </si>
  <si>
    <t>5303-0323002397</t>
  </si>
  <si>
    <t>陈海平</t>
  </si>
  <si>
    <t>2017-10-12 13:58:27</t>
  </si>
  <si>
    <t>0070967261</t>
  </si>
  <si>
    <t>1000322739</t>
  </si>
  <si>
    <t>邓万祥</t>
  </si>
  <si>
    <t>2017-10-12 14:04:32</t>
  </si>
  <si>
    <t>0070968594</t>
  </si>
  <si>
    <t>5326-5260010021</t>
  </si>
  <si>
    <t>薛俊梅</t>
  </si>
  <si>
    <t>2017-10-12 14:11:01</t>
  </si>
  <si>
    <t>0070970457</t>
  </si>
  <si>
    <t>0127073433</t>
  </si>
  <si>
    <t>王伟东</t>
  </si>
  <si>
    <t>2017-10-12 14:12:26</t>
  </si>
  <si>
    <t>0070970934</t>
  </si>
  <si>
    <t>5013723151</t>
  </si>
  <si>
    <t>朱洪会</t>
  </si>
  <si>
    <t>2017-10-12 14:17:24</t>
  </si>
  <si>
    <t>0070971984</t>
  </si>
  <si>
    <t>0103234759</t>
  </si>
  <si>
    <t>龚珈夕</t>
  </si>
  <si>
    <t>2017-10-12 14:27:43</t>
  </si>
  <si>
    <t>0070973040</t>
  </si>
  <si>
    <t>1000354788</t>
  </si>
  <si>
    <t>王顺珍</t>
  </si>
  <si>
    <t>2017-10-12 14:36:44</t>
  </si>
  <si>
    <t>0070974125</t>
  </si>
  <si>
    <t>1000364816</t>
  </si>
  <si>
    <t>孔页</t>
  </si>
  <si>
    <t>2017-10-12 14:40:03</t>
  </si>
  <si>
    <t>0070974580</t>
  </si>
  <si>
    <t>5304-5043890247</t>
  </si>
  <si>
    <t>钟琼会</t>
  </si>
  <si>
    <t>2017-10-12 14:46:29</t>
  </si>
  <si>
    <t>0070975539</t>
  </si>
  <si>
    <t>5329-2922000062</t>
  </si>
  <si>
    <t>赵建堂</t>
  </si>
  <si>
    <t>2017-10-12 14:51:10</t>
  </si>
  <si>
    <t>0070976198</t>
  </si>
  <si>
    <t>0102320605</t>
  </si>
  <si>
    <t>文彦君</t>
  </si>
  <si>
    <t>2017-10-12 15:01:48</t>
  </si>
  <si>
    <t>0070978143</t>
  </si>
  <si>
    <t>1000382630</t>
  </si>
  <si>
    <t>刘语泽</t>
  </si>
  <si>
    <t>2017-10-12 15:12:23</t>
  </si>
  <si>
    <t>0070979788</t>
  </si>
  <si>
    <t>1000209908</t>
  </si>
  <si>
    <t>张芳云</t>
  </si>
  <si>
    <t>2017-10-12 15:14:10</t>
  </si>
  <si>
    <t>0070980081</t>
  </si>
  <si>
    <t>1000209921</t>
  </si>
  <si>
    <t>杨开润</t>
  </si>
  <si>
    <t>2017-10-12 15:20:08</t>
  </si>
  <si>
    <t>0070980862</t>
  </si>
  <si>
    <t>1000379840</t>
  </si>
  <si>
    <t>瞿帮建</t>
  </si>
  <si>
    <t>2017-10-12 15:21:01</t>
  </si>
  <si>
    <t>0070981003</t>
  </si>
  <si>
    <t>1000379841</t>
  </si>
  <si>
    <t>瞿汶</t>
  </si>
  <si>
    <t>2017-10-12 15:23:42</t>
  </si>
  <si>
    <t>0070981389</t>
  </si>
  <si>
    <t>5012926487</t>
  </si>
  <si>
    <t>曾居兰</t>
  </si>
  <si>
    <t>2017-10-12 15:26:53</t>
  </si>
  <si>
    <t>0070981935</t>
  </si>
  <si>
    <t>1000038514</t>
  </si>
  <si>
    <t>费富东</t>
  </si>
  <si>
    <t>2017-10-12 15:27:54</t>
  </si>
  <si>
    <t>0070982090</t>
  </si>
  <si>
    <t>1000046361</t>
  </si>
  <si>
    <t>祝英翠</t>
  </si>
  <si>
    <t>2017-10-12 15:29:40</t>
  </si>
  <si>
    <t>0070982392</t>
  </si>
  <si>
    <t>1000383328</t>
  </si>
  <si>
    <t>李盛生</t>
  </si>
  <si>
    <t>2017-10-12 15:32:52</t>
  </si>
  <si>
    <t>0070982893</t>
  </si>
  <si>
    <t>1000039863</t>
  </si>
  <si>
    <t>郭亚菊</t>
  </si>
  <si>
    <t>2017-10-12 15:33:27</t>
  </si>
  <si>
    <t>0070982986</t>
  </si>
  <si>
    <t>0101115939</t>
  </si>
  <si>
    <t>邓明聪</t>
  </si>
  <si>
    <t>2017-10-12 15:38:43</t>
  </si>
  <si>
    <t>0070983714</t>
  </si>
  <si>
    <t>1000372197</t>
  </si>
  <si>
    <t>沐关丽</t>
  </si>
  <si>
    <t>2017-10-12 15:40:59</t>
  </si>
  <si>
    <t>0070984059</t>
  </si>
  <si>
    <t>1000376374</t>
  </si>
  <si>
    <t>陈巧珍</t>
  </si>
  <si>
    <t>0070985035</t>
  </si>
  <si>
    <t>1000372651</t>
  </si>
  <si>
    <t>曹秀芝</t>
  </si>
  <si>
    <t>2017-10-12 15:46:38</t>
  </si>
  <si>
    <t>0070985192</t>
  </si>
  <si>
    <t>5303-5030199416</t>
  </si>
  <si>
    <t>冯建聪</t>
  </si>
  <si>
    <t>2017-10-12 15:47:18</t>
  </si>
  <si>
    <t>0070985329</t>
  </si>
  <si>
    <t>1000204303</t>
  </si>
  <si>
    <t>耿玉香</t>
  </si>
  <si>
    <t>2017-10-12 15:47:48</t>
  </si>
  <si>
    <t>0070985427</t>
  </si>
  <si>
    <t>1000375502</t>
  </si>
  <si>
    <t>帅锡银</t>
  </si>
  <si>
    <t>2017-10-12 15:51:38</t>
  </si>
  <si>
    <t>0070986014</t>
  </si>
  <si>
    <t>5326-2626008092</t>
  </si>
  <si>
    <t>肖克惠</t>
  </si>
  <si>
    <t>2017-10-12 15:52:23</t>
  </si>
  <si>
    <t>0070986208</t>
  </si>
  <si>
    <t>0102211738</t>
  </si>
  <si>
    <t>郭斌</t>
  </si>
  <si>
    <t>2017-10-12 15:52:46</t>
  </si>
  <si>
    <t>0070986271</t>
  </si>
  <si>
    <t>1000383930</t>
  </si>
  <si>
    <t>冯唯轩</t>
  </si>
  <si>
    <t>2017-10-12 15:55:36</t>
  </si>
  <si>
    <t>0070986649</t>
  </si>
  <si>
    <t>5300-5001056313</t>
  </si>
  <si>
    <t>蒋怡彬</t>
  </si>
  <si>
    <t>2017-10-12 15:57:25</t>
  </si>
  <si>
    <t>0070986936</t>
  </si>
  <si>
    <t>5307-0701009519</t>
  </si>
  <si>
    <t>张军</t>
  </si>
  <si>
    <t>2017-10-12 15:58:20</t>
  </si>
  <si>
    <t>0070987108</t>
  </si>
  <si>
    <t>1000374372</t>
  </si>
  <si>
    <t>王应红</t>
  </si>
  <si>
    <t>2017-10-12 16:07:05</t>
  </si>
  <si>
    <t>0071003287</t>
  </si>
  <si>
    <t>0111071239</t>
  </si>
  <si>
    <t>计明生</t>
  </si>
  <si>
    <t>2017-10-12 16:07:08</t>
  </si>
  <si>
    <t>0071002995</t>
  </si>
  <si>
    <t>1000379576</t>
  </si>
  <si>
    <t>徐艳</t>
  </si>
  <si>
    <t>2017-10-12 16:08:42</t>
  </si>
  <si>
    <t>0071006806</t>
  </si>
  <si>
    <t>1000196978</t>
  </si>
  <si>
    <t>程守慧</t>
  </si>
  <si>
    <t>2017-10-12 16:09:22</t>
  </si>
  <si>
    <t>0071008343</t>
  </si>
  <si>
    <t>1000214009</t>
  </si>
  <si>
    <t>刘宇鹏</t>
  </si>
  <si>
    <t>2017-10-12 16:09:45</t>
  </si>
  <si>
    <t>0071009261</t>
  </si>
  <si>
    <t>1000378485</t>
  </si>
  <si>
    <t>张志坤</t>
  </si>
  <si>
    <t>2017-10-12 16:11:02</t>
  </si>
  <si>
    <t>0071012395</t>
  </si>
  <si>
    <t>1000382313</t>
  </si>
  <si>
    <t>李艳</t>
  </si>
  <si>
    <t>2017-10-12 16:11:44</t>
  </si>
  <si>
    <t>0071013819</t>
  </si>
  <si>
    <t>0111241597</t>
  </si>
  <si>
    <t>王冰妹</t>
  </si>
  <si>
    <t>2017-10-12 16:15:50</t>
  </si>
  <si>
    <t>0071024211</t>
  </si>
  <si>
    <t>0102332963</t>
  </si>
  <si>
    <t>吕艳</t>
  </si>
  <si>
    <t>2017-10-12 16:29:48</t>
  </si>
  <si>
    <t>0071057071</t>
  </si>
  <si>
    <t>1000325924</t>
  </si>
  <si>
    <t>2017-10-12 16:45:22</t>
  </si>
  <si>
    <t>0071094732</t>
  </si>
  <si>
    <t>5335-3524007894</t>
  </si>
  <si>
    <t>2017-10-12 16:50:06</t>
  </si>
  <si>
    <t>0071105086</t>
  </si>
  <si>
    <t>0111256354</t>
  </si>
  <si>
    <t>王红琼</t>
  </si>
  <si>
    <t>2017-10-12 16:55:47</t>
  </si>
  <si>
    <t>0071117966</t>
  </si>
  <si>
    <t>2017-10-12 16:56:58</t>
  </si>
  <si>
    <t>0071120713</t>
  </si>
  <si>
    <t>1000376718</t>
  </si>
  <si>
    <t>郭子纲</t>
  </si>
  <si>
    <t>2017-10-12 16:57:18</t>
  </si>
  <si>
    <t>0071121458</t>
  </si>
  <si>
    <t>1000377760</t>
  </si>
  <si>
    <t>雷子春</t>
  </si>
  <si>
    <t>2017-10-12 16:57:54</t>
  </si>
  <si>
    <t>0071123011</t>
  </si>
  <si>
    <t>1000381622</t>
  </si>
  <si>
    <t>王惠连</t>
  </si>
  <si>
    <t>2017-10-12 16:58:59</t>
  </si>
  <si>
    <t>0071125580</t>
  </si>
  <si>
    <t>1000381969</t>
  </si>
  <si>
    <t>吴米娥</t>
  </si>
  <si>
    <t>2017-10-12 16:59:35</t>
  </si>
  <si>
    <t>0071127056</t>
  </si>
  <si>
    <t>5300-0000230277</t>
  </si>
  <si>
    <t>陈丽波</t>
  </si>
  <si>
    <t>2017-10-12 16:59:50</t>
  </si>
  <si>
    <t>0071127661</t>
  </si>
  <si>
    <t>1000374063</t>
  </si>
  <si>
    <t>代建文</t>
  </si>
  <si>
    <t>2017-10-12 17:00:50</t>
  </si>
  <si>
    <t>0071129838</t>
  </si>
  <si>
    <t>1000358837</t>
  </si>
  <si>
    <t>刘桂兰</t>
  </si>
  <si>
    <t>2017-10-12 17:06:22</t>
  </si>
  <si>
    <t>0071143909</t>
  </si>
  <si>
    <t>1000384498</t>
  </si>
  <si>
    <t>张宁</t>
  </si>
  <si>
    <t>2017-10-12 17:06:24</t>
  </si>
  <si>
    <t>0071143753</t>
  </si>
  <si>
    <t>2017-10-12 17:27:36</t>
  </si>
  <si>
    <t>0071147672</t>
  </si>
  <si>
    <t>1000382909</t>
  </si>
  <si>
    <t>杨秋仙</t>
  </si>
  <si>
    <t>2017-10-12 17:28:19</t>
  </si>
  <si>
    <t>0071147765</t>
  </si>
  <si>
    <t>2017-10-12 17:48:19</t>
  </si>
  <si>
    <t>0071149836</t>
  </si>
  <si>
    <t>2017-10-12 18:48:20</t>
  </si>
  <si>
    <t>0071155184</t>
  </si>
  <si>
    <t>2017-10-12 19:44:22</t>
  </si>
  <si>
    <t>0071156885</t>
  </si>
  <si>
    <t>1000384562</t>
  </si>
  <si>
    <t>许蓉仙</t>
  </si>
  <si>
    <t>2017-10-13 08:12:41</t>
  </si>
  <si>
    <t>0071173507</t>
  </si>
  <si>
    <t>1000049750</t>
  </si>
  <si>
    <t>洪玉芳</t>
  </si>
  <si>
    <t>2017-10-13 08:25:47</t>
  </si>
  <si>
    <t>0071173964</t>
  </si>
  <si>
    <t>1000189121</t>
  </si>
  <si>
    <t>孔令举</t>
  </si>
  <si>
    <t>2017-10-13 08:30:18</t>
  </si>
  <si>
    <t>0071174174</t>
  </si>
  <si>
    <t>1000024883</t>
  </si>
  <si>
    <t>顾怀美</t>
  </si>
  <si>
    <t>2017-10-13 08:32:33</t>
  </si>
  <si>
    <t>0071174288</t>
  </si>
  <si>
    <t>1000340145</t>
  </si>
  <si>
    <t>李旋</t>
  </si>
  <si>
    <t>2017-10-13 08:34:40</t>
  </si>
  <si>
    <t>0071174437</t>
  </si>
  <si>
    <t>1000384417</t>
  </si>
  <si>
    <t>张竹英</t>
  </si>
  <si>
    <t>2017-10-13 08:41:10</t>
  </si>
  <si>
    <t>0071175316</t>
  </si>
  <si>
    <t>1000364368</t>
  </si>
  <si>
    <t>朱丽苹</t>
  </si>
  <si>
    <t>2017-10-13 08:47:25</t>
  </si>
  <si>
    <t>0071176286</t>
  </si>
  <si>
    <t>2017-10-13 08:48:10</t>
  </si>
  <si>
    <t>0071176385</t>
  </si>
  <si>
    <t>2017-10-13 09:00:00</t>
  </si>
  <si>
    <t>0071177820</t>
  </si>
  <si>
    <t>1000374379</t>
  </si>
  <si>
    <t>2017-10-13 09:05:11</t>
  </si>
  <si>
    <t>0071178848</t>
  </si>
  <si>
    <t>陈建</t>
  </si>
  <si>
    <t>2017-10-13 09:31:31</t>
  </si>
  <si>
    <t>0071182347</t>
  </si>
  <si>
    <t>1000385043</t>
  </si>
  <si>
    <t>黄天金</t>
  </si>
  <si>
    <t>2017-10-13 09:33:01</t>
  </si>
  <si>
    <t>0071182563</t>
  </si>
  <si>
    <t>2017-10-13 09:34:54</t>
  </si>
  <si>
    <t>0071182890</t>
  </si>
  <si>
    <t>1000119724</t>
  </si>
  <si>
    <t>陈榕</t>
  </si>
  <si>
    <t>2017-10-13 09:36:48</t>
  </si>
  <si>
    <t>0071183148</t>
  </si>
  <si>
    <t>1000075948</t>
  </si>
  <si>
    <t>欧阳兴乔</t>
  </si>
  <si>
    <t>2017-10-13 09:38:37</t>
  </si>
  <si>
    <t>0071183405</t>
  </si>
  <si>
    <t>1000385384</t>
  </si>
  <si>
    <t>孙浩</t>
  </si>
  <si>
    <t>2017-10-13 09:38:53</t>
  </si>
  <si>
    <t>0071183442</t>
  </si>
  <si>
    <t>1000234167</t>
  </si>
  <si>
    <t>李秋洁</t>
  </si>
  <si>
    <t>2017-10-13 09:39:42</t>
  </si>
  <si>
    <t>0071183557</t>
  </si>
  <si>
    <t>5015576268</t>
  </si>
  <si>
    <t>陈翠芳</t>
  </si>
  <si>
    <t>2017-10-13 09:52:34</t>
  </si>
  <si>
    <t>0071187584</t>
  </si>
  <si>
    <t>1000374869</t>
  </si>
  <si>
    <t>缪玲</t>
  </si>
  <si>
    <t>2017-10-13 09:55:26</t>
  </si>
  <si>
    <t>0071188765</t>
  </si>
  <si>
    <t>1000383220</t>
  </si>
  <si>
    <t>张俊华</t>
  </si>
  <si>
    <t>2017-10-13 09:57:53</t>
  </si>
  <si>
    <t>0071189595</t>
  </si>
  <si>
    <t>5304-0428006464</t>
  </si>
  <si>
    <t>张默</t>
  </si>
  <si>
    <t>2017-10-13 10:07:57</t>
  </si>
  <si>
    <t>0071191623</t>
  </si>
  <si>
    <t>5306-5060130591</t>
  </si>
  <si>
    <t>康忠卫</t>
  </si>
  <si>
    <t>2017-10-13 10:15:15</t>
  </si>
  <si>
    <t>0071192778</t>
  </si>
  <si>
    <t>1000093478</t>
  </si>
  <si>
    <t>字加燕</t>
  </si>
  <si>
    <t>2017-10-13 10:16:18</t>
  </si>
  <si>
    <t>0071192888</t>
  </si>
  <si>
    <t>1000351685</t>
  </si>
  <si>
    <t>丁伟华</t>
  </si>
  <si>
    <t>2017-10-13 10:32:08</t>
  </si>
  <si>
    <t>0071194940</t>
  </si>
  <si>
    <t>2017-10-13 10:36:03</t>
  </si>
  <si>
    <t>0071195911</t>
  </si>
  <si>
    <t>1000185721</t>
  </si>
  <si>
    <t>陈琳</t>
  </si>
  <si>
    <t>2017-10-13 10:43:36</t>
  </si>
  <si>
    <t>0071197340</t>
  </si>
  <si>
    <t>5303-5030932901</t>
  </si>
  <si>
    <t>李小焕</t>
  </si>
  <si>
    <t>2017-10-13 10:45:42</t>
  </si>
  <si>
    <t>0071197661</t>
  </si>
  <si>
    <t>1000062207</t>
  </si>
  <si>
    <t>林瑶</t>
  </si>
  <si>
    <t>2017-10-13 10:49:28</t>
  </si>
  <si>
    <t>0071198098</t>
  </si>
  <si>
    <t>5303-0381093245</t>
  </si>
  <si>
    <t>姬苏蔚</t>
  </si>
  <si>
    <t>2017-10-13 10:59:19</t>
  </si>
  <si>
    <t>0071202508</t>
  </si>
  <si>
    <t>1000385001</t>
  </si>
  <si>
    <t>张自莲</t>
  </si>
  <si>
    <t>2017-10-13 11:01:33</t>
  </si>
  <si>
    <t>0071203317</t>
  </si>
  <si>
    <t>5327-2722018228</t>
  </si>
  <si>
    <t>苏艺琳</t>
  </si>
  <si>
    <t>2017-10-13 11:02:50</t>
  </si>
  <si>
    <t>0071203657</t>
  </si>
  <si>
    <t>5303-0323005296</t>
  </si>
  <si>
    <t>李莲芝</t>
  </si>
  <si>
    <t>2017-10-13 11:04:12</t>
  </si>
  <si>
    <t>0071203968</t>
  </si>
  <si>
    <t>2017-10-13 11:05:03</t>
  </si>
  <si>
    <t>0071204120</t>
  </si>
  <si>
    <t>2017-10-13 11:05:42</t>
  </si>
  <si>
    <t>0071204258</t>
  </si>
  <si>
    <t>1000380954</t>
  </si>
  <si>
    <t>余艳芳</t>
  </si>
  <si>
    <t>2017-10-13 11:06:06</t>
  </si>
  <si>
    <t>0071204300</t>
  </si>
  <si>
    <t>0071206456</t>
  </si>
  <si>
    <t>1000031295</t>
  </si>
  <si>
    <t>和菊芳</t>
  </si>
  <si>
    <t>2017-10-13 11:18:31</t>
  </si>
  <si>
    <t>0071206568</t>
  </si>
  <si>
    <t>1000384128</t>
  </si>
  <si>
    <t>田德芬</t>
  </si>
  <si>
    <t>2017-10-13 11:23:05</t>
  </si>
  <si>
    <t>0071207327</t>
  </si>
  <si>
    <t>1000267250</t>
  </si>
  <si>
    <t>罗书萍</t>
  </si>
  <si>
    <t>2017-10-13 11:23:33</t>
  </si>
  <si>
    <t>0071207459</t>
  </si>
  <si>
    <t>1000372077</t>
  </si>
  <si>
    <t>杨光</t>
  </si>
  <si>
    <t>2017-10-13 11:29:13</t>
  </si>
  <si>
    <t>0071208611</t>
  </si>
  <si>
    <t>0122028540</t>
  </si>
  <si>
    <t>罗增辉</t>
  </si>
  <si>
    <t>2017-10-13 11:29:14</t>
  </si>
  <si>
    <t>0071208618</t>
  </si>
  <si>
    <t>1000385154</t>
  </si>
  <si>
    <t>2017-10-13 11:29:33</t>
  </si>
  <si>
    <t>0071208716</t>
  </si>
  <si>
    <t>1000382031</t>
  </si>
  <si>
    <t>申开敏</t>
  </si>
  <si>
    <t>2017-10-13 11:35:05</t>
  </si>
  <si>
    <t>0071209866</t>
  </si>
  <si>
    <t>1000384110</t>
  </si>
  <si>
    <t>余金顺</t>
  </si>
  <si>
    <t>2017-10-13 11:37:46</t>
  </si>
  <si>
    <t>0071210337</t>
  </si>
  <si>
    <t>1000385648</t>
  </si>
  <si>
    <t>韩自能</t>
  </si>
  <si>
    <t>2017-10-13 11:38:22</t>
  </si>
  <si>
    <t>0071210529</t>
  </si>
  <si>
    <t>1000322753</t>
  </si>
  <si>
    <t>邓洲玉</t>
  </si>
  <si>
    <t>2017-10-13 11:38:57</t>
  </si>
  <si>
    <t>0071210586</t>
  </si>
  <si>
    <t>5300-0000146328</t>
  </si>
  <si>
    <t>沈航</t>
  </si>
  <si>
    <t>2017-10-13 11:41:14</t>
  </si>
  <si>
    <t>0071210803</t>
  </si>
  <si>
    <t>1000385650</t>
  </si>
  <si>
    <t>姜晓丽</t>
  </si>
  <si>
    <t>2017-10-13 11:41:25</t>
  </si>
  <si>
    <t>0071210817</t>
  </si>
  <si>
    <t>1000133095</t>
  </si>
  <si>
    <t>冯东青</t>
  </si>
  <si>
    <t>2017-10-13 11:41:51</t>
  </si>
  <si>
    <t>0071210851</t>
  </si>
  <si>
    <t>1000372312</t>
  </si>
  <si>
    <t>吴美凤</t>
  </si>
  <si>
    <t>2017-10-13 11:52:16</t>
  </si>
  <si>
    <t>0071212370</t>
  </si>
  <si>
    <t>5014885618</t>
  </si>
  <si>
    <t>张维广</t>
  </si>
  <si>
    <t>2017-10-13 12:06:43</t>
  </si>
  <si>
    <t>0071215030</t>
  </si>
  <si>
    <t>1000224976</t>
  </si>
  <si>
    <t>马丽仙</t>
  </si>
  <si>
    <t>2017-10-13 12:19:04</t>
  </si>
  <si>
    <t>0071216777</t>
  </si>
  <si>
    <t>0101291589</t>
  </si>
  <si>
    <t>陈林</t>
  </si>
  <si>
    <t>2017-10-13 12:19:11</t>
  </si>
  <si>
    <t>0071216847</t>
  </si>
  <si>
    <t>1000385959</t>
  </si>
  <si>
    <t>李建堂</t>
  </si>
  <si>
    <t>2017-10-13 12:21:52</t>
  </si>
  <si>
    <t>0071217665</t>
  </si>
  <si>
    <t>5300-0000008413</t>
  </si>
  <si>
    <t>孙伟</t>
  </si>
  <si>
    <t>2017-10-13 12:36:46</t>
  </si>
  <si>
    <t>0071225883</t>
  </si>
  <si>
    <t>0102108559</t>
  </si>
  <si>
    <t>马钟琼</t>
  </si>
  <si>
    <t>2017-10-13 12:42:15</t>
  </si>
  <si>
    <t>0071227349</t>
  </si>
  <si>
    <t>5327-5270221113</t>
  </si>
  <si>
    <t>李学芝</t>
  </si>
  <si>
    <t>2017-10-13 12:44:24</t>
  </si>
  <si>
    <t>0071228003</t>
  </si>
  <si>
    <t>1000366326</t>
  </si>
  <si>
    <t>章建华</t>
  </si>
  <si>
    <t>2017-10-13 13:03:45</t>
  </si>
  <si>
    <t>0071231079</t>
  </si>
  <si>
    <t>5334-3421010779</t>
  </si>
  <si>
    <t>孙诺七林</t>
  </si>
  <si>
    <t>2017-10-13 13:19:51</t>
  </si>
  <si>
    <t>0071231876</t>
  </si>
  <si>
    <t>1000374500</t>
  </si>
  <si>
    <t>徐亚</t>
  </si>
  <si>
    <t>2017-10-13 13:21:18</t>
  </si>
  <si>
    <t>0071231973</t>
  </si>
  <si>
    <t>5303-5031561402</t>
  </si>
  <si>
    <t>宋加荣</t>
  </si>
  <si>
    <t>2017-10-13 13:39:16</t>
  </si>
  <si>
    <t>0071233432</t>
  </si>
  <si>
    <t>1000382905</t>
  </si>
  <si>
    <t>太丽娟</t>
  </si>
  <si>
    <t>2017-10-13 13:49:20</t>
  </si>
  <si>
    <t>0071234390</t>
  </si>
  <si>
    <t>5303-5033563005</t>
  </si>
  <si>
    <t>李延兰</t>
  </si>
  <si>
    <t>2017-10-13 13:53:53</t>
  </si>
  <si>
    <t>0071235011</t>
  </si>
  <si>
    <t>0111125629</t>
  </si>
  <si>
    <t>张平</t>
  </si>
  <si>
    <t>2017-10-13 13:55:23</t>
  </si>
  <si>
    <t>0071235116</t>
  </si>
  <si>
    <t>1000373718</t>
  </si>
  <si>
    <t>宋浩</t>
  </si>
  <si>
    <t>2017-10-13 13:59:53</t>
  </si>
  <si>
    <t>0071235906</t>
  </si>
  <si>
    <t>1000353641</t>
  </si>
  <si>
    <t>何德顺</t>
  </si>
  <si>
    <t>2017-10-13 14:01:57</t>
  </si>
  <si>
    <t>0071236140</t>
  </si>
  <si>
    <t>1000373141</t>
  </si>
  <si>
    <t>周兴华</t>
  </si>
  <si>
    <t>2017-10-13 14:05:10</t>
  </si>
  <si>
    <t>0071236497</t>
  </si>
  <si>
    <t>1000373135</t>
  </si>
  <si>
    <t>宋老三</t>
  </si>
  <si>
    <t>2017-10-13 14:05:57</t>
  </si>
  <si>
    <t>0071236613</t>
  </si>
  <si>
    <t>2017-10-13 14:11:11</t>
  </si>
  <si>
    <t>0071237305</t>
  </si>
  <si>
    <t>5331-3102006652</t>
  </si>
  <si>
    <t>罗宏川</t>
  </si>
  <si>
    <t>2017-10-13 14:11:54</t>
  </si>
  <si>
    <t>0071237380</t>
  </si>
  <si>
    <t>2017-10-13 14:14:49</t>
  </si>
  <si>
    <t>0071237749</t>
  </si>
  <si>
    <t>0126007623</t>
  </si>
  <si>
    <t>李贵福</t>
  </si>
  <si>
    <t>2017-10-13 14:17:54</t>
  </si>
  <si>
    <t>0071238061</t>
  </si>
  <si>
    <t>1000380367</t>
  </si>
  <si>
    <t>白美华</t>
  </si>
  <si>
    <t>2017-10-13 14:28:08</t>
  </si>
  <si>
    <t>0071239404</t>
  </si>
  <si>
    <t>1000386014</t>
  </si>
  <si>
    <t>梁高峰</t>
  </si>
  <si>
    <t>2017-10-13 14:38:29</t>
  </si>
  <si>
    <t>0071240809</t>
  </si>
  <si>
    <t>2017-10-13 14:42:26</t>
  </si>
  <si>
    <t>0071241390</t>
  </si>
  <si>
    <t>1000367014</t>
  </si>
  <si>
    <t>刀全美</t>
  </si>
  <si>
    <t>2017-10-13 14:49:54</t>
  </si>
  <si>
    <t>0071242918</t>
  </si>
  <si>
    <t>2017-10-13 14:50:15</t>
  </si>
  <si>
    <t>0071243011</t>
  </si>
  <si>
    <t>2017-10-13 14:50:20</t>
  </si>
  <si>
    <t>0071243185</t>
  </si>
  <si>
    <t>1000368938</t>
  </si>
  <si>
    <t>李桃花</t>
  </si>
  <si>
    <t>2017-10-13 14:59:05</t>
  </si>
  <si>
    <t>0071245409</t>
  </si>
  <si>
    <t>0125002789</t>
  </si>
  <si>
    <t>孔艳萍</t>
  </si>
  <si>
    <t>2017-10-13 15:00:51</t>
  </si>
  <si>
    <t>0071245803</t>
  </si>
  <si>
    <t>5326-2600047670</t>
  </si>
  <si>
    <t>卢倩</t>
  </si>
  <si>
    <t>2017-10-13 15:01:23</t>
  </si>
  <si>
    <t>0071245872</t>
  </si>
  <si>
    <t>1000319368</t>
  </si>
  <si>
    <t>2017-10-13 15:02:01</t>
  </si>
  <si>
    <t>0071245921</t>
  </si>
  <si>
    <t>2017-10-13 15:03:58</t>
  </si>
  <si>
    <t>0071246376</t>
  </si>
  <si>
    <t>5303-5036019826</t>
  </si>
  <si>
    <t>段凤菊</t>
  </si>
  <si>
    <t>0071248290</t>
  </si>
  <si>
    <t>1000384176</t>
  </si>
  <si>
    <t>邹树娥</t>
  </si>
  <si>
    <t>2017-10-13 15:16:04</t>
  </si>
  <si>
    <t>0071248958</t>
  </si>
  <si>
    <t>5325-2532014663</t>
  </si>
  <si>
    <t>赵思宏</t>
  </si>
  <si>
    <t>2017-10-13 15:18:37</t>
  </si>
  <si>
    <t>0071249482</t>
  </si>
  <si>
    <t>2017-10-13 15:21:00</t>
  </si>
  <si>
    <t>0071249812</t>
  </si>
  <si>
    <t>1000385528</t>
  </si>
  <si>
    <t>陈映霓</t>
  </si>
  <si>
    <t>2017-10-13 15:26:07</t>
  </si>
  <si>
    <t>0071250800</t>
  </si>
  <si>
    <t>1000140425</t>
  </si>
  <si>
    <t>毛云</t>
  </si>
  <si>
    <t>2017-10-13 15:32:09</t>
  </si>
  <si>
    <t>0071254796</t>
  </si>
  <si>
    <t>1000367013</t>
  </si>
  <si>
    <t>白正清</t>
  </si>
  <si>
    <t>2017-10-13 15:32:37</t>
  </si>
  <si>
    <t>0071255032</t>
  </si>
  <si>
    <t>1000104279</t>
  </si>
  <si>
    <t>任克春</t>
  </si>
  <si>
    <t>2017-10-13 15:33:36</t>
  </si>
  <si>
    <t>0071255170</t>
  </si>
  <si>
    <t>2017-10-13 15:50:07</t>
  </si>
  <si>
    <t>0071258033</t>
  </si>
  <si>
    <t>1000385872</t>
  </si>
  <si>
    <t>王芳</t>
  </si>
  <si>
    <t>2017-10-13 16:16:05</t>
  </si>
  <si>
    <t>0071294837</t>
  </si>
  <si>
    <t>2300252599</t>
  </si>
  <si>
    <t>袁梅</t>
  </si>
  <si>
    <t>2017-10-13 16:16:13</t>
  </si>
  <si>
    <t>0071294897</t>
  </si>
  <si>
    <t>5015480960</t>
  </si>
  <si>
    <t>王琼兰</t>
  </si>
  <si>
    <t>2017-10-13 16:21:20</t>
  </si>
  <si>
    <t>0071305878</t>
  </si>
  <si>
    <t>5014984137</t>
  </si>
  <si>
    <t>李见梅</t>
  </si>
  <si>
    <t>2017-10-13 16:27:32</t>
  </si>
  <si>
    <t>0071319358</t>
  </si>
  <si>
    <t>1000239328</t>
  </si>
  <si>
    <t>林珍</t>
  </si>
  <si>
    <t>2017-10-13 16:44:07</t>
  </si>
  <si>
    <t>0071357186</t>
  </si>
  <si>
    <t>2017-10-13 16:44:44</t>
  </si>
  <si>
    <t>0071358349</t>
  </si>
  <si>
    <t>1000088540</t>
  </si>
  <si>
    <t>罗蒿</t>
  </si>
  <si>
    <t>2017-10-13 16:46:19</t>
  </si>
  <si>
    <t>0071361449</t>
  </si>
  <si>
    <t>5325-2531003893</t>
  </si>
  <si>
    <t>廖云忠</t>
  </si>
  <si>
    <t>2017-10-13 16:46:38</t>
  </si>
  <si>
    <t>0071362081</t>
  </si>
  <si>
    <t>1000266050</t>
  </si>
  <si>
    <t>李永辉</t>
  </si>
  <si>
    <t>2017-10-13 16:46:57</t>
  </si>
  <si>
    <t>0071362683</t>
  </si>
  <si>
    <t>5335-3524003600</t>
  </si>
  <si>
    <t>张永顺</t>
  </si>
  <si>
    <t>2017-10-13 16:47:23</t>
  </si>
  <si>
    <t>0071363562</t>
  </si>
  <si>
    <t>2017-10-13 16:48:28</t>
  </si>
  <si>
    <t>0071365716</t>
  </si>
  <si>
    <t>1000383018</t>
  </si>
  <si>
    <t>付廷宏</t>
  </si>
  <si>
    <t>2017-10-13 16:50:58</t>
  </si>
  <si>
    <t>0071371687</t>
  </si>
  <si>
    <t>1000386078</t>
  </si>
  <si>
    <t>何加云</t>
  </si>
  <si>
    <t>0071371680</t>
  </si>
  <si>
    <t>5304-5040351973</t>
  </si>
  <si>
    <t>王缘生</t>
  </si>
  <si>
    <t>2017-10-13 16:51:26</t>
  </si>
  <si>
    <t>0071372802</t>
  </si>
  <si>
    <t>5303-5035249399</t>
  </si>
  <si>
    <t>徐发国</t>
  </si>
  <si>
    <t>2017-10-13 16:52:04</t>
  </si>
  <si>
    <t>0071374315</t>
  </si>
  <si>
    <t>2017-10-13 16:53:24</t>
  </si>
  <si>
    <t>0071377057</t>
  </si>
  <si>
    <t>5304-0401060663</t>
  </si>
  <si>
    <t>高树留</t>
  </si>
  <si>
    <t>2017-10-13 16:53:25</t>
  </si>
  <si>
    <t>0071377117</t>
  </si>
  <si>
    <t>1000377079</t>
  </si>
  <si>
    <t>2017-10-13 16:54:41</t>
  </si>
  <si>
    <t>0071380009</t>
  </si>
  <si>
    <t>0101267340</t>
  </si>
  <si>
    <t>马利明</t>
  </si>
  <si>
    <t>2017-10-13 16:59:47</t>
  </si>
  <si>
    <t>0071392707</t>
  </si>
  <si>
    <t>5304-0422041008</t>
  </si>
  <si>
    <t>冯仙梅</t>
  </si>
  <si>
    <t>2017-10-13 17:02:40</t>
  </si>
  <si>
    <t>0071399619</t>
  </si>
  <si>
    <t>1000373538</t>
  </si>
  <si>
    <t>赵贵兰</t>
  </si>
  <si>
    <t>2017-10-13 17:04:48</t>
  </si>
  <si>
    <t>0071404888</t>
  </si>
  <si>
    <t>1000159961</t>
  </si>
  <si>
    <t>李武彩</t>
  </si>
  <si>
    <t>2017-10-13 17:28:08</t>
  </si>
  <si>
    <t>0071416478</t>
  </si>
  <si>
    <t>1000003568</t>
  </si>
  <si>
    <t>杨茂洁</t>
  </si>
  <si>
    <t>2017-10-13 17:47:09</t>
  </si>
  <si>
    <t>0071417520</t>
  </si>
  <si>
    <t>1000385341</t>
  </si>
  <si>
    <t>杨杜芬</t>
  </si>
  <si>
    <t>2017-10-13 17:49:49</t>
  </si>
  <si>
    <t>0071417641</t>
  </si>
  <si>
    <t>1000332199</t>
  </si>
  <si>
    <t>韩艳</t>
  </si>
  <si>
    <t>2017-10-13 17:57:10</t>
  </si>
  <si>
    <t>0071418547</t>
  </si>
  <si>
    <t>1000221389</t>
  </si>
  <si>
    <t>潘世英</t>
  </si>
  <si>
    <t>2017-10-13 18:08:42</t>
  </si>
  <si>
    <t>0071419793</t>
  </si>
  <si>
    <t>1000382179</t>
  </si>
  <si>
    <t>吴曾艳</t>
  </si>
  <si>
    <t>2017-10-14 08:01:08</t>
  </si>
  <si>
    <t>0071439653</t>
  </si>
  <si>
    <t>1000369642</t>
  </si>
  <si>
    <t>常书成</t>
  </si>
  <si>
    <t>2017-10-14 08:39:48</t>
  </si>
  <si>
    <t>0071440624</t>
  </si>
  <si>
    <t>2017-10-14 08:50:27</t>
  </si>
  <si>
    <t>0071440858</t>
  </si>
  <si>
    <t>1000386822</t>
  </si>
  <si>
    <t>曹波</t>
  </si>
  <si>
    <t>2017-10-14 08:53:59</t>
  </si>
  <si>
    <t>0071440929</t>
  </si>
  <si>
    <t>1000106323</t>
  </si>
  <si>
    <t>刘文艳</t>
  </si>
  <si>
    <t>2017-10-14 08:57:46</t>
  </si>
  <si>
    <t>0071441298</t>
  </si>
  <si>
    <t>1000212664</t>
  </si>
  <si>
    <t>张丽群</t>
  </si>
  <si>
    <t>2017-10-14 09:11:01</t>
  </si>
  <si>
    <t>0071441826</t>
  </si>
  <si>
    <t>1000125901</t>
  </si>
  <si>
    <t>和振云</t>
  </si>
  <si>
    <t>2017-10-14 09:19:42</t>
  </si>
  <si>
    <t>0071442028</t>
  </si>
  <si>
    <t>1000351603</t>
  </si>
  <si>
    <t>任俊华</t>
  </si>
  <si>
    <t>2017-10-14 09:33:46</t>
  </si>
  <si>
    <t>0071442459</t>
  </si>
  <si>
    <t>5304-5044941169</t>
  </si>
  <si>
    <t>陶琼燕</t>
  </si>
  <si>
    <t>2017-10-14 09:34:05</t>
  </si>
  <si>
    <t>0071442487</t>
  </si>
  <si>
    <t>1000375299</t>
  </si>
  <si>
    <t>江祖和</t>
  </si>
  <si>
    <t>2017-10-14 09:54:18</t>
  </si>
  <si>
    <t>0071443154</t>
  </si>
  <si>
    <t>1000124564</t>
  </si>
  <si>
    <t>闻丽琼</t>
  </si>
  <si>
    <t>2017-10-14 10:09:15</t>
  </si>
  <si>
    <t>0071443773</t>
  </si>
  <si>
    <t>1000176285</t>
  </si>
  <si>
    <t>蔡燕清</t>
  </si>
  <si>
    <t>2017-10-14 10:10:03</t>
  </si>
  <si>
    <t>0071443799</t>
  </si>
  <si>
    <t>2017-10-14 10:18:02</t>
  </si>
  <si>
    <t>0071444181</t>
  </si>
  <si>
    <t>2017-10-14 10:21:52</t>
  </si>
  <si>
    <t>0071444318</t>
  </si>
  <si>
    <t>1000341637</t>
  </si>
  <si>
    <t>刀秀兰</t>
  </si>
  <si>
    <t>2017-10-14 10:25:17</t>
  </si>
  <si>
    <t>0071444533</t>
  </si>
  <si>
    <t>1000381352</t>
  </si>
  <si>
    <t>龙洪巧</t>
  </si>
  <si>
    <t>2017-10-14 10:37:30</t>
  </si>
  <si>
    <t>0071445147</t>
  </si>
  <si>
    <t>1000244085</t>
  </si>
  <si>
    <t>段海芳</t>
  </si>
  <si>
    <t>2017-10-14 10:41:24</t>
  </si>
  <si>
    <t>0071445340</t>
  </si>
  <si>
    <t>1000371150</t>
  </si>
  <si>
    <t>赵菊芬</t>
  </si>
  <si>
    <t>2017-10-14 10:45:36</t>
  </si>
  <si>
    <t>0071445558</t>
  </si>
  <si>
    <t>1000364269</t>
  </si>
  <si>
    <t>胡海燕</t>
  </si>
  <si>
    <t>2017-10-14 11:02:50</t>
  </si>
  <si>
    <t>0071446318</t>
  </si>
  <si>
    <t>1000387108</t>
  </si>
  <si>
    <t>李英荥</t>
  </si>
  <si>
    <t>2017-10-14 11:05:12</t>
  </si>
  <si>
    <t>0071446428</t>
  </si>
  <si>
    <t>5304-0422009326</t>
  </si>
  <si>
    <t>詹树芬</t>
  </si>
  <si>
    <t>2017-10-14 11:09:29</t>
  </si>
  <si>
    <t>0071446593</t>
  </si>
  <si>
    <t>1000225450</t>
  </si>
  <si>
    <t>李艳梅</t>
  </si>
  <si>
    <t>2017-10-14 11:13:25</t>
  </si>
  <si>
    <t>0071446764</t>
  </si>
  <si>
    <t>1000385946</t>
  </si>
  <si>
    <t>刘小彩</t>
  </si>
  <si>
    <t>2017-10-14 11:16:56</t>
  </si>
  <si>
    <t>0071446953</t>
  </si>
  <si>
    <t>1000072372</t>
  </si>
  <si>
    <t>顾买芬</t>
  </si>
  <si>
    <t>2017-10-14 11:27:47</t>
  </si>
  <si>
    <t>0071447418</t>
  </si>
  <si>
    <t>1000367200</t>
  </si>
  <si>
    <t>李娃子</t>
  </si>
  <si>
    <t>2017-10-14 11:29:44</t>
  </si>
  <si>
    <t>0071447516</t>
  </si>
  <si>
    <t>1000065220</t>
  </si>
  <si>
    <t>代四红</t>
  </si>
  <si>
    <t>2017-10-14 11:31:40</t>
  </si>
  <si>
    <t>0071447566</t>
  </si>
  <si>
    <t>1000374947</t>
  </si>
  <si>
    <t>年晓聪</t>
  </si>
  <si>
    <t>2017-10-14 11:34:12</t>
  </si>
  <si>
    <t>0071447639</t>
  </si>
  <si>
    <t>0101241126</t>
  </si>
  <si>
    <t>查保怀</t>
  </si>
  <si>
    <t>2017-10-14 11:42:52</t>
  </si>
  <si>
    <t>0071447962</t>
  </si>
  <si>
    <t>1000324228</t>
  </si>
  <si>
    <t>滕明艳</t>
  </si>
  <si>
    <t>2017-10-14 11:44:05</t>
  </si>
  <si>
    <t>0071448028</t>
  </si>
  <si>
    <t>1000386772</t>
  </si>
  <si>
    <t>罗琼</t>
  </si>
  <si>
    <t>2017-10-14 11:49:01</t>
  </si>
  <si>
    <t>0071448243</t>
  </si>
  <si>
    <t>0112095508</t>
  </si>
  <si>
    <t>张艳萍</t>
  </si>
  <si>
    <t>2017-10-14 11:51:26</t>
  </si>
  <si>
    <t>0071448303</t>
  </si>
  <si>
    <t>5303-5034772675</t>
  </si>
  <si>
    <t>谢寿生</t>
  </si>
  <si>
    <t>2017-10-14 11:55:02</t>
  </si>
  <si>
    <t>0071448445</t>
  </si>
  <si>
    <t>2017-10-14 11:56:27</t>
  </si>
  <si>
    <t>0071448498</t>
  </si>
  <si>
    <t>2017-10-14 11:58:16</t>
  </si>
  <si>
    <t>0071448610</t>
  </si>
  <si>
    <t>5334-3423012553</t>
  </si>
  <si>
    <t>2017-10-14 12:01:56</t>
  </si>
  <si>
    <t>0071448779</t>
  </si>
  <si>
    <t>1000386812</t>
  </si>
  <si>
    <t>李由</t>
  </si>
  <si>
    <t>2017-10-14 12:09:08</t>
  </si>
  <si>
    <t>0071449051</t>
  </si>
  <si>
    <t>1000113137</t>
  </si>
  <si>
    <t>文国庆</t>
  </si>
  <si>
    <t>2017-10-14 12:16:56</t>
  </si>
  <si>
    <t>0071449256</t>
  </si>
  <si>
    <t>1000039033</t>
  </si>
  <si>
    <t>李敬冬</t>
  </si>
  <si>
    <t>2017-10-14 12:18:06</t>
  </si>
  <si>
    <t>0071449272</t>
  </si>
  <si>
    <t>1000381437</t>
  </si>
  <si>
    <t>赵祖琴</t>
  </si>
  <si>
    <t>2017-10-14 12:36:00</t>
  </si>
  <si>
    <t>0071449646</t>
  </si>
  <si>
    <t>5325-2524004775</t>
  </si>
  <si>
    <t>张惠英</t>
  </si>
  <si>
    <t>2017-10-14 12:59:56</t>
  </si>
  <si>
    <t>0071450575</t>
  </si>
  <si>
    <t>1000382921</t>
  </si>
  <si>
    <t>杨琼丽</t>
  </si>
  <si>
    <t>2017-10-14 13:00:22</t>
  </si>
  <si>
    <t>0071450596</t>
  </si>
  <si>
    <t>5304-0422008213</t>
  </si>
  <si>
    <t>景焕珍</t>
  </si>
  <si>
    <t>2017-10-14 13:00:35</t>
  </si>
  <si>
    <t>0071450599</t>
  </si>
  <si>
    <t>2017-10-14 13:13:52</t>
  </si>
  <si>
    <t>0071450981</t>
  </si>
  <si>
    <t>1000185937</t>
  </si>
  <si>
    <t>陈海</t>
  </si>
  <si>
    <t>2017-10-14 13:14:00</t>
  </si>
  <si>
    <t>0071450985</t>
  </si>
  <si>
    <t>0111199346</t>
  </si>
  <si>
    <t>田青青</t>
  </si>
  <si>
    <t>2017-10-14 13:14:52</t>
  </si>
  <si>
    <t>0071450997</t>
  </si>
  <si>
    <t>2017-10-14 13:29:41</t>
  </si>
  <si>
    <t>0071451363</t>
  </si>
  <si>
    <t>1000381475</t>
  </si>
  <si>
    <t>张子艳</t>
  </si>
  <si>
    <t>2017-10-14 13:53:26</t>
  </si>
  <si>
    <t>0071451916</t>
  </si>
  <si>
    <t>1000322695</t>
  </si>
  <si>
    <t>蒋泽坤</t>
  </si>
  <si>
    <t>2017-10-14 14:06:01</t>
  </si>
  <si>
    <t>0071452693</t>
  </si>
  <si>
    <t>5303-5034194073</t>
  </si>
  <si>
    <t>王维烈</t>
  </si>
  <si>
    <t>2017-10-14 14:07:10</t>
  </si>
  <si>
    <t>0071452744</t>
  </si>
  <si>
    <t>1000386718</t>
  </si>
  <si>
    <t>赵世梅</t>
  </si>
  <si>
    <t>2017-10-14 14:16:32</t>
  </si>
  <si>
    <t>0071453068</t>
  </si>
  <si>
    <t>5300-0000027086</t>
  </si>
  <si>
    <t>朱广荣</t>
  </si>
  <si>
    <t>2017-10-14 14:16:34</t>
  </si>
  <si>
    <t>0071453074</t>
  </si>
  <si>
    <t>5015385855</t>
  </si>
  <si>
    <t>李晓娟</t>
  </si>
  <si>
    <t>2017-10-14 14:42:51</t>
  </si>
  <si>
    <t>0071454282</t>
  </si>
  <si>
    <t>1000329436</t>
  </si>
  <si>
    <t>蒋文清</t>
  </si>
  <si>
    <t>2017-10-14 15:14:01</t>
  </si>
  <si>
    <t>0071455568</t>
  </si>
  <si>
    <t>1000362109</t>
  </si>
  <si>
    <t>陈丽</t>
  </si>
  <si>
    <t>2017-10-14 15:16:14</t>
  </si>
  <si>
    <t>0071455644</t>
  </si>
  <si>
    <t>1000365568</t>
  </si>
  <si>
    <t>印桃</t>
  </si>
  <si>
    <t>2017-10-14 15:25:23</t>
  </si>
  <si>
    <t>0071455939</t>
  </si>
  <si>
    <t>1000386721</t>
  </si>
  <si>
    <t>熊执中</t>
  </si>
  <si>
    <t>2017-10-14 15:30:08</t>
  </si>
  <si>
    <t>0071456108</t>
  </si>
  <si>
    <t>1000070512</t>
  </si>
  <si>
    <t>2017-10-14 15:41:14</t>
  </si>
  <si>
    <t>0071456555</t>
  </si>
  <si>
    <t>1000243578</t>
  </si>
  <si>
    <t>陈礼美</t>
  </si>
  <si>
    <t>2017-10-14 15:56:16</t>
  </si>
  <si>
    <t>0071457187</t>
  </si>
  <si>
    <t>5303-5034376908</t>
  </si>
  <si>
    <t>吴晴</t>
  </si>
  <si>
    <t>2017-10-14 16:03:01</t>
  </si>
  <si>
    <t>0071457658</t>
  </si>
  <si>
    <t>5013250320</t>
  </si>
  <si>
    <t>王永富</t>
  </si>
  <si>
    <t>2017-10-14 16:13:43</t>
  </si>
  <si>
    <t>0071458074</t>
  </si>
  <si>
    <t>1000291644</t>
  </si>
  <si>
    <t>赵双财</t>
  </si>
  <si>
    <t>2017-10-14 16:15:26</t>
  </si>
  <si>
    <t>0071458121</t>
  </si>
  <si>
    <t>1000347547</t>
  </si>
  <si>
    <t>赵路珍</t>
  </si>
  <si>
    <t>2017-10-14 16:16:08</t>
  </si>
  <si>
    <t>0071458137</t>
  </si>
  <si>
    <t>2017-10-14 16:31:47</t>
  </si>
  <si>
    <t>0071458727</t>
  </si>
  <si>
    <t>5327-2725009636</t>
  </si>
  <si>
    <t>普石芳</t>
  </si>
  <si>
    <t>2017-10-14 16:33:57</t>
  </si>
  <si>
    <t>0071458844</t>
  </si>
  <si>
    <t>5328-2801014476</t>
  </si>
  <si>
    <t>2017-10-14 16:40:45</t>
  </si>
  <si>
    <t>0071459165</t>
  </si>
  <si>
    <t>2017-10-14 17:02:39</t>
  </si>
  <si>
    <t>0071460533</t>
  </si>
  <si>
    <t>5304-5040095733</t>
  </si>
  <si>
    <t>姚秀玲</t>
  </si>
  <si>
    <t>2017-10-14 17:34:56</t>
  </si>
  <si>
    <t>0071461798</t>
  </si>
  <si>
    <t>5326-2622002989</t>
  </si>
  <si>
    <t>王爱娇</t>
  </si>
  <si>
    <t>2017-10-14 18:21:41</t>
  </si>
  <si>
    <t>0071463060</t>
  </si>
  <si>
    <t>0111261240</t>
  </si>
  <si>
    <t>杨春雨</t>
  </si>
  <si>
    <t>2017-10-14 19:55:24</t>
  </si>
  <si>
    <t>0071464260</t>
  </si>
  <si>
    <t>1000354830</t>
  </si>
  <si>
    <t>陈学贵</t>
  </si>
  <si>
    <t>2017-10-14 20:16:01</t>
  </si>
  <si>
    <t>0071464576</t>
  </si>
  <si>
    <t>5323-2328009793</t>
  </si>
  <si>
    <t>文翠珍</t>
  </si>
  <si>
    <t>2017-10-14 20:35:07</t>
  </si>
  <si>
    <t>0071464819</t>
  </si>
  <si>
    <t>5303-5034181499</t>
  </si>
  <si>
    <t>刘琼娥</t>
  </si>
  <si>
    <t>2017-10-14 20:38:43</t>
  </si>
  <si>
    <t>0071464875</t>
  </si>
  <si>
    <t>2017-10-15 08:29:43</t>
  </si>
  <si>
    <t>0071479042</t>
  </si>
  <si>
    <t>5304-5044366047</t>
  </si>
  <si>
    <t>李得福</t>
  </si>
  <si>
    <t>2017-10-15 09:25:49</t>
  </si>
  <si>
    <t>0071480860</t>
  </si>
  <si>
    <t>1000229426</t>
  </si>
  <si>
    <t>伏金坤</t>
  </si>
  <si>
    <t>2017-10-15 09:26:20</t>
  </si>
  <si>
    <t>0071480865</t>
  </si>
  <si>
    <t>1000369485</t>
  </si>
  <si>
    <t>杨燕坤</t>
  </si>
  <si>
    <t>2017-10-15 09:27:10</t>
  </si>
  <si>
    <t>0071480902</t>
  </si>
  <si>
    <t>1000229543</t>
  </si>
  <si>
    <t>王乔艳</t>
  </si>
  <si>
    <t>2017-10-15 09:28:03</t>
  </si>
  <si>
    <t>0071480927</t>
  </si>
  <si>
    <t>1000334592</t>
  </si>
  <si>
    <t>徐开菊</t>
  </si>
  <si>
    <t>2017-10-15 09:28:14</t>
  </si>
  <si>
    <t>0071480936</t>
  </si>
  <si>
    <t>2017-10-15 09:30:09</t>
  </si>
  <si>
    <t>0071480995</t>
  </si>
  <si>
    <t>1000090463</t>
  </si>
  <si>
    <t>韦梅</t>
  </si>
  <si>
    <t>2017-10-15 09:38:15</t>
  </si>
  <si>
    <t>0071481204</t>
  </si>
  <si>
    <t>2017-10-15 09:50:14</t>
  </si>
  <si>
    <t>0071481444</t>
  </si>
  <si>
    <t>1000290295</t>
  </si>
  <si>
    <t>杨明英</t>
  </si>
  <si>
    <t>2017-10-15 09:52:42</t>
  </si>
  <si>
    <t>0071481501</t>
  </si>
  <si>
    <t>1000387787</t>
  </si>
  <si>
    <t>崔利鹏</t>
  </si>
  <si>
    <t>2017-10-15 10:20:33</t>
  </si>
  <si>
    <t>0071482152</t>
  </si>
  <si>
    <t>1000220703</t>
  </si>
  <si>
    <t>谢春修</t>
  </si>
  <si>
    <t>2017-10-15 10:42:42</t>
  </si>
  <si>
    <t>0071482755</t>
  </si>
  <si>
    <t>1000191761</t>
  </si>
  <si>
    <t>2017-10-15 10:49:47</t>
  </si>
  <si>
    <t>0071482920</t>
  </si>
  <si>
    <t>2017-10-15 10:53:13</t>
  </si>
  <si>
    <t>0071483011</t>
  </si>
  <si>
    <t>5327-2729016193</t>
  </si>
  <si>
    <t>韩琼</t>
  </si>
  <si>
    <t>2017-10-15 11:01:05</t>
  </si>
  <si>
    <t>0071483205</t>
  </si>
  <si>
    <t>1000286927</t>
  </si>
  <si>
    <t>杞学美</t>
  </si>
  <si>
    <t>2017-10-15 11:36:47</t>
  </si>
  <si>
    <t>0071484054</t>
  </si>
  <si>
    <t>1000378864</t>
  </si>
  <si>
    <t>唐绍玉</t>
  </si>
  <si>
    <t>2017-10-15 11:46:11</t>
  </si>
  <si>
    <t>0071484265</t>
  </si>
  <si>
    <t>1000197015</t>
  </si>
  <si>
    <t>高永辉</t>
  </si>
  <si>
    <t>2017-10-15 11:46:37</t>
  </si>
  <si>
    <t>0071484280</t>
  </si>
  <si>
    <t>5328-2822035228</t>
  </si>
  <si>
    <t>张亚平</t>
  </si>
  <si>
    <t>2017-10-15 12:02:37</t>
  </si>
  <si>
    <t>0071484692</t>
  </si>
  <si>
    <t>5328-2800010871</t>
  </si>
  <si>
    <t>黄雪梅</t>
  </si>
  <si>
    <t>2017-10-15 12:07:08</t>
  </si>
  <si>
    <t>0071484791</t>
  </si>
  <si>
    <t>1000377364</t>
  </si>
  <si>
    <t>陈品于</t>
  </si>
  <si>
    <t>2017-10-15 12:33:49</t>
  </si>
  <si>
    <t>0071485264</t>
  </si>
  <si>
    <t>1000373875</t>
  </si>
  <si>
    <t>王邦云</t>
  </si>
  <si>
    <t>2017-10-15 12:38:07</t>
  </si>
  <si>
    <t>0071485372</t>
  </si>
  <si>
    <t>0000024227</t>
  </si>
  <si>
    <t>李保江</t>
  </si>
  <si>
    <t>2017-10-15 12:39:05</t>
  </si>
  <si>
    <t>0071485382</t>
  </si>
  <si>
    <t>1000296497</t>
  </si>
  <si>
    <t>朱鑫</t>
  </si>
  <si>
    <t>2017-10-15 12:44:21</t>
  </si>
  <si>
    <t>0071485462</t>
  </si>
  <si>
    <t>1000295796</t>
  </si>
  <si>
    <t>何树文</t>
  </si>
  <si>
    <t>2017-10-15 12:58:03</t>
  </si>
  <si>
    <t>0071485727</t>
  </si>
  <si>
    <t>1000329272</t>
  </si>
  <si>
    <t>吴焕萍</t>
  </si>
  <si>
    <t>2017-10-15 13:18:40</t>
  </si>
  <si>
    <t>0071486453</t>
  </si>
  <si>
    <t>1000201904</t>
  </si>
  <si>
    <t>陈代富</t>
  </si>
  <si>
    <t>2017-10-15 13:21:03</t>
  </si>
  <si>
    <t>0071486552</t>
  </si>
  <si>
    <t>1000201333</t>
  </si>
  <si>
    <t>沈国会</t>
  </si>
  <si>
    <t>2017-10-15 13:52:35</t>
  </si>
  <si>
    <t>0071487482</t>
  </si>
  <si>
    <t>0112026546</t>
  </si>
  <si>
    <t>温卫东</t>
  </si>
  <si>
    <t>2017-10-15 14:11:26</t>
  </si>
  <si>
    <t>0071488419</t>
  </si>
  <si>
    <t>1000381372</t>
  </si>
  <si>
    <t>陈倩之子</t>
  </si>
  <si>
    <t>2017-10-15 14:39:14</t>
  </si>
  <si>
    <t>0071488977</t>
  </si>
  <si>
    <t>5010747581</t>
  </si>
  <si>
    <t>李碧莹</t>
  </si>
  <si>
    <t>2017-10-15 14:41:26</t>
  </si>
  <si>
    <t>0071489024</t>
  </si>
  <si>
    <t>5303-0321009751</t>
  </si>
  <si>
    <t>徐凤英</t>
  </si>
  <si>
    <t>2017-10-15 14:43:43</t>
  </si>
  <si>
    <t>0071489132</t>
  </si>
  <si>
    <t>1000296496</t>
  </si>
  <si>
    <t>邓玉梅</t>
  </si>
  <si>
    <t>2017-10-15 14:53:01</t>
  </si>
  <si>
    <t>0071489370</t>
  </si>
  <si>
    <t>5304-0401069037</t>
  </si>
  <si>
    <t>贾秀萍</t>
  </si>
  <si>
    <t>2017-10-15 14:53:21</t>
  </si>
  <si>
    <t>0071489373</t>
  </si>
  <si>
    <t>5300-0000793269</t>
  </si>
  <si>
    <t>刘宣宣</t>
  </si>
  <si>
    <t>2017-10-15 15:14:20</t>
  </si>
  <si>
    <t>0071489945</t>
  </si>
  <si>
    <t>1000377238</t>
  </si>
  <si>
    <t>裴子儒</t>
  </si>
  <si>
    <t>2017-10-15 15:38:04</t>
  </si>
  <si>
    <t>0071492512</t>
  </si>
  <si>
    <t>5300-0000066273</t>
  </si>
  <si>
    <t>刘敏生</t>
  </si>
  <si>
    <t>2017-10-15 15:42:10</t>
  </si>
  <si>
    <t>0071492674</t>
  </si>
  <si>
    <t>5300-5001238984</t>
  </si>
  <si>
    <t>王勤飞</t>
  </si>
  <si>
    <t>2017-10-15 16:24:31</t>
  </si>
  <si>
    <t>0071493923</t>
  </si>
  <si>
    <t>1000367546</t>
  </si>
  <si>
    <t>程小兵</t>
  </si>
  <si>
    <t>2017-10-15 17:27:15</t>
  </si>
  <si>
    <t>0071495897</t>
  </si>
  <si>
    <t>1000356840</t>
  </si>
  <si>
    <t>杜微</t>
  </si>
  <si>
    <t>2017-10-15 17:49:36</t>
  </si>
  <si>
    <t>0071496492</t>
  </si>
  <si>
    <t>5303-5031367357</t>
  </si>
  <si>
    <t>2017-10-15 18:32:50</t>
  </si>
  <si>
    <t>0071497665</t>
  </si>
  <si>
    <t>1000377858</t>
  </si>
  <si>
    <t>郑伟纯</t>
  </si>
  <si>
    <t>2017-10-15 18:39:39</t>
  </si>
  <si>
    <t>0071497835</t>
  </si>
  <si>
    <t>1000301328</t>
  </si>
  <si>
    <t>彭煜程</t>
  </si>
  <si>
    <t>2017-10-15 21:00:21</t>
  </si>
  <si>
    <t>0071501328</t>
  </si>
  <si>
    <t>1000356880</t>
  </si>
  <si>
    <t>李方连</t>
  </si>
  <si>
    <t>2017-10-16 08:15:01</t>
  </si>
  <si>
    <t>0071510734</t>
  </si>
  <si>
    <t>2017-10-16 08:18:01</t>
  </si>
  <si>
    <t>0071510788</t>
  </si>
  <si>
    <t>2017-10-16 08:49:17</t>
  </si>
  <si>
    <t>0071512474</t>
  </si>
  <si>
    <t>5327-2701025100</t>
  </si>
  <si>
    <t>刘青林</t>
  </si>
  <si>
    <t>2017-10-16 09:08:35</t>
  </si>
  <si>
    <t>0071516307</t>
  </si>
  <si>
    <t>1000374988</t>
  </si>
  <si>
    <t>吕荣团</t>
  </si>
  <si>
    <t>2017-10-16 09:13:26</t>
  </si>
  <si>
    <t>0071516943</t>
  </si>
  <si>
    <t>1000384601</t>
  </si>
  <si>
    <t>陈修才</t>
  </si>
  <si>
    <t>2017-10-16 09:25:51</t>
  </si>
  <si>
    <t>0071518857</t>
  </si>
  <si>
    <t>1000384709</t>
  </si>
  <si>
    <t>胡梦秋</t>
  </si>
  <si>
    <t>2017-10-16 09:56:31</t>
  </si>
  <si>
    <t>0071524590</t>
  </si>
  <si>
    <t>1000240204</t>
  </si>
  <si>
    <t>邓熙伟</t>
  </si>
  <si>
    <t>2017-10-16 09:59:18</t>
  </si>
  <si>
    <t>0071525023</t>
  </si>
  <si>
    <t>2017-10-16 10:01:47</t>
  </si>
  <si>
    <t>0071525493</t>
  </si>
  <si>
    <t>1000384563</t>
  </si>
  <si>
    <t>马钧</t>
  </si>
  <si>
    <t>2017-10-16 10:04:04</t>
  </si>
  <si>
    <t>0071526192</t>
  </si>
  <si>
    <t>2017-10-16 10:04:52</t>
  </si>
  <si>
    <t>0071526446</t>
  </si>
  <si>
    <t>1000143412</t>
  </si>
  <si>
    <t>宋书琼</t>
  </si>
  <si>
    <t>2017-10-16 10:05:47</t>
  </si>
  <si>
    <t>0071526705</t>
  </si>
  <si>
    <t>2017-10-16 10:06:16</t>
  </si>
  <si>
    <t>0071526924</t>
  </si>
  <si>
    <t>1000388610</t>
  </si>
  <si>
    <t>苏中红</t>
  </si>
  <si>
    <t>2017-10-16 10:09:17</t>
  </si>
  <si>
    <t>0071527458</t>
  </si>
  <si>
    <t>2017-10-16 10:17:51</t>
  </si>
  <si>
    <t>0071529395</t>
  </si>
  <si>
    <t>5013366306</t>
  </si>
  <si>
    <t>王金美</t>
  </si>
  <si>
    <t>2017-10-16 10:24:27</t>
  </si>
  <si>
    <t>0071530497</t>
  </si>
  <si>
    <t>1000388161</t>
  </si>
  <si>
    <t>代世珍</t>
  </si>
  <si>
    <t>2017-10-16 10:25:37</t>
  </si>
  <si>
    <t>0071530700</t>
  </si>
  <si>
    <t>1000388165</t>
  </si>
  <si>
    <t>代红利</t>
  </si>
  <si>
    <t>2017-10-16 10:26:55</t>
  </si>
  <si>
    <t>0071530927</t>
  </si>
  <si>
    <t>1000384574</t>
  </si>
  <si>
    <t>黄彩仙</t>
  </si>
  <si>
    <t>2017-10-16 10:27:09</t>
  </si>
  <si>
    <t>0071530961</t>
  </si>
  <si>
    <t>1000085631</t>
  </si>
  <si>
    <t>钟媛媛</t>
  </si>
  <si>
    <t>2017-10-16 10:28:19</t>
  </si>
  <si>
    <t>0071531085</t>
  </si>
  <si>
    <t>1000321014</t>
  </si>
  <si>
    <t>郭光靖</t>
  </si>
  <si>
    <t>2017-10-16 10:31:37</t>
  </si>
  <si>
    <t>0071531552</t>
  </si>
  <si>
    <t>5326-2622015950</t>
  </si>
  <si>
    <t>张家梅</t>
  </si>
  <si>
    <t>2017-10-16 10:35:13</t>
  </si>
  <si>
    <t>0071532683</t>
  </si>
  <si>
    <t>1000389225</t>
  </si>
  <si>
    <t>普加仙</t>
  </si>
  <si>
    <t>2017-10-16 10:35:41</t>
  </si>
  <si>
    <t>0071532815</t>
  </si>
  <si>
    <t>1000110145</t>
  </si>
  <si>
    <t>黄建成</t>
  </si>
  <si>
    <t>2017-10-16 10:37:24</t>
  </si>
  <si>
    <t>0071533474</t>
  </si>
  <si>
    <t>1000390160</t>
  </si>
  <si>
    <t>梁博烨</t>
  </si>
  <si>
    <t>2017-10-16 10:37:33</t>
  </si>
  <si>
    <t>0071533487</t>
  </si>
  <si>
    <t>1000389763</t>
  </si>
  <si>
    <t>周玉荣</t>
  </si>
  <si>
    <t>2017-10-16 10:39:26</t>
  </si>
  <si>
    <t>0071534317</t>
  </si>
  <si>
    <t>1000020637</t>
  </si>
  <si>
    <t>杨海清</t>
  </si>
  <si>
    <t>2017-10-16 10:47:41</t>
  </si>
  <si>
    <t>0071537301</t>
  </si>
  <si>
    <t>1000375087</t>
  </si>
  <si>
    <t>陈正美</t>
  </si>
  <si>
    <t>2017-10-16 10:49:00</t>
  </si>
  <si>
    <t>0071537873</t>
  </si>
  <si>
    <t>1000108752</t>
  </si>
  <si>
    <t>李金仙</t>
  </si>
  <si>
    <t>2017-10-16 10:51:29</t>
  </si>
  <si>
    <t>0071538206</t>
  </si>
  <si>
    <t>1000355781</t>
  </si>
  <si>
    <t>徐志花</t>
  </si>
  <si>
    <t>2017-10-16 10:53:20</t>
  </si>
  <si>
    <t>0071538580</t>
  </si>
  <si>
    <t>5012286582</t>
  </si>
  <si>
    <t>2017-10-16 10:53:25</t>
  </si>
  <si>
    <t>0071538565</t>
  </si>
  <si>
    <t>1000171013</t>
  </si>
  <si>
    <t>罗佳</t>
  </si>
  <si>
    <t>2017-10-16 10:58:36</t>
  </si>
  <si>
    <t>0071539707</t>
  </si>
  <si>
    <t>1000279553</t>
  </si>
  <si>
    <t>杨品辉</t>
  </si>
  <si>
    <t>2017-10-16 10:59:22</t>
  </si>
  <si>
    <t>0071539891</t>
  </si>
  <si>
    <t>0103146554</t>
  </si>
  <si>
    <t>赵雪</t>
  </si>
  <si>
    <t>2017-10-16 11:02:46</t>
  </si>
  <si>
    <t>0071540849</t>
  </si>
  <si>
    <t>5300-0000790540</t>
  </si>
  <si>
    <t>刘政</t>
  </si>
  <si>
    <t>2017-10-16 11:07:51</t>
  </si>
  <si>
    <t>0071542078</t>
  </si>
  <si>
    <t>1000217793</t>
  </si>
  <si>
    <t>王秋爽</t>
  </si>
  <si>
    <t>2017-10-16 11:09:57</t>
  </si>
  <si>
    <t>0071542687</t>
  </si>
  <si>
    <t>1000357527</t>
  </si>
  <si>
    <t>孙县委</t>
  </si>
  <si>
    <t>2017-10-16 11:12:11</t>
  </si>
  <si>
    <t>0071543274</t>
  </si>
  <si>
    <t>5304-5040037544</t>
  </si>
  <si>
    <t>熊孟如</t>
  </si>
  <si>
    <t>2017-10-16 11:13:44</t>
  </si>
  <si>
    <t>0071544176</t>
  </si>
  <si>
    <t>5300-0000034495</t>
  </si>
  <si>
    <t>黄金新</t>
  </si>
  <si>
    <t>2017-10-16 11:14:35</t>
  </si>
  <si>
    <t>0071544435</t>
  </si>
  <si>
    <t>1000374761</t>
  </si>
  <si>
    <t>董春寿</t>
  </si>
  <si>
    <t>2017-10-16 11:29:18</t>
  </si>
  <si>
    <t>0071547733</t>
  </si>
  <si>
    <t>5010644861</t>
  </si>
  <si>
    <t>黄丽蓉</t>
  </si>
  <si>
    <t>2017-10-16 11:37:19</t>
  </si>
  <si>
    <t>0071550005</t>
  </si>
  <si>
    <t>1000025010</t>
  </si>
  <si>
    <t>浦同莉</t>
  </si>
  <si>
    <t>2017-10-16 11:41:44</t>
  </si>
  <si>
    <t>0071550649</t>
  </si>
  <si>
    <t>5334-3421001644</t>
  </si>
  <si>
    <t>姚伟</t>
  </si>
  <si>
    <t>2017-10-16 11:43:36</t>
  </si>
  <si>
    <t>0071550934</t>
  </si>
  <si>
    <t>2017-10-16 11:45:08</t>
  </si>
  <si>
    <t>0071551224</t>
  </si>
  <si>
    <t>5303-5034031861</t>
  </si>
  <si>
    <t>晏廷怀</t>
  </si>
  <si>
    <t>2017-10-16 11:45:31</t>
  </si>
  <si>
    <t>0071551348</t>
  </si>
  <si>
    <t>5306-0628006813</t>
  </si>
  <si>
    <t>代余波</t>
  </si>
  <si>
    <t>2017-10-16 11:48:19</t>
  </si>
  <si>
    <t>0071552040</t>
  </si>
  <si>
    <t>1000374607</t>
  </si>
  <si>
    <t>谭玉莲</t>
  </si>
  <si>
    <t>2017-10-16 11:50:46</t>
  </si>
  <si>
    <t>0071553304</t>
  </si>
  <si>
    <t>0102086928</t>
  </si>
  <si>
    <t>2017-10-16 11:55:56</t>
  </si>
  <si>
    <t>0071554372</t>
  </si>
  <si>
    <t>0101244900</t>
  </si>
  <si>
    <t>吴东喜</t>
  </si>
  <si>
    <t>2017-10-16 11:57:09</t>
  </si>
  <si>
    <t>0071554600</t>
  </si>
  <si>
    <t>5013851126</t>
  </si>
  <si>
    <t>刘德海</t>
  </si>
  <si>
    <t>2017-10-16 11:57:55</t>
  </si>
  <si>
    <t>0071554800</t>
  </si>
  <si>
    <t>0103109909</t>
  </si>
  <si>
    <t>张树义</t>
  </si>
  <si>
    <t>2017-10-16 11:58:35</t>
  </si>
  <si>
    <t>0071555342</t>
  </si>
  <si>
    <t>1000369532</t>
  </si>
  <si>
    <t>罗建艳</t>
  </si>
  <si>
    <t>2017-10-16 11:59:27</t>
  </si>
  <si>
    <t>0071555886</t>
  </si>
  <si>
    <t>2017-10-16 11:59:44</t>
  </si>
  <si>
    <t>0071555977</t>
  </si>
  <si>
    <t>1000166031</t>
  </si>
  <si>
    <t>温丽琼</t>
  </si>
  <si>
    <t>2017-10-16 12:02:11</t>
  </si>
  <si>
    <t>0071557008</t>
  </si>
  <si>
    <t>2017-10-16 12:02:54</t>
  </si>
  <si>
    <t>0071557202</t>
  </si>
  <si>
    <t>5012143954</t>
  </si>
  <si>
    <t>张艺</t>
  </si>
  <si>
    <t>2017-10-16 12:05:11</t>
  </si>
  <si>
    <t>0071557684</t>
  </si>
  <si>
    <t>2017-10-16 12:09:23</t>
  </si>
  <si>
    <t>0071558480</t>
  </si>
  <si>
    <t>1000104021</t>
  </si>
  <si>
    <t>瞿家取</t>
  </si>
  <si>
    <t>2017-10-16 12:10:34</t>
  </si>
  <si>
    <t>0071558687</t>
  </si>
  <si>
    <t>0101294632</t>
  </si>
  <si>
    <t>王迪</t>
  </si>
  <si>
    <t>2017-10-16 12:15:18</t>
  </si>
  <si>
    <t>0071559441</t>
  </si>
  <si>
    <t>0102119066</t>
  </si>
  <si>
    <t>杨宗瑞</t>
  </si>
  <si>
    <t>2017-10-16 12:17:09</t>
  </si>
  <si>
    <t>0071559832</t>
  </si>
  <si>
    <t>5306-0626001414</t>
  </si>
  <si>
    <t>王秀堂</t>
  </si>
  <si>
    <t>2017-10-16 12:20:32</t>
  </si>
  <si>
    <t>0071560413</t>
  </si>
  <si>
    <t>1000072937</t>
  </si>
  <si>
    <t>林银燕</t>
  </si>
  <si>
    <t>2017-10-16 12:23:28</t>
  </si>
  <si>
    <t>0071560923</t>
  </si>
  <si>
    <t>5304-0424015927</t>
  </si>
  <si>
    <t>梁文红</t>
  </si>
  <si>
    <t>2017-10-16 12:26:47</t>
  </si>
  <si>
    <t>0071561575</t>
  </si>
  <si>
    <t>0102622997</t>
  </si>
  <si>
    <t>郑丽琼</t>
  </si>
  <si>
    <t>2017-10-16 12:30:04</t>
  </si>
  <si>
    <t>0071562179</t>
  </si>
  <si>
    <t>1000318252</t>
  </si>
  <si>
    <t>巩玉英</t>
  </si>
  <si>
    <t>2017-10-16 12:30:44</t>
  </si>
  <si>
    <t>0071562307</t>
  </si>
  <si>
    <t>1000379845</t>
  </si>
  <si>
    <t>岳朝雨</t>
  </si>
  <si>
    <t>2017-10-16 12:31:02</t>
  </si>
  <si>
    <t>0071562336</t>
  </si>
  <si>
    <t>2017-10-16 12:38:47</t>
  </si>
  <si>
    <t>0071563510</t>
  </si>
  <si>
    <t>5334-3421007057</t>
  </si>
  <si>
    <t>孙诺</t>
  </si>
  <si>
    <t>2017-10-16 12:41:59</t>
  </si>
  <si>
    <t>0071563969</t>
  </si>
  <si>
    <t>5300-0000192238</t>
  </si>
  <si>
    <t>李丹志</t>
  </si>
  <si>
    <t>2017-10-16 12:43:35</t>
  </si>
  <si>
    <t>0071564257</t>
  </si>
  <si>
    <t>2017-10-16 12:44:58</t>
  </si>
  <si>
    <t>0071564462</t>
  </si>
  <si>
    <t>5012863599</t>
  </si>
  <si>
    <t>达琼芝</t>
  </si>
  <si>
    <t>2017-10-16 12:45:17</t>
  </si>
  <si>
    <t>0071564498</t>
  </si>
  <si>
    <t>1000365058</t>
  </si>
  <si>
    <t>张粉娥</t>
  </si>
  <si>
    <t>2017-10-16 12:48:28</t>
  </si>
  <si>
    <t>0071565099</t>
  </si>
  <si>
    <t>0102259437</t>
  </si>
  <si>
    <t>石宝</t>
  </si>
  <si>
    <t>2017-10-16 12:49:07</t>
  </si>
  <si>
    <t>0071565220</t>
  </si>
  <si>
    <t>5012047897</t>
  </si>
  <si>
    <t>2017-10-16 12:50:59</t>
  </si>
  <si>
    <t>0071565884</t>
  </si>
  <si>
    <t>0103171967</t>
  </si>
  <si>
    <t>吴莹</t>
  </si>
  <si>
    <t>2017-10-16 12:53:13</t>
  </si>
  <si>
    <t>0071566281</t>
  </si>
  <si>
    <t>5303-5030105856</t>
  </si>
  <si>
    <t>杨选忠</t>
  </si>
  <si>
    <t>2017-10-16 12:54:04</t>
  </si>
  <si>
    <t>0071566425</t>
  </si>
  <si>
    <t>1000350629</t>
  </si>
  <si>
    <t>李云芝</t>
  </si>
  <si>
    <t>2017-10-16 12:54:27</t>
  </si>
  <si>
    <t>0071566481</t>
  </si>
  <si>
    <t>1000388261</t>
  </si>
  <si>
    <t>王士美</t>
  </si>
  <si>
    <t>2017-10-16 12:55:30</t>
  </si>
  <si>
    <t>0071566657</t>
  </si>
  <si>
    <t>1000357605</t>
  </si>
  <si>
    <t>邓娅丽</t>
  </si>
  <si>
    <t>2017-10-16 12:56:41</t>
  </si>
  <si>
    <t>0071566824</t>
  </si>
  <si>
    <t>1000377841</t>
  </si>
  <si>
    <t>李帮坤</t>
  </si>
  <si>
    <t>2017-10-16 12:57:05</t>
  </si>
  <si>
    <t>0071566962</t>
  </si>
  <si>
    <t>1000368298</t>
  </si>
  <si>
    <t>永初</t>
  </si>
  <si>
    <t>2017-10-16 12:58:49</t>
  </si>
  <si>
    <t>0071567622</t>
  </si>
  <si>
    <t>1000336003</t>
  </si>
  <si>
    <t>韦春华</t>
  </si>
  <si>
    <t>0071568583</t>
  </si>
  <si>
    <t>0122003712</t>
  </si>
  <si>
    <t>张国柱</t>
  </si>
  <si>
    <t>2017-10-16 13:09:16</t>
  </si>
  <si>
    <t>0071569506</t>
  </si>
  <si>
    <t>2017-10-16 13:12:19</t>
  </si>
  <si>
    <t>0071569982</t>
  </si>
  <si>
    <t>5335-3522018941</t>
  </si>
  <si>
    <t>2017-10-16 13:14:16</t>
  </si>
  <si>
    <t>0071570291</t>
  </si>
  <si>
    <t>2017-10-16 13:17:06</t>
  </si>
  <si>
    <t>0071570701</t>
  </si>
  <si>
    <t>5303-0301103090</t>
  </si>
  <si>
    <t>崔选华</t>
  </si>
  <si>
    <t>2017-10-16 13:22:13</t>
  </si>
  <si>
    <t>0071571435</t>
  </si>
  <si>
    <t>5300-0000092877</t>
  </si>
  <si>
    <t>章思骧</t>
  </si>
  <si>
    <t>2017-10-16 13:23:37</t>
  </si>
  <si>
    <t>0071571682</t>
  </si>
  <si>
    <t>1000373853</t>
  </si>
  <si>
    <t>陈生华</t>
  </si>
  <si>
    <t>2017-10-16 13:25:29</t>
  </si>
  <si>
    <t>0071571989</t>
  </si>
  <si>
    <t>5303-5031436824</t>
  </si>
  <si>
    <t>王小所</t>
  </si>
  <si>
    <t>2017-10-16 13:30:58</t>
  </si>
  <si>
    <t>0071572867</t>
  </si>
  <si>
    <t>5329-2901130483</t>
  </si>
  <si>
    <t>陈祥丽</t>
  </si>
  <si>
    <t>2017-10-16 13:42:30</t>
  </si>
  <si>
    <t>0071575192</t>
  </si>
  <si>
    <t>1000367295</t>
  </si>
  <si>
    <t>邓鑫</t>
  </si>
  <si>
    <t>2017-10-16 13:46:19</t>
  </si>
  <si>
    <t>0071576254</t>
  </si>
  <si>
    <t>2017-10-16 13:53:02</t>
  </si>
  <si>
    <t>0071577512</t>
  </si>
  <si>
    <t>1000372416</t>
  </si>
  <si>
    <t>李祖芹</t>
  </si>
  <si>
    <t>2017-10-16 13:56:18</t>
  </si>
  <si>
    <t>0071578250</t>
  </si>
  <si>
    <t>5010648013</t>
  </si>
  <si>
    <t>2017-10-16 13:56:35</t>
  </si>
  <si>
    <t>0071578272</t>
  </si>
  <si>
    <t>5327-2724011893</t>
  </si>
  <si>
    <t>周芬</t>
  </si>
  <si>
    <t>2017-10-16 13:58:05</t>
  </si>
  <si>
    <t>0071578597</t>
  </si>
  <si>
    <t>0111137253</t>
  </si>
  <si>
    <t>王建华</t>
  </si>
  <si>
    <t>2017-10-16 13:58:39</t>
  </si>
  <si>
    <t>0071578698</t>
  </si>
  <si>
    <t>5334-3400014186</t>
  </si>
  <si>
    <t>周小群</t>
  </si>
  <si>
    <t>2017-10-16 14:03:55</t>
  </si>
  <si>
    <t>0071579888</t>
  </si>
  <si>
    <t>1000383684</t>
  </si>
  <si>
    <t>秀英</t>
  </si>
  <si>
    <t>2017-10-16 14:04:42</t>
  </si>
  <si>
    <t>0071580015</t>
  </si>
  <si>
    <t>2017-10-16 14:05:37</t>
  </si>
  <si>
    <t>0071580182</t>
  </si>
  <si>
    <t>5010391403</t>
  </si>
  <si>
    <t>杨树平</t>
  </si>
  <si>
    <t>2017-10-16 14:06:08</t>
  </si>
  <si>
    <t>0071580251</t>
  </si>
  <si>
    <t>2017-10-16 14:07:49</t>
  </si>
  <si>
    <t>0071580606</t>
  </si>
  <si>
    <t>1000370558</t>
  </si>
  <si>
    <t>李加粉</t>
  </si>
  <si>
    <t>2017-10-16 14:09:04</t>
  </si>
  <si>
    <t>0071581025</t>
  </si>
  <si>
    <t>5012895563</t>
  </si>
  <si>
    <t>毛玉福</t>
  </si>
  <si>
    <t>2017-10-16 14:11:12</t>
  </si>
  <si>
    <t>0071581657</t>
  </si>
  <si>
    <t>1000365374</t>
  </si>
  <si>
    <t>2017-10-16 14:14:05</t>
  </si>
  <si>
    <t>0071582153</t>
  </si>
  <si>
    <t>1000374653</t>
  </si>
  <si>
    <t>刘永琼</t>
  </si>
  <si>
    <t>2017-10-16 14:17:59</t>
  </si>
  <si>
    <t>0071583212</t>
  </si>
  <si>
    <t>5303-0301198911</t>
  </si>
  <si>
    <t>张春莲</t>
  </si>
  <si>
    <t>2017-10-16 14:20:00</t>
  </si>
  <si>
    <t>0071584004</t>
  </si>
  <si>
    <t>5303-5032301970</t>
  </si>
  <si>
    <t>李竹莲</t>
  </si>
  <si>
    <t>2017-10-16 14:21:30</t>
  </si>
  <si>
    <t>0071584900</t>
  </si>
  <si>
    <t>5334-3423004264</t>
  </si>
  <si>
    <t>和英香</t>
  </si>
  <si>
    <t>2017-10-16 14:23:09</t>
  </si>
  <si>
    <t>0071585570</t>
  </si>
  <si>
    <t>1000040064</t>
  </si>
  <si>
    <t>何吉美</t>
  </si>
  <si>
    <t>2017-10-16 14:23:59</t>
  </si>
  <si>
    <t>0071585989</t>
  </si>
  <si>
    <t>2017-10-16 14:24:00</t>
  </si>
  <si>
    <t>0071585930</t>
  </si>
  <si>
    <t>5303-5033578570</t>
  </si>
  <si>
    <t>段明仓</t>
  </si>
  <si>
    <t>2017-10-16 14:24:14</t>
  </si>
  <si>
    <t>0071586045</t>
  </si>
  <si>
    <t>2017-10-16 14:24:39</t>
  </si>
  <si>
    <t>0071586193</t>
  </si>
  <si>
    <t>2017-10-16 14:29:51</t>
  </si>
  <si>
    <t>0071588065</t>
  </si>
  <si>
    <t>0129441904</t>
  </si>
  <si>
    <t>吕昌雄</t>
  </si>
  <si>
    <t>2017-10-16 14:30:31</t>
  </si>
  <si>
    <t>0071588286</t>
  </si>
  <si>
    <t>5303-0301061921</t>
  </si>
  <si>
    <t>董桂英</t>
  </si>
  <si>
    <t>2017-10-16 14:31:27</t>
  </si>
  <si>
    <t>0071588602</t>
  </si>
  <si>
    <t>5300-0000144770</t>
  </si>
  <si>
    <t>吴云雁</t>
  </si>
  <si>
    <t>2017-10-16 14:36:20</t>
  </si>
  <si>
    <t>0071590335</t>
  </si>
  <si>
    <t>1000375294</t>
  </si>
  <si>
    <t>江晋轩</t>
  </si>
  <si>
    <t>2017-10-16 14:43:29</t>
  </si>
  <si>
    <t>0071593110</t>
  </si>
  <si>
    <t>1000373190</t>
  </si>
  <si>
    <t>太有香</t>
  </si>
  <si>
    <t>2017-10-16 14:43:37</t>
  </si>
  <si>
    <t>0071593119</t>
  </si>
  <si>
    <t>5323-5232426103</t>
  </si>
  <si>
    <t>杨锦芝</t>
  </si>
  <si>
    <t>2017-10-16 14:43:42</t>
  </si>
  <si>
    <t>0071593199</t>
  </si>
  <si>
    <t>1000349149</t>
  </si>
  <si>
    <t>刘春芳</t>
  </si>
  <si>
    <t>2017-10-16 14:46:28</t>
  </si>
  <si>
    <t>0071594242</t>
  </si>
  <si>
    <t>1000364836</t>
  </si>
  <si>
    <t>纳瑞之长子</t>
  </si>
  <si>
    <t>2017-10-16 14:47:43</t>
  </si>
  <si>
    <t>0071594530</t>
  </si>
  <si>
    <t>1000298877</t>
  </si>
  <si>
    <t>张劲松</t>
  </si>
  <si>
    <t>2017-10-16 14:48:08</t>
  </si>
  <si>
    <t>0071594602</t>
  </si>
  <si>
    <t>5325-2522022838</t>
  </si>
  <si>
    <t>王秀菁</t>
  </si>
  <si>
    <t>2017-10-16 14:49:07</t>
  </si>
  <si>
    <t>0071594779</t>
  </si>
  <si>
    <t>1000003154</t>
  </si>
  <si>
    <t>朱秀丽</t>
  </si>
  <si>
    <t>2017-10-16 14:49:45</t>
  </si>
  <si>
    <t>0071594929</t>
  </si>
  <si>
    <t>1000375170</t>
  </si>
  <si>
    <t>杨春山</t>
  </si>
  <si>
    <t>2017-10-16 14:50:41</t>
  </si>
  <si>
    <t>0071595143</t>
  </si>
  <si>
    <t>2017-10-16 14:52:17</t>
  </si>
  <si>
    <t>0071595448</t>
  </si>
  <si>
    <t>5011553860</t>
  </si>
  <si>
    <t>冉丽君</t>
  </si>
  <si>
    <t>2017-10-16 14:53:25</t>
  </si>
  <si>
    <t>0071595689</t>
  </si>
  <si>
    <t>1000147050</t>
  </si>
  <si>
    <t>文祥</t>
  </si>
  <si>
    <t>2017-10-16 14:54:13</t>
  </si>
  <si>
    <t>0071595962</t>
  </si>
  <si>
    <t>1000163594</t>
  </si>
  <si>
    <t>杨海琼</t>
  </si>
  <si>
    <t>0071596309</t>
  </si>
  <si>
    <t>2017-10-16 14:56:22</t>
  </si>
  <si>
    <t>0071596706</t>
  </si>
  <si>
    <t>2017-10-16 14:57:29</t>
  </si>
  <si>
    <t>0071596964</t>
  </si>
  <si>
    <t>2017-10-16 14:58:31</t>
  </si>
  <si>
    <t>0071597271</t>
  </si>
  <si>
    <t>5323-5231347176</t>
  </si>
  <si>
    <t>张发云</t>
  </si>
  <si>
    <t>2017-10-16 15:00:27</t>
  </si>
  <si>
    <t>0071598167</t>
  </si>
  <si>
    <t>0156001007</t>
  </si>
  <si>
    <t>吴春丽</t>
  </si>
  <si>
    <t>2017-10-16 15:03:22</t>
  </si>
  <si>
    <t>0071598822</t>
  </si>
  <si>
    <t>1000216785</t>
  </si>
  <si>
    <t>李首桂</t>
  </si>
  <si>
    <t>2017-10-16 15:05:51</t>
  </si>
  <si>
    <t>0071599344</t>
  </si>
  <si>
    <t>1000374476</t>
  </si>
  <si>
    <t>杨宗鑫</t>
  </si>
  <si>
    <t>2017-10-16 15:07:19</t>
  </si>
  <si>
    <t>0071599700</t>
  </si>
  <si>
    <t>1000371497</t>
  </si>
  <si>
    <t>何加桂</t>
  </si>
  <si>
    <t>2017-10-16 15:08:35</t>
  </si>
  <si>
    <t>0071600050</t>
  </si>
  <si>
    <t>1000378778</t>
  </si>
  <si>
    <t>李育会</t>
  </si>
  <si>
    <t>2017-10-16 15:10:14</t>
  </si>
  <si>
    <t>0071600349</t>
  </si>
  <si>
    <t>5303-0301080322</t>
  </si>
  <si>
    <t>张海伟</t>
  </si>
  <si>
    <t>2017-10-16 15:11:33</t>
  </si>
  <si>
    <t>0071600838</t>
  </si>
  <si>
    <t>5300-0000226833</t>
  </si>
  <si>
    <t>肖明德</t>
  </si>
  <si>
    <t>2017-10-16 15:12:54</t>
  </si>
  <si>
    <t>0071601432</t>
  </si>
  <si>
    <t>1000325456</t>
  </si>
  <si>
    <t>张玉仙</t>
  </si>
  <si>
    <t>2017-10-16 15:17:46</t>
  </si>
  <si>
    <t>0071602548</t>
  </si>
  <si>
    <t>5300-0000079614</t>
  </si>
  <si>
    <t>詹学芬</t>
  </si>
  <si>
    <t>2017-10-16 15:18:24</t>
  </si>
  <si>
    <t>0071602618</t>
  </si>
  <si>
    <t>5306-0622014848</t>
  </si>
  <si>
    <t>王梅</t>
  </si>
  <si>
    <t>2017-10-16 15:19:11</t>
  </si>
  <si>
    <t>0071602764</t>
  </si>
  <si>
    <t>1000152802</t>
  </si>
  <si>
    <t>2017-10-16 15:22:01</t>
  </si>
  <si>
    <t>0071603258</t>
  </si>
  <si>
    <t>1000382479</t>
  </si>
  <si>
    <t>张国仓</t>
  </si>
  <si>
    <t>2017-10-16 15:30:06</t>
  </si>
  <si>
    <t>0071604598</t>
  </si>
  <si>
    <t>2017-10-16 15:32:29</t>
  </si>
  <si>
    <t>0071604921</t>
  </si>
  <si>
    <t>5326-2621008732</t>
  </si>
  <si>
    <t>周廷玉</t>
  </si>
  <si>
    <t>2017-10-16 15:34:20</t>
  </si>
  <si>
    <t>0071605284</t>
  </si>
  <si>
    <t>5300-0000062083</t>
  </si>
  <si>
    <t>谭文新</t>
  </si>
  <si>
    <t>2017-10-16 15:37:24</t>
  </si>
  <si>
    <t>0071607752</t>
  </si>
  <si>
    <t>0155011993</t>
  </si>
  <si>
    <t>王振强</t>
  </si>
  <si>
    <t>2017-10-16 15:38:53</t>
  </si>
  <si>
    <t>0071607982</t>
  </si>
  <si>
    <t>1000363043</t>
  </si>
  <si>
    <t>曾钰棋</t>
  </si>
  <si>
    <t>2017-10-16 15:41:27</t>
  </si>
  <si>
    <t>0071608355</t>
  </si>
  <si>
    <t>1000312809</t>
  </si>
  <si>
    <t>杨蕊</t>
  </si>
  <si>
    <t>2017-10-16 15:43:34</t>
  </si>
  <si>
    <t>0071608758</t>
  </si>
  <si>
    <t>5328-2801002413</t>
  </si>
  <si>
    <t>刘平</t>
  </si>
  <si>
    <t>2017-10-16 15:43:40</t>
  </si>
  <si>
    <t>0071608754</t>
  </si>
  <si>
    <t>0103050980</t>
  </si>
  <si>
    <t>蒋俊松</t>
  </si>
  <si>
    <t>2017-10-16 15:45:07</t>
  </si>
  <si>
    <t>0071609007</t>
  </si>
  <si>
    <t>5300-0000083243</t>
  </si>
  <si>
    <t>高静</t>
  </si>
  <si>
    <t>2017-10-16 15:46:19</t>
  </si>
  <si>
    <t>0071609219</t>
  </si>
  <si>
    <t>5329-5290031446</t>
  </si>
  <si>
    <t>彭沁语</t>
  </si>
  <si>
    <t>2017-10-16 15:46:20</t>
  </si>
  <si>
    <t>0071609242</t>
  </si>
  <si>
    <t>2017-10-16 15:48:08</t>
  </si>
  <si>
    <t>0071609570</t>
  </si>
  <si>
    <t>5300-0000081820</t>
  </si>
  <si>
    <t>高晓娟</t>
  </si>
  <si>
    <t>2017-10-16 15:49:01</t>
  </si>
  <si>
    <t>0071609783</t>
  </si>
  <si>
    <t>2017-10-16 15:49:35</t>
  </si>
  <si>
    <t>0071609861</t>
  </si>
  <si>
    <t>2017-10-16 15:54:08</t>
  </si>
  <si>
    <t>5300-0000787552</t>
  </si>
  <si>
    <t>陈俊杰</t>
  </si>
  <si>
    <t>2017-10-16 15:55:23</t>
  </si>
  <si>
    <t>0071610983</t>
  </si>
  <si>
    <t>1000370191</t>
  </si>
  <si>
    <t>向孝英</t>
  </si>
  <si>
    <t>2017-10-16 15:59:03</t>
  </si>
  <si>
    <t>0071611697</t>
  </si>
  <si>
    <t>5335-3522009650</t>
  </si>
  <si>
    <t>周代生</t>
  </si>
  <si>
    <t>2017-10-16 16:00:25</t>
  </si>
  <si>
    <t>0071611923</t>
  </si>
  <si>
    <t>1000267112</t>
  </si>
  <si>
    <t>陈小丽</t>
  </si>
  <si>
    <t>2017-10-16 16:02:20</t>
  </si>
  <si>
    <t>0071614914</t>
  </si>
  <si>
    <t>1000389800</t>
  </si>
  <si>
    <t>包崇美</t>
  </si>
  <si>
    <t>0071615876</t>
  </si>
  <si>
    <t>5303-5034381048</t>
  </si>
  <si>
    <t>赵志楷</t>
  </si>
  <si>
    <t>2017-10-16 16:02:42</t>
  </si>
  <si>
    <t>0071615709</t>
  </si>
  <si>
    <t>1000383641</t>
  </si>
  <si>
    <t>朱柳之小双</t>
  </si>
  <si>
    <t>2017-10-16 16:05:55</t>
  </si>
  <si>
    <t>0071622687</t>
  </si>
  <si>
    <t>1000365957</t>
  </si>
  <si>
    <t>朱家林</t>
  </si>
  <si>
    <t>2017-10-16 16:05:56</t>
  </si>
  <si>
    <t>0071622735</t>
  </si>
  <si>
    <t>5323-5232521396</t>
  </si>
  <si>
    <t>李忠芝</t>
  </si>
  <si>
    <t>2017-10-16 16:06:45</t>
  </si>
  <si>
    <t>0071624547</t>
  </si>
  <si>
    <t>5304-5043940082</t>
  </si>
  <si>
    <t>2017-10-16 16:10:09</t>
  </si>
  <si>
    <t>0071631021</t>
  </si>
  <si>
    <t>1000210596</t>
  </si>
  <si>
    <t>姚忠花</t>
  </si>
  <si>
    <t>2017-10-16 16:16:35</t>
  </si>
  <si>
    <t>0071644106</t>
  </si>
  <si>
    <t>5307-0721012593</t>
  </si>
  <si>
    <t>潘林玲</t>
  </si>
  <si>
    <t>2017-10-16 16:17:57</t>
  </si>
  <si>
    <t>0071646740</t>
  </si>
  <si>
    <t>1000357902</t>
  </si>
  <si>
    <t>尹绍珍</t>
  </si>
  <si>
    <t>2017-10-16 16:19:50</t>
  </si>
  <si>
    <t>0071651164</t>
  </si>
  <si>
    <t>1000352370</t>
  </si>
  <si>
    <t>杨小能</t>
  </si>
  <si>
    <t>2017-10-16 16:31:46</t>
  </si>
  <si>
    <t>0071675539</t>
  </si>
  <si>
    <t>5014277595</t>
  </si>
  <si>
    <t>杨加富</t>
  </si>
  <si>
    <t>2017-10-16 16:35:13</t>
  </si>
  <si>
    <t>0071683348</t>
  </si>
  <si>
    <t>1000372881</t>
  </si>
  <si>
    <t>卢贵华</t>
  </si>
  <si>
    <t>2017-10-16 16:35:24</t>
  </si>
  <si>
    <t>0071683578</t>
  </si>
  <si>
    <t>5306-0627011274</t>
  </si>
  <si>
    <t>朱飞</t>
  </si>
  <si>
    <t>2017-10-16 16:37:50</t>
  </si>
  <si>
    <t>0071689304</t>
  </si>
  <si>
    <t>1000310577</t>
  </si>
  <si>
    <t>杜燕存</t>
  </si>
  <si>
    <t>2017-10-16 16:39:53</t>
  </si>
  <si>
    <t>0071694030</t>
  </si>
  <si>
    <t>5300-0000474216</t>
  </si>
  <si>
    <t>木荣金</t>
  </si>
  <si>
    <t>2017-10-16 16:41:28</t>
  </si>
  <si>
    <t>0071697441</t>
  </si>
  <si>
    <t>1000172505</t>
  </si>
  <si>
    <t>易竹青</t>
  </si>
  <si>
    <t>2017-10-16 16:50:06</t>
  </si>
  <si>
    <t>0071715886</t>
  </si>
  <si>
    <t>1000343258</t>
  </si>
  <si>
    <t>王祥林</t>
  </si>
  <si>
    <t>2017-10-16 16:51:05</t>
  </si>
  <si>
    <t>0071717892</t>
  </si>
  <si>
    <t>5329-2927011504</t>
  </si>
  <si>
    <t>解玉英</t>
  </si>
  <si>
    <t>2017-10-16 16:51:15</t>
  </si>
  <si>
    <t>0071717990</t>
  </si>
  <si>
    <t>1000383326</t>
  </si>
  <si>
    <t>李红燕</t>
  </si>
  <si>
    <t>2017-10-16 16:52:27</t>
  </si>
  <si>
    <t>0071720687</t>
  </si>
  <si>
    <t>2017-10-16 16:56:31</t>
  </si>
  <si>
    <t>0071729734</t>
  </si>
  <si>
    <t>5303-5032892469</t>
  </si>
  <si>
    <t>尹龙华</t>
  </si>
  <si>
    <t>2017-10-16 17:04:53</t>
  </si>
  <si>
    <t>0071748355</t>
  </si>
  <si>
    <t>1000389321</t>
  </si>
  <si>
    <t>陶仕菊</t>
  </si>
  <si>
    <t>2017-10-16 17:05:23</t>
  </si>
  <si>
    <t>0071749465</t>
  </si>
  <si>
    <t>5010409752</t>
  </si>
  <si>
    <t>汪小红</t>
  </si>
  <si>
    <t>2017-10-16 17:08:59</t>
  </si>
  <si>
    <t>0071758401</t>
  </si>
  <si>
    <t>1000332547</t>
  </si>
  <si>
    <t>何丽梅</t>
  </si>
  <si>
    <t>2017-10-16 17:14:40</t>
  </si>
  <si>
    <t>0071772911</t>
  </si>
  <si>
    <t>0124006444</t>
  </si>
  <si>
    <t>欧阳明和</t>
  </si>
  <si>
    <t>2017-10-16 17:24:28</t>
  </si>
  <si>
    <t>0071797042</t>
  </si>
  <si>
    <t>1000146729</t>
  </si>
  <si>
    <t>裴应武</t>
  </si>
  <si>
    <t>2017-10-16 17:27:46</t>
  </si>
  <si>
    <t>0071805334</t>
  </si>
  <si>
    <t>5303-5034248496</t>
  </si>
  <si>
    <t>段连忠</t>
  </si>
  <si>
    <t>2017-10-16 17:30:07</t>
  </si>
  <si>
    <t>0071810224</t>
  </si>
  <si>
    <t>1000380814</t>
  </si>
  <si>
    <t>李成峰</t>
  </si>
  <si>
    <t>2017-10-16 17:32:07</t>
  </si>
  <si>
    <t>0071815444</t>
  </si>
  <si>
    <t>5325-2524003391</t>
  </si>
  <si>
    <t>张恒真</t>
  </si>
  <si>
    <t>2017-10-16 17:35:56</t>
  </si>
  <si>
    <t>0071825134</t>
  </si>
  <si>
    <t>5303-5031873834</t>
  </si>
  <si>
    <t>李锐</t>
  </si>
  <si>
    <t>2017-10-16 17:37:56</t>
  </si>
  <si>
    <t>0071830217</t>
  </si>
  <si>
    <t>1000244012</t>
  </si>
  <si>
    <t>冯丽</t>
  </si>
  <si>
    <t>2017-10-16 17:49:09</t>
  </si>
  <si>
    <t>0071858550</t>
  </si>
  <si>
    <t>2017-10-16 18:04:06</t>
  </si>
  <si>
    <t>0071886094</t>
  </si>
  <si>
    <t>1000391623</t>
  </si>
  <si>
    <t>唐小夭</t>
  </si>
  <si>
    <t>2017-10-16 18:17:04</t>
  </si>
  <si>
    <t>0071886737</t>
  </si>
  <si>
    <t>2017-10-16 18:39:05</t>
  </si>
  <si>
    <t>0071888408</t>
  </si>
  <si>
    <t>2017-10-16 18:51:24</t>
  </si>
  <si>
    <t>0071888988</t>
  </si>
  <si>
    <t>0102051714</t>
  </si>
  <si>
    <t>李买珍</t>
  </si>
  <si>
    <t>2017-10-16 18:55:32</t>
  </si>
  <si>
    <t>0071889084</t>
  </si>
  <si>
    <t>5010480980</t>
  </si>
  <si>
    <t>何存凤</t>
  </si>
  <si>
    <t>2017-10-16 19:17:49</t>
  </si>
  <si>
    <t>0071889646</t>
  </si>
  <si>
    <t>5300-0000182752</t>
  </si>
  <si>
    <t>乐彬</t>
  </si>
  <si>
    <t>2017-10-16 20:28:49</t>
  </si>
  <si>
    <t>0071891399</t>
  </si>
  <si>
    <t>1000311708</t>
  </si>
  <si>
    <t>张洪会</t>
  </si>
  <si>
    <t>2017-10-16 20:34:16</t>
  </si>
  <si>
    <t>0071891530</t>
  </si>
  <si>
    <t>2017-10-16 21:28:08</t>
  </si>
  <si>
    <t>0071897326</t>
  </si>
  <si>
    <t>1000380725</t>
  </si>
  <si>
    <t>徐明宇</t>
  </si>
  <si>
    <t>2017-10-16 21:51:39</t>
  </si>
  <si>
    <t>0071897734</t>
  </si>
  <si>
    <t>5303-5034737642</t>
  </si>
  <si>
    <t>2017-10-16 21:53:31</t>
  </si>
  <si>
    <t>0071897776</t>
  </si>
  <si>
    <t>5307-0723014691</t>
  </si>
  <si>
    <t>杨雪梅</t>
  </si>
  <si>
    <t>2017-10-16 21:54:12</t>
  </si>
  <si>
    <t>0071897784</t>
  </si>
  <si>
    <t>1000360160</t>
  </si>
  <si>
    <t>彭馗</t>
  </si>
  <si>
    <t>2017-10-17 07:34:06</t>
  </si>
  <si>
    <t>0071905223</t>
  </si>
  <si>
    <t>2931014584</t>
  </si>
  <si>
    <t>董珍贵</t>
  </si>
  <si>
    <t>2017-10-17 08:33:20</t>
  </si>
  <si>
    <t>0071907729</t>
  </si>
  <si>
    <t>1000388710</t>
  </si>
  <si>
    <t>曹秀</t>
  </si>
  <si>
    <t>2017-10-17 08:34:53</t>
  </si>
  <si>
    <t>0071907815</t>
  </si>
  <si>
    <t>1000388712</t>
  </si>
  <si>
    <t>陈明斌</t>
  </si>
  <si>
    <t>2017-10-17 08:59:50</t>
  </si>
  <si>
    <t>0071911731</t>
  </si>
  <si>
    <t>5304-0425007857</t>
  </si>
  <si>
    <t>王学兰</t>
  </si>
  <si>
    <t>2017-10-17 09:07:18</t>
  </si>
  <si>
    <t>0071912645</t>
  </si>
  <si>
    <t>1000011473</t>
  </si>
  <si>
    <t>张品</t>
  </si>
  <si>
    <t>2017-10-17 09:07:27</t>
  </si>
  <si>
    <t>0071912658</t>
  </si>
  <si>
    <t>1000009147</t>
  </si>
  <si>
    <t>2017-10-17 09:09:11</t>
  </si>
  <si>
    <t>0071912860</t>
  </si>
  <si>
    <t>1000106639</t>
  </si>
  <si>
    <t>张学礼</t>
  </si>
  <si>
    <t>2017-10-17 09:24:03</t>
  </si>
  <si>
    <t>0071915764</t>
  </si>
  <si>
    <t>5300-5001062524</t>
  </si>
  <si>
    <t>周辰</t>
  </si>
  <si>
    <t>2017-10-17 09:38:29</t>
  </si>
  <si>
    <t>0071917595</t>
  </si>
  <si>
    <t>5303-5034884535</t>
  </si>
  <si>
    <t>肖影</t>
  </si>
  <si>
    <t>2017-10-17 09:42:27</t>
  </si>
  <si>
    <t>0071918104</t>
  </si>
  <si>
    <t>1000182187</t>
  </si>
  <si>
    <t>孙伟凡</t>
  </si>
  <si>
    <t>2017-10-17 09:52:23</t>
  </si>
  <si>
    <t>0071919367</t>
  </si>
  <si>
    <t>1000392296</t>
  </si>
  <si>
    <t>杨雁飞</t>
  </si>
  <si>
    <t>2017-10-17 09:56:15</t>
  </si>
  <si>
    <t>0071920001</t>
  </si>
  <si>
    <t>5300-0000819227</t>
  </si>
  <si>
    <t>苏雯</t>
  </si>
  <si>
    <t>2017-10-17 09:57:39</t>
  </si>
  <si>
    <t>0071920245</t>
  </si>
  <si>
    <t>1000347171</t>
  </si>
  <si>
    <t>马翠红</t>
  </si>
  <si>
    <t>2017-10-17 09:58:58</t>
  </si>
  <si>
    <t>0071920472</t>
  </si>
  <si>
    <t>2017-10-17 10:00:05</t>
  </si>
  <si>
    <t>0071920649</t>
  </si>
  <si>
    <t>2017-10-17 10:01:20</t>
  </si>
  <si>
    <t>0071920815</t>
  </si>
  <si>
    <t>1000327545</t>
  </si>
  <si>
    <t>陈天清</t>
  </si>
  <si>
    <t>2017-10-17 10:03:57</t>
  </si>
  <si>
    <t>0071921271</t>
  </si>
  <si>
    <t>2017-10-17 10:06:18</t>
  </si>
  <si>
    <t>0071921633</t>
  </si>
  <si>
    <t>5331-5310292417</t>
  </si>
  <si>
    <t>段培荣</t>
  </si>
  <si>
    <t>2017-10-17 10:12:54</t>
  </si>
  <si>
    <t>0071923367</t>
  </si>
  <si>
    <t>0102171100</t>
  </si>
  <si>
    <t>陈水仙</t>
  </si>
  <si>
    <t>2017-10-17 10:41:30</t>
  </si>
  <si>
    <t>0071930369</t>
  </si>
  <si>
    <t>1000392789</t>
  </si>
  <si>
    <t>徐桥兰</t>
  </si>
  <si>
    <t>2017-10-17 10:42:13</t>
  </si>
  <si>
    <t>0071930479</t>
  </si>
  <si>
    <t>1000385150</t>
  </si>
  <si>
    <t>2017-10-17 10:44:00</t>
  </si>
  <si>
    <t>0071930760</t>
  </si>
  <si>
    <t>0127071348</t>
  </si>
  <si>
    <t>普照忠</t>
  </si>
  <si>
    <t>2017-10-17 10:45:35</t>
  </si>
  <si>
    <t>0071931202</t>
  </si>
  <si>
    <t>1000307388</t>
  </si>
  <si>
    <t>黄文玉</t>
  </si>
  <si>
    <t>2017-10-17 10:46:14</t>
  </si>
  <si>
    <t>0071931302</t>
  </si>
  <si>
    <t>1000369721</t>
  </si>
  <si>
    <t>罗昌学</t>
  </si>
  <si>
    <t>2017-10-17 10:52:00</t>
  </si>
  <si>
    <t>0071932820</t>
  </si>
  <si>
    <t>5303-5030589335</t>
  </si>
  <si>
    <t>禄文科</t>
  </si>
  <si>
    <t>2017-10-17 10:54:25</t>
  </si>
  <si>
    <t>0071933785</t>
  </si>
  <si>
    <t>1000312912</t>
  </si>
  <si>
    <t>陈希</t>
  </si>
  <si>
    <t>2017-10-17 10:55:40</t>
  </si>
  <si>
    <t>0071934052</t>
  </si>
  <si>
    <t>1000365564</t>
  </si>
  <si>
    <t>李选明</t>
  </si>
  <si>
    <t>2017-10-17 10:59:05</t>
  </si>
  <si>
    <t>0071934615</t>
  </si>
  <si>
    <t>1000376149</t>
  </si>
  <si>
    <t>宋传友</t>
  </si>
  <si>
    <t>2017-10-17 11:00:53</t>
  </si>
  <si>
    <t>0071934987</t>
  </si>
  <si>
    <t>1000391385</t>
  </si>
  <si>
    <t>郑丽娟</t>
  </si>
  <si>
    <t>2017-10-17 11:02:46</t>
  </si>
  <si>
    <t>0071935301</t>
  </si>
  <si>
    <t>1000160583</t>
  </si>
  <si>
    <t>毕赵平</t>
  </si>
  <si>
    <t>2017-10-17 11:03:20</t>
  </si>
  <si>
    <t>0071935408</t>
  </si>
  <si>
    <t>0113032442</t>
  </si>
  <si>
    <t>郭波</t>
  </si>
  <si>
    <t>2017-10-17 11:05:08</t>
  </si>
  <si>
    <t>0071935764</t>
  </si>
  <si>
    <t>2017-10-17 11:07:47</t>
  </si>
  <si>
    <t>0071936570</t>
  </si>
  <si>
    <t>2017-10-17 11:08:07</t>
  </si>
  <si>
    <t>0071936677</t>
  </si>
  <si>
    <t>5014281873</t>
  </si>
  <si>
    <t>舒兴贵</t>
  </si>
  <si>
    <t>2017-10-17 11:09:58</t>
  </si>
  <si>
    <t>0071937293</t>
  </si>
  <si>
    <t>2017-10-17 11:12:02</t>
  </si>
  <si>
    <t>0071938030</t>
  </si>
  <si>
    <t>0102111271</t>
  </si>
  <si>
    <t>尹怡</t>
  </si>
  <si>
    <t>2017-10-17 11:13:01</t>
  </si>
  <si>
    <t>0071938425</t>
  </si>
  <si>
    <t>1000084229</t>
  </si>
  <si>
    <t>张琼玉</t>
  </si>
  <si>
    <t>2017-10-17 11:14:24</t>
  </si>
  <si>
    <t>0071939215</t>
  </si>
  <si>
    <t>0103163252</t>
  </si>
  <si>
    <t>吴柏康</t>
  </si>
  <si>
    <t>2017-10-17 11:16:02</t>
  </si>
  <si>
    <t>0071940193</t>
  </si>
  <si>
    <t>5303-5033639880</t>
  </si>
  <si>
    <t>舒吉学</t>
  </si>
  <si>
    <t>2017-10-17 11:17:10</t>
  </si>
  <si>
    <t>0071940598</t>
  </si>
  <si>
    <t>1000333183</t>
  </si>
  <si>
    <t>王萌</t>
  </si>
  <si>
    <t>2017-10-17 11:22:41</t>
  </si>
  <si>
    <t>0071941728</t>
  </si>
  <si>
    <t>2017-10-17 11:22:52</t>
  </si>
  <si>
    <t>0071941770</t>
  </si>
  <si>
    <t>1000391299</t>
  </si>
  <si>
    <t>保水仙</t>
  </si>
  <si>
    <t>2017-10-17 11:30:36</t>
  </si>
  <si>
    <t>0071943058</t>
  </si>
  <si>
    <t>5303-5031982844</t>
  </si>
  <si>
    <t>2017-10-17 11:34:27</t>
  </si>
  <si>
    <t>0071944419</t>
  </si>
  <si>
    <t>1000390004</t>
  </si>
  <si>
    <t>甘学仙</t>
  </si>
  <si>
    <t>2017-10-17 11:41:11</t>
  </si>
  <si>
    <t>0071947156</t>
  </si>
  <si>
    <t>1000353397</t>
  </si>
  <si>
    <t>张海燕</t>
  </si>
  <si>
    <t>2017-10-17 11:42:40</t>
  </si>
  <si>
    <t>0071947645</t>
  </si>
  <si>
    <t>1000384447</t>
  </si>
  <si>
    <t>谷正平</t>
  </si>
  <si>
    <t>2017-10-17 11:46:05</t>
  </si>
  <si>
    <t>0071948835</t>
  </si>
  <si>
    <t>1000155111</t>
  </si>
  <si>
    <t>和树康</t>
  </si>
  <si>
    <t>2017-10-17 11:46:31</t>
  </si>
  <si>
    <t>0071948998</t>
  </si>
  <si>
    <t>1000383702</t>
  </si>
  <si>
    <t>吴曌之子</t>
  </si>
  <si>
    <t>2017-10-17 11:47:16</t>
  </si>
  <si>
    <t>0071949302</t>
  </si>
  <si>
    <t>5010726149</t>
  </si>
  <si>
    <t>李所珍</t>
  </si>
  <si>
    <t>2017-10-17 11:49:17</t>
  </si>
  <si>
    <t>0071950031</t>
  </si>
  <si>
    <t>1000379981</t>
  </si>
  <si>
    <t>李荣宝</t>
  </si>
  <si>
    <t>2017-10-17 12:00:50</t>
  </si>
  <si>
    <t>0071956198</t>
  </si>
  <si>
    <t>5015668492</t>
  </si>
  <si>
    <t>温从铃</t>
  </si>
  <si>
    <t>2017-10-17 12:02:41</t>
  </si>
  <si>
    <t>0071957189</t>
  </si>
  <si>
    <t>1000393174</t>
  </si>
  <si>
    <t>省委老干局</t>
  </si>
  <si>
    <t>2017-10-17 12:03:28</t>
  </si>
  <si>
    <t>0071957493</t>
  </si>
  <si>
    <t>1000332799</t>
  </si>
  <si>
    <t>罗玉菱</t>
  </si>
  <si>
    <t>2017-10-17 12:03:38</t>
  </si>
  <si>
    <t>0071957595</t>
  </si>
  <si>
    <t>2017-10-17 12:06:33</t>
  </si>
  <si>
    <t>0071958799</t>
  </si>
  <si>
    <t>0103220700</t>
  </si>
  <si>
    <t>武杰</t>
  </si>
  <si>
    <t>2017-10-17 12:14:22</t>
  </si>
  <si>
    <t>0071959650</t>
  </si>
  <si>
    <t>0111293044</t>
  </si>
  <si>
    <t>方蓉</t>
  </si>
  <si>
    <t>2017-10-17 12:22:48</t>
  </si>
  <si>
    <t>0071960164</t>
  </si>
  <si>
    <t>5325-2528005359</t>
  </si>
  <si>
    <t>车跃辉</t>
  </si>
  <si>
    <t>2017-10-17 12:25:10</t>
  </si>
  <si>
    <t>0071960328</t>
  </si>
  <si>
    <t>1000338574</t>
  </si>
  <si>
    <t>秦红英</t>
  </si>
  <si>
    <t>2017-10-17 12:34:44</t>
  </si>
  <si>
    <t>0071961113</t>
  </si>
  <si>
    <t>1000379998</t>
  </si>
  <si>
    <t>余兴苹</t>
  </si>
  <si>
    <t>2017-10-17 12:36:14</t>
  </si>
  <si>
    <t>0071961192</t>
  </si>
  <si>
    <t>5300-0000687863</t>
  </si>
  <si>
    <t>孙国政</t>
  </si>
  <si>
    <t>2017-10-17 12:36:33</t>
  </si>
  <si>
    <t>0071961216</t>
  </si>
  <si>
    <t>5304-0402101737</t>
  </si>
  <si>
    <t>徐春丽</t>
  </si>
  <si>
    <t>2017-10-17 12:47:04</t>
  </si>
  <si>
    <t>0071961935</t>
  </si>
  <si>
    <t>0102306829</t>
  </si>
  <si>
    <t>王晓磊</t>
  </si>
  <si>
    <t>2017-10-17 12:54:52</t>
  </si>
  <si>
    <t>0071963331</t>
  </si>
  <si>
    <t>1000388557</t>
  </si>
  <si>
    <t>王兴甫</t>
  </si>
  <si>
    <t>2017-10-17 12:57:00</t>
  </si>
  <si>
    <t>0071963531</t>
  </si>
  <si>
    <t>1000382696</t>
  </si>
  <si>
    <t>徐倩</t>
  </si>
  <si>
    <t>2017-10-17 13:00:11</t>
  </si>
  <si>
    <t>0071964195</t>
  </si>
  <si>
    <t>1000377321</t>
  </si>
  <si>
    <t>周选顺</t>
  </si>
  <si>
    <t>2017-10-17 13:01:14</t>
  </si>
  <si>
    <t>0071964363</t>
  </si>
  <si>
    <t>1000369956</t>
  </si>
  <si>
    <t>何占北</t>
  </si>
  <si>
    <t>2017-10-17 13:13:23</t>
  </si>
  <si>
    <t>0071965387</t>
  </si>
  <si>
    <t>5010514940</t>
  </si>
  <si>
    <t>罗文静溪</t>
  </si>
  <si>
    <t>2017-10-17 13:13:57</t>
  </si>
  <si>
    <t>0071965414</t>
  </si>
  <si>
    <t>5323-2300000960</t>
  </si>
  <si>
    <t>2017-10-17 13:15:39</t>
  </si>
  <si>
    <t>0071965504</t>
  </si>
  <si>
    <t>5306-0627012495</t>
  </si>
  <si>
    <t>胡家祥</t>
  </si>
  <si>
    <t>2017-10-17 13:17:19</t>
  </si>
  <si>
    <t>0071965663</t>
  </si>
  <si>
    <t>1000388555</t>
  </si>
  <si>
    <t>王和清</t>
  </si>
  <si>
    <t>2017-10-17 13:24:52</t>
  </si>
  <si>
    <t>0071966167</t>
  </si>
  <si>
    <t>5300-0000246104</t>
  </si>
  <si>
    <t>刘艳云</t>
  </si>
  <si>
    <t>2017-10-17 13:24:56</t>
  </si>
  <si>
    <t>0071966189</t>
  </si>
  <si>
    <t>5329-2901203988</t>
  </si>
  <si>
    <t>宋维</t>
  </si>
  <si>
    <t>2017-10-17 13:28:14</t>
  </si>
  <si>
    <t>0071966395</t>
  </si>
  <si>
    <t>0102149939</t>
  </si>
  <si>
    <t>夏文放</t>
  </si>
  <si>
    <t>2017-10-17 13:29:01</t>
  </si>
  <si>
    <t>0071966926</t>
  </si>
  <si>
    <t>5300-0000123887</t>
  </si>
  <si>
    <t>2017-10-17 13:32:28</t>
  </si>
  <si>
    <t>0071967151</t>
  </si>
  <si>
    <t>1000343402</t>
  </si>
  <si>
    <t>2017-10-17 13:38:02</t>
  </si>
  <si>
    <t>0071967510</t>
  </si>
  <si>
    <t>5331-3103008533</t>
  </si>
  <si>
    <t>汤成刚</t>
  </si>
  <si>
    <t>2017-10-17 13:39:19</t>
  </si>
  <si>
    <t>0071967587</t>
  </si>
  <si>
    <t>5329-2924014716</t>
  </si>
  <si>
    <t>2017-10-17 13:39:55</t>
  </si>
  <si>
    <t>0071967629</t>
  </si>
  <si>
    <t>2017-10-17 13:40:59</t>
  </si>
  <si>
    <t>0071967706</t>
  </si>
  <si>
    <t>1000375469</t>
  </si>
  <si>
    <t>王为庚</t>
  </si>
  <si>
    <t>2017-10-17 13:44:11</t>
  </si>
  <si>
    <t>0071967892</t>
  </si>
  <si>
    <t>5304-0423040779</t>
  </si>
  <si>
    <t>2017-10-17 13:45:04</t>
  </si>
  <si>
    <t>0071967945</t>
  </si>
  <si>
    <t>5015205159</t>
  </si>
  <si>
    <t>唐德明</t>
  </si>
  <si>
    <t>2017-10-17 13:47:21</t>
  </si>
  <si>
    <t>0071968083</t>
  </si>
  <si>
    <t>5304-0424014933</t>
  </si>
  <si>
    <t>邵茂森</t>
  </si>
  <si>
    <t>2017-10-17 13:48:18</t>
  </si>
  <si>
    <t>0071968165</t>
  </si>
  <si>
    <t>1000385416</t>
  </si>
  <si>
    <t>张耀华</t>
  </si>
  <si>
    <t>2017-10-17 13:49:57</t>
  </si>
  <si>
    <t>0071968277</t>
  </si>
  <si>
    <t>2017-10-17 13:50:48</t>
  </si>
  <si>
    <t>0071968313</t>
  </si>
  <si>
    <t>5331-5310844644</t>
  </si>
  <si>
    <t>2017-10-17 14:02:34</t>
  </si>
  <si>
    <t>0071972118</t>
  </si>
  <si>
    <t>5300-5001212183</t>
  </si>
  <si>
    <t>荀圣</t>
  </si>
  <si>
    <t>2017-10-17 14:05:42</t>
  </si>
  <si>
    <t>0071975674</t>
  </si>
  <si>
    <t>1000239838</t>
  </si>
  <si>
    <t>常建兵</t>
  </si>
  <si>
    <t>2017-10-17 14:06:40</t>
  </si>
  <si>
    <t>0071975759</t>
  </si>
  <si>
    <t>1000375070</t>
  </si>
  <si>
    <t>何家连</t>
  </si>
  <si>
    <t>2017-10-17 14:07:49</t>
  </si>
  <si>
    <t>0071975902</t>
  </si>
  <si>
    <t>1000184304</t>
  </si>
  <si>
    <t>俸璟</t>
  </si>
  <si>
    <t>2017-10-17 14:09:26</t>
  </si>
  <si>
    <t>0071976100</t>
  </si>
  <si>
    <t>1000376847</t>
  </si>
  <si>
    <t>陈婵莲</t>
  </si>
  <si>
    <t>2017-10-17 14:10:36</t>
  </si>
  <si>
    <t>0071976247</t>
  </si>
  <si>
    <t>1000117608</t>
  </si>
  <si>
    <t>肖亮</t>
  </si>
  <si>
    <t>2017-10-17 14:10:41</t>
  </si>
  <si>
    <t>0071976240</t>
  </si>
  <si>
    <t>2017-10-17 14:18:58</t>
  </si>
  <si>
    <t>0071977210</t>
  </si>
  <si>
    <t>5323-5232329578</t>
  </si>
  <si>
    <t>杨汉国</t>
  </si>
  <si>
    <t>2017-10-17 14:21:19</t>
  </si>
  <si>
    <t>0071977624</t>
  </si>
  <si>
    <t>5327-2725017251</t>
  </si>
  <si>
    <t>石秀玲</t>
  </si>
  <si>
    <t>2017-10-17 14:28:19</t>
  </si>
  <si>
    <t>0071978470</t>
  </si>
  <si>
    <t>0103117235</t>
  </si>
  <si>
    <t>张培清</t>
  </si>
  <si>
    <t>2017-10-17 14:32:57</t>
  </si>
  <si>
    <t>0071979194</t>
  </si>
  <si>
    <t>5334-3422006590</t>
  </si>
  <si>
    <t>此里取追</t>
  </si>
  <si>
    <t>2017-10-17 14:34:03</t>
  </si>
  <si>
    <t>0071979435</t>
  </si>
  <si>
    <t>1000367320</t>
  </si>
  <si>
    <t>孙丹</t>
  </si>
  <si>
    <t>2017-10-17 14:35:17</t>
  </si>
  <si>
    <t>0071979606</t>
  </si>
  <si>
    <t>2017-10-17 14:37:51</t>
  </si>
  <si>
    <t>0071979853</t>
  </si>
  <si>
    <t>0103155761</t>
  </si>
  <si>
    <t>孙运鸿</t>
  </si>
  <si>
    <t>2017-10-17 14:39:51</t>
  </si>
  <si>
    <t>0071980171</t>
  </si>
  <si>
    <t>5327-5270271395</t>
  </si>
  <si>
    <t>李应锴</t>
  </si>
  <si>
    <t>2017-10-17 14:43:08</t>
  </si>
  <si>
    <t>0071980978</t>
  </si>
  <si>
    <t>1000379550</t>
  </si>
  <si>
    <t>吉余</t>
  </si>
  <si>
    <t>2017-10-17 14:45:35</t>
  </si>
  <si>
    <t>0071981271</t>
  </si>
  <si>
    <t>5323-5232419436</t>
  </si>
  <si>
    <t>闫涛</t>
  </si>
  <si>
    <t>2017-10-17 14:56:46</t>
  </si>
  <si>
    <t>0071982924</t>
  </si>
  <si>
    <t>0102244494</t>
  </si>
  <si>
    <t>赵若宏</t>
  </si>
  <si>
    <t>2017-10-17 14:57:20</t>
  </si>
  <si>
    <t>0071983188</t>
  </si>
  <si>
    <t>1000335319</t>
  </si>
  <si>
    <t>鲁鹏远</t>
  </si>
  <si>
    <t>2017-10-17 14:57:38</t>
  </si>
  <si>
    <t>0071983232</t>
  </si>
  <si>
    <t>5303-5031225222</t>
  </si>
  <si>
    <t>2017-10-17 15:01:55</t>
  </si>
  <si>
    <t>0071984405</t>
  </si>
  <si>
    <t>2017-10-17 15:02:21</t>
  </si>
  <si>
    <t>0071984562</t>
  </si>
  <si>
    <t>1000386525</t>
  </si>
  <si>
    <t>朱兰英</t>
  </si>
  <si>
    <t>2017-10-17 15:04:11</t>
  </si>
  <si>
    <t>0071984934</t>
  </si>
  <si>
    <t>1000357476</t>
  </si>
  <si>
    <t>万向新</t>
  </si>
  <si>
    <t>2017-10-17 15:07:17</t>
  </si>
  <si>
    <t>0071985412</t>
  </si>
  <si>
    <t>5303-5034206520</t>
  </si>
  <si>
    <t>范开福</t>
  </si>
  <si>
    <t>2017-10-17 15:07:42</t>
  </si>
  <si>
    <t>0071985530</t>
  </si>
  <si>
    <t>1000028433</t>
  </si>
  <si>
    <t>甘凤林</t>
  </si>
  <si>
    <t>2017-10-17 15:09:10</t>
  </si>
  <si>
    <t>0071986319</t>
  </si>
  <si>
    <t>2017-10-17 15:10:07</t>
  </si>
  <si>
    <t>0071986405</t>
  </si>
  <si>
    <t>0101034750</t>
  </si>
  <si>
    <t>徐苏明</t>
  </si>
  <si>
    <t>2017-10-17 15:12:07</t>
  </si>
  <si>
    <t>0071986697</t>
  </si>
  <si>
    <t>0102155964</t>
  </si>
  <si>
    <t>李全</t>
  </si>
  <si>
    <t>2017-10-17 15:12:34</t>
  </si>
  <si>
    <t>0071986748</t>
  </si>
  <si>
    <t>5010860384</t>
  </si>
  <si>
    <t>朱琳</t>
  </si>
  <si>
    <t>2017-10-17 15:16:30</t>
  </si>
  <si>
    <t>0071988272</t>
  </si>
  <si>
    <t>2017-10-17 15:21:13</t>
  </si>
  <si>
    <t>0071989036</t>
  </si>
  <si>
    <t>5335-3500010336</t>
  </si>
  <si>
    <t>2017-10-17 15:22:08</t>
  </si>
  <si>
    <t>0071989193</t>
  </si>
  <si>
    <t>5335-3500000740</t>
  </si>
  <si>
    <t>唐丽华</t>
  </si>
  <si>
    <t>2017-10-17 15:23:07</t>
  </si>
  <si>
    <t>0071989399</t>
  </si>
  <si>
    <t>1000345913</t>
  </si>
  <si>
    <t>何蒙蒙</t>
  </si>
  <si>
    <t>2017-10-17 15:40:22</t>
  </si>
  <si>
    <t>0071992306</t>
  </si>
  <si>
    <t>5010400456</t>
  </si>
  <si>
    <t>陈曦</t>
  </si>
  <si>
    <t>2017-10-17 15:41:07</t>
  </si>
  <si>
    <t>0071992439</t>
  </si>
  <si>
    <t>2017-10-17 15:47:50</t>
  </si>
  <si>
    <t>0071994272</t>
  </si>
  <si>
    <t>5327-2722002689</t>
  </si>
  <si>
    <t>李江浩</t>
  </si>
  <si>
    <t>2017-10-17 15:52:38</t>
  </si>
  <si>
    <t>0071994978</t>
  </si>
  <si>
    <t>1000318035</t>
  </si>
  <si>
    <t>邱中平</t>
  </si>
  <si>
    <t>2017-10-17 15:54:49</t>
  </si>
  <si>
    <t>0071995262</t>
  </si>
  <si>
    <t>1000391973</t>
  </si>
  <si>
    <t>杨清琼</t>
  </si>
  <si>
    <t>2017-10-17 15:55:40</t>
  </si>
  <si>
    <t>0071995373</t>
  </si>
  <si>
    <t>5300-0000793478</t>
  </si>
  <si>
    <t>李秋红</t>
  </si>
  <si>
    <t>2017-10-17 16:01:56</t>
  </si>
  <si>
    <t>0071998571</t>
  </si>
  <si>
    <t>5303-5030343865</t>
  </si>
  <si>
    <t>缪元山</t>
  </si>
  <si>
    <t>2017-10-17 16:05:17</t>
  </si>
  <si>
    <t>0072005817</t>
  </si>
  <si>
    <t>2017-10-17 16:06:43</t>
  </si>
  <si>
    <t>0072009112</t>
  </si>
  <si>
    <t>5012902087</t>
  </si>
  <si>
    <t>朱志能</t>
  </si>
  <si>
    <t>2017-10-17 16:19:10</t>
  </si>
  <si>
    <t>0072037887</t>
  </si>
  <si>
    <t>5303-0301128697</t>
  </si>
  <si>
    <t>李茂</t>
  </si>
  <si>
    <t>2017-10-17 16:26:57</t>
  </si>
  <si>
    <t>0072054924</t>
  </si>
  <si>
    <t>1000362558</t>
  </si>
  <si>
    <t>杨金秀</t>
  </si>
  <si>
    <t>2017-10-17 16:29:13</t>
  </si>
  <si>
    <t>0072060018</t>
  </si>
  <si>
    <t>5328-2800117469</t>
  </si>
  <si>
    <t>伍星宇</t>
  </si>
  <si>
    <t>2017-10-17 16:29:22</t>
  </si>
  <si>
    <t>0072060371</t>
  </si>
  <si>
    <t>1000165358</t>
  </si>
  <si>
    <t>陈红琼</t>
  </si>
  <si>
    <t>2017-10-17 16:34:50</t>
  </si>
  <si>
    <t>0072072936</t>
  </si>
  <si>
    <t>1000277978</t>
  </si>
  <si>
    <t>谭笑恒</t>
  </si>
  <si>
    <t>2017-10-17 16:39:03</t>
  </si>
  <si>
    <t>0072083214</t>
  </si>
  <si>
    <t>5300-5001147088</t>
  </si>
  <si>
    <t>钟淑妃</t>
  </si>
  <si>
    <t>2017-10-17 16:43:44</t>
  </si>
  <si>
    <t>0072093562</t>
  </si>
  <si>
    <t>5304-5043900871</t>
  </si>
  <si>
    <t>郑丽萍</t>
  </si>
  <si>
    <t>2017-10-17 16:44:18</t>
  </si>
  <si>
    <t>0072095244</t>
  </si>
  <si>
    <t>5327-2701031214</t>
  </si>
  <si>
    <t>徐贵琼</t>
  </si>
  <si>
    <t>2017-10-17 16:47:17</t>
  </si>
  <si>
    <t>0072101573</t>
  </si>
  <si>
    <t>5326-2627018193</t>
  </si>
  <si>
    <t>朱顺婵</t>
  </si>
  <si>
    <t>2017-10-17 16:51:51</t>
  </si>
  <si>
    <t>0072110665</t>
  </si>
  <si>
    <t>1000040197</t>
  </si>
  <si>
    <t>张怡靖</t>
  </si>
  <si>
    <t>2017-10-17 16:59:57</t>
  </si>
  <si>
    <t>0072129442</t>
  </si>
  <si>
    <t>0112183001</t>
  </si>
  <si>
    <t>周文森</t>
  </si>
  <si>
    <t>2017-10-17 17:01:36</t>
  </si>
  <si>
    <t>0072132950</t>
  </si>
  <si>
    <t>5327-2728004870</t>
  </si>
  <si>
    <t>李丕栋</t>
  </si>
  <si>
    <t>2017-10-17 17:05:10</t>
  </si>
  <si>
    <t>0072141114</t>
  </si>
  <si>
    <t>1000376799</t>
  </si>
  <si>
    <t>李玉芳</t>
  </si>
  <si>
    <t>2017-10-17 17:05:28</t>
  </si>
  <si>
    <t>0072141965</t>
  </si>
  <si>
    <t>0128002663</t>
  </si>
  <si>
    <t>杨建军</t>
  </si>
  <si>
    <t>2017-10-17 17:13:31</t>
  </si>
  <si>
    <t>0072161378</t>
  </si>
  <si>
    <t>1000287642</t>
  </si>
  <si>
    <t>耿如汉</t>
  </si>
  <si>
    <t>2017-10-17 17:17:08</t>
  </si>
  <si>
    <t>0072170217</t>
  </si>
  <si>
    <t>5303-5034584215</t>
  </si>
  <si>
    <t>王贵芬</t>
  </si>
  <si>
    <t>2017-10-17 17:18:31</t>
  </si>
  <si>
    <t>0072173163</t>
  </si>
  <si>
    <t>5300-0000852029</t>
  </si>
  <si>
    <t>李荣强</t>
  </si>
  <si>
    <t>2017-10-17 17:18:57</t>
  </si>
  <si>
    <t>0072174124</t>
  </si>
  <si>
    <t>1000336812</t>
  </si>
  <si>
    <t>林靖之长子</t>
  </si>
  <si>
    <t>2017-10-17 17:20:19</t>
  </si>
  <si>
    <t>0072177372</t>
  </si>
  <si>
    <t>2017-10-17 17:21:29</t>
  </si>
  <si>
    <t>0072180324</t>
  </si>
  <si>
    <t>1000188276</t>
  </si>
  <si>
    <t>李月珍</t>
  </si>
  <si>
    <t>2017-10-17 17:23:03</t>
  </si>
  <si>
    <t>0072184173</t>
  </si>
  <si>
    <t>5303-5033400736</t>
  </si>
  <si>
    <t>陈加开</t>
  </si>
  <si>
    <t>2017-10-17 18:08:56</t>
  </si>
  <si>
    <t>0072195560</t>
  </si>
  <si>
    <t>5306-0623009401</t>
  </si>
  <si>
    <t>张光良</t>
  </si>
  <si>
    <t>2017-10-17 18:33:07</t>
  </si>
  <si>
    <t>0072196386</t>
  </si>
  <si>
    <t>5015241867</t>
  </si>
  <si>
    <t>张先子</t>
  </si>
  <si>
    <t>2017-10-17 18:33:37</t>
  </si>
  <si>
    <t>0072196402</t>
  </si>
  <si>
    <t>5325-5251016347</t>
  </si>
  <si>
    <t>李永芳</t>
  </si>
  <si>
    <t>2017-10-17 18:33:56</t>
  </si>
  <si>
    <t>0072196429</t>
  </si>
  <si>
    <t>5015740354</t>
  </si>
  <si>
    <t>席嘉曼</t>
  </si>
  <si>
    <t>2017-10-17 19:27:49</t>
  </si>
  <si>
    <t>0072198137</t>
  </si>
  <si>
    <t>1000330638</t>
  </si>
  <si>
    <t>李石梭</t>
  </si>
  <si>
    <t>2017-10-17 19:29:22</t>
  </si>
  <si>
    <t>0072198161</t>
  </si>
  <si>
    <t>1000336483</t>
  </si>
  <si>
    <t>赵琼芬</t>
  </si>
  <si>
    <t>2017-10-17 19:49:31</t>
  </si>
  <si>
    <t>0072198681</t>
  </si>
  <si>
    <t>5306-0622002221</t>
  </si>
  <si>
    <t>杨振</t>
  </si>
  <si>
    <t>2017-10-17 19:59:43</t>
  </si>
  <si>
    <t>0072199054</t>
  </si>
  <si>
    <t>5327-2723000843</t>
  </si>
  <si>
    <t>李继</t>
  </si>
  <si>
    <t>2017-10-17 20:38:40</t>
  </si>
  <si>
    <t>0072202735</t>
  </si>
  <si>
    <t>1000374127</t>
  </si>
  <si>
    <t>权渝婷</t>
  </si>
  <si>
    <t>2017-10-17 20:42:22</t>
  </si>
  <si>
    <t>0072202869</t>
  </si>
  <si>
    <t>5303-5032361060</t>
  </si>
  <si>
    <t>李改常</t>
  </si>
  <si>
    <t>2017-10-17 20:43:31</t>
  </si>
  <si>
    <t>0072202904</t>
  </si>
  <si>
    <t>1000364700</t>
  </si>
  <si>
    <t>2017-10-18 06:51:56</t>
  </si>
  <si>
    <t>0072215651</t>
  </si>
  <si>
    <t>1000055760</t>
  </si>
  <si>
    <t>徐明</t>
  </si>
  <si>
    <t>2017-10-18 07:45:57</t>
  </si>
  <si>
    <t>0072216238</t>
  </si>
  <si>
    <t>2017-10-18 08:11:43</t>
  </si>
  <si>
    <t>0072217256</t>
  </si>
  <si>
    <t>5303-5031371135</t>
  </si>
  <si>
    <t>王良金</t>
  </si>
  <si>
    <t>2017-10-18 08:28:59</t>
  </si>
  <si>
    <t>0072217902</t>
  </si>
  <si>
    <t>1000097406</t>
  </si>
  <si>
    <t>邹蓉蓉</t>
  </si>
  <si>
    <t>2017-10-18 08:33:25</t>
  </si>
  <si>
    <t>0072218337</t>
  </si>
  <si>
    <t>1000362521</t>
  </si>
  <si>
    <t>张春梅</t>
  </si>
  <si>
    <t>2017-10-18 08:45:19</t>
  </si>
  <si>
    <t>0072219424</t>
  </si>
  <si>
    <t>5300-0000053283</t>
  </si>
  <si>
    <t>李光琼</t>
  </si>
  <si>
    <t>2017-10-18 08:49:58</t>
  </si>
  <si>
    <t>0072219994</t>
  </si>
  <si>
    <t>5015456911</t>
  </si>
  <si>
    <t>朱培</t>
  </si>
  <si>
    <t>2017-10-18 08:53:59</t>
  </si>
  <si>
    <t>0072220394</t>
  </si>
  <si>
    <t>1000048132</t>
  </si>
  <si>
    <t>廖莹</t>
  </si>
  <si>
    <t>2017-10-18 08:57:31</t>
  </si>
  <si>
    <t>0072221335</t>
  </si>
  <si>
    <t>1000348307</t>
  </si>
  <si>
    <t>李娅茹</t>
  </si>
  <si>
    <t>2017-10-18 09:18:15</t>
  </si>
  <si>
    <t>0072224178</t>
  </si>
  <si>
    <t>1000032489</t>
  </si>
  <si>
    <t>耿静阳</t>
  </si>
  <si>
    <t>2017-10-18 09:20:33</t>
  </si>
  <si>
    <t>0072224947</t>
  </si>
  <si>
    <t>1000342923</t>
  </si>
  <si>
    <t>谢太平</t>
  </si>
  <si>
    <t>2017-10-18 09:34:17</t>
  </si>
  <si>
    <t>0072227101</t>
  </si>
  <si>
    <t>5303-0325032120</t>
  </si>
  <si>
    <t>魏香林</t>
  </si>
  <si>
    <t>2017-10-18 09:46:17</t>
  </si>
  <si>
    <t>0072229030</t>
  </si>
  <si>
    <t>1000377613</t>
  </si>
  <si>
    <t>王自芬</t>
  </si>
  <si>
    <t>2017-10-18 09:49:23</t>
  </si>
  <si>
    <t>0072229434</t>
  </si>
  <si>
    <t>0102056390</t>
  </si>
  <si>
    <t>伍陵</t>
  </si>
  <si>
    <t>2017-10-18 09:58:09</t>
  </si>
  <si>
    <t>0072230939</t>
  </si>
  <si>
    <t>1000183567</t>
  </si>
  <si>
    <t>张云</t>
  </si>
  <si>
    <t>2017-10-18 09:58:54</t>
  </si>
  <si>
    <t>0072231026</t>
  </si>
  <si>
    <t>1000381566</t>
  </si>
  <si>
    <t>田双志</t>
  </si>
  <si>
    <t>2017-10-18 10:01:06</t>
  </si>
  <si>
    <t>0072231318</t>
  </si>
  <si>
    <t>1000378620</t>
  </si>
  <si>
    <t>和述文</t>
  </si>
  <si>
    <t>2017-10-18 10:07:04</t>
  </si>
  <si>
    <t>0072232335</t>
  </si>
  <si>
    <t>1000226406</t>
  </si>
  <si>
    <t>罗晓惟</t>
  </si>
  <si>
    <t>2017-10-18 10:09:58</t>
  </si>
  <si>
    <t>0072232684</t>
  </si>
  <si>
    <t>2017-10-18 10:29:55</t>
  </si>
  <si>
    <t>0072236308</t>
  </si>
  <si>
    <t>1000354094</t>
  </si>
  <si>
    <t>杨忠益</t>
  </si>
  <si>
    <t>2017-10-18 10:32:46</t>
  </si>
  <si>
    <t>0072237410</t>
  </si>
  <si>
    <t>5328-5280022876</t>
  </si>
  <si>
    <t>2017-10-18 10:34:22</t>
  </si>
  <si>
    <t>0072237890</t>
  </si>
  <si>
    <t>1000115314</t>
  </si>
  <si>
    <t>夏明娟</t>
  </si>
  <si>
    <t>2017-10-18 10:34:44</t>
  </si>
  <si>
    <t>0072237964</t>
  </si>
  <si>
    <t>5011259266</t>
  </si>
  <si>
    <t>周玉琼</t>
  </si>
  <si>
    <t>2017-10-18 10:36:48</t>
  </si>
  <si>
    <t>0072238460</t>
  </si>
  <si>
    <t>0102199820</t>
  </si>
  <si>
    <t>刘丽峰</t>
  </si>
  <si>
    <t>2017-10-18 10:37:44</t>
  </si>
  <si>
    <t>0072238565</t>
  </si>
  <si>
    <t>5325-2501046563</t>
  </si>
  <si>
    <t>杨存仙</t>
  </si>
  <si>
    <t>2017-10-18 10:37:46</t>
  </si>
  <si>
    <t>0072238569</t>
  </si>
  <si>
    <t>0103101442</t>
  </si>
  <si>
    <t>环勤</t>
  </si>
  <si>
    <t>2017-10-18 10:44:40</t>
  </si>
  <si>
    <t>0072240327</t>
  </si>
  <si>
    <t>1000064707</t>
  </si>
  <si>
    <t>陈天鹏</t>
  </si>
  <si>
    <t>2017-10-18 10:47:22</t>
  </si>
  <si>
    <t>0072240730</t>
  </si>
  <si>
    <t>5013846486</t>
  </si>
  <si>
    <t>宋从祥</t>
  </si>
  <si>
    <t>2017-10-18 10:48:56</t>
  </si>
  <si>
    <t>0072241075</t>
  </si>
  <si>
    <t>2017-10-18 10:56:49</t>
  </si>
  <si>
    <t>0072242498</t>
  </si>
  <si>
    <t>1000366313</t>
  </si>
  <si>
    <t>罗正芝</t>
  </si>
  <si>
    <t>2017-10-18 11:02:00</t>
  </si>
  <si>
    <t>0072243293</t>
  </si>
  <si>
    <t>5326-5260048091</t>
  </si>
  <si>
    <t>窦寅健</t>
  </si>
  <si>
    <t>2017-10-18 11:02:33</t>
  </si>
  <si>
    <t>0072243394</t>
  </si>
  <si>
    <t>0111300310</t>
  </si>
  <si>
    <t>谢佳</t>
  </si>
  <si>
    <t>2017-10-18 11:03:53</t>
  </si>
  <si>
    <t>0072243850</t>
  </si>
  <si>
    <t>1000322970</t>
  </si>
  <si>
    <t>刘晓玉</t>
  </si>
  <si>
    <t>2017-10-18 11:07:15</t>
  </si>
  <si>
    <t>0072244691</t>
  </si>
  <si>
    <t>1000367616</t>
  </si>
  <si>
    <t>张忠贵</t>
  </si>
  <si>
    <t>2017-10-18 11:09:45</t>
  </si>
  <si>
    <t>0072245158</t>
  </si>
  <si>
    <t>2017-10-18 11:13:59</t>
  </si>
  <si>
    <t>0072246036</t>
  </si>
  <si>
    <t>1000377503</t>
  </si>
  <si>
    <t>姜皓</t>
  </si>
  <si>
    <t>2017-10-18 11:16:24</t>
  </si>
  <si>
    <t>0072246601</t>
  </si>
  <si>
    <t>0625006644</t>
  </si>
  <si>
    <t>肖乾金</t>
  </si>
  <si>
    <t>2017-10-18 11:18:27</t>
  </si>
  <si>
    <t>0072247302</t>
  </si>
  <si>
    <t>5300-0000000464</t>
  </si>
  <si>
    <t>李兴莲</t>
  </si>
  <si>
    <t>2017-10-18 11:22:00</t>
  </si>
  <si>
    <t>0072248144</t>
  </si>
  <si>
    <t>5304-5040123062</t>
  </si>
  <si>
    <t>李会宏</t>
  </si>
  <si>
    <t>2017-10-18 11:22:22</t>
  </si>
  <si>
    <t>0072248191</t>
  </si>
  <si>
    <t>1000392242</t>
  </si>
  <si>
    <t>侯启陆</t>
  </si>
  <si>
    <t>2017-10-18 11:27:32</t>
  </si>
  <si>
    <t>0072249079</t>
  </si>
  <si>
    <t>1000083154</t>
  </si>
  <si>
    <t>杨淑梅</t>
  </si>
  <si>
    <t>2017-10-18 11:28:49</t>
  </si>
  <si>
    <t>0072249272</t>
  </si>
  <si>
    <t>1000180964</t>
  </si>
  <si>
    <t>2017-10-18 11:28:56</t>
  </si>
  <si>
    <t>0072249269</t>
  </si>
  <si>
    <t>5306-0601022152</t>
  </si>
  <si>
    <t>潘劲</t>
  </si>
  <si>
    <t>2017-10-18 11:30:21</t>
  </si>
  <si>
    <t>0072249466</t>
  </si>
  <si>
    <t>1000372516</t>
  </si>
  <si>
    <t>明欢</t>
  </si>
  <si>
    <t>2017-10-18 11:32:38</t>
  </si>
  <si>
    <t>0072249763</t>
  </si>
  <si>
    <t>2017-10-18 11:35:01</t>
  </si>
  <si>
    <t>0072250089</t>
  </si>
  <si>
    <t>1000245029</t>
  </si>
  <si>
    <t>张华兵</t>
  </si>
  <si>
    <t>2017-10-18 11:36:20</t>
  </si>
  <si>
    <t>0072250211</t>
  </si>
  <si>
    <t>2017-10-18 11:40:49</t>
  </si>
  <si>
    <t>0072250706</t>
  </si>
  <si>
    <t>1000382108</t>
  </si>
  <si>
    <t>马小金</t>
  </si>
  <si>
    <t>2017-10-18 11:46:00</t>
  </si>
  <si>
    <t>0072251472</t>
  </si>
  <si>
    <t>2017-10-18 11:54:03</t>
  </si>
  <si>
    <t>0072252571</t>
  </si>
  <si>
    <t>5326-2627009756</t>
  </si>
  <si>
    <t>李丹</t>
  </si>
  <si>
    <t>2017-10-18 11:56:17</t>
  </si>
  <si>
    <t>0072252805</t>
  </si>
  <si>
    <t>2017-10-18 11:59:41</t>
  </si>
  <si>
    <t>0072253560</t>
  </si>
  <si>
    <t>1000366275</t>
  </si>
  <si>
    <t>吴欣语</t>
  </si>
  <si>
    <t>2017-10-18 12:02:14</t>
  </si>
  <si>
    <t>0072253828</t>
  </si>
  <si>
    <t>1000216559</t>
  </si>
  <si>
    <t>俞定仙</t>
  </si>
  <si>
    <t>2017-10-18 12:11:08</t>
  </si>
  <si>
    <t>0072254771</t>
  </si>
  <si>
    <t>5303-5030569032</t>
  </si>
  <si>
    <t>解有芳</t>
  </si>
  <si>
    <t>2017-10-18 12:14:11</t>
  </si>
  <si>
    <t>0072254996</t>
  </si>
  <si>
    <t>5335-3521027817</t>
  </si>
  <si>
    <t>李文菊</t>
  </si>
  <si>
    <t>2017-10-18 12:24:29</t>
  </si>
  <si>
    <t>0072256291</t>
  </si>
  <si>
    <t>1000395340</t>
  </si>
  <si>
    <t>马群艳</t>
  </si>
  <si>
    <t>2017-10-18 12:30:38</t>
  </si>
  <si>
    <t>0072256826</t>
  </si>
  <si>
    <t>5325-2527019468</t>
  </si>
  <si>
    <t>杨云龙</t>
  </si>
  <si>
    <t>2017-10-18 12:39:08</t>
  </si>
  <si>
    <t>0072257443</t>
  </si>
  <si>
    <t>5304-5040265804</t>
  </si>
  <si>
    <t>杨绍坤</t>
  </si>
  <si>
    <t>2017-10-18 12:42:14</t>
  </si>
  <si>
    <t>0072257598</t>
  </si>
  <si>
    <t>0113382226</t>
  </si>
  <si>
    <t>2017-10-18 12:49:07</t>
  </si>
  <si>
    <t>0072258285</t>
  </si>
  <si>
    <t>1000388047</t>
  </si>
  <si>
    <t>王桐</t>
  </si>
  <si>
    <t>2017-10-18 12:49:25</t>
  </si>
  <si>
    <t>0072258306</t>
  </si>
  <si>
    <t>5304-5043901248</t>
  </si>
  <si>
    <t>谷宇松</t>
  </si>
  <si>
    <t>2017-10-18 12:54:27</t>
  </si>
  <si>
    <t>0072258765</t>
  </si>
  <si>
    <t>5303-0326047768</t>
  </si>
  <si>
    <t>谢道宝</t>
  </si>
  <si>
    <t>2017-10-18 12:57:15</t>
  </si>
  <si>
    <t>0072259052</t>
  </si>
  <si>
    <t>1000385612</t>
  </si>
  <si>
    <t>王凤怀</t>
  </si>
  <si>
    <t>2017-10-18 13:01:55</t>
  </si>
  <si>
    <t>0072259698</t>
  </si>
  <si>
    <t>0103032815</t>
  </si>
  <si>
    <t>崔荣彬</t>
  </si>
  <si>
    <t>2017-10-18 13:06:32</t>
  </si>
  <si>
    <t>0072260055</t>
  </si>
  <si>
    <t>5300-0000051772</t>
  </si>
  <si>
    <t>张乃然</t>
  </si>
  <si>
    <t>2017-10-18 13:13:15</t>
  </si>
  <si>
    <t>0072260481</t>
  </si>
  <si>
    <t>5014322524</t>
  </si>
  <si>
    <t>桑文成</t>
  </si>
  <si>
    <t>2017-10-18 13:20:56</t>
  </si>
  <si>
    <t>0072261698</t>
  </si>
  <si>
    <t>5326-2622007525</t>
  </si>
  <si>
    <t>2017-10-18 13:25:27</t>
  </si>
  <si>
    <t>0072261966</t>
  </si>
  <si>
    <t>1000344923</t>
  </si>
  <si>
    <t>徐思聪</t>
  </si>
  <si>
    <t>2017-10-18 13:30:02</t>
  </si>
  <si>
    <t>0072262169</t>
  </si>
  <si>
    <t>0103043068</t>
  </si>
  <si>
    <t>程宗玉</t>
  </si>
  <si>
    <t>2017-10-18 13:31:29</t>
  </si>
  <si>
    <t>0072262235</t>
  </si>
  <si>
    <t>5303-5034539532</t>
  </si>
  <si>
    <t>高朝飞</t>
  </si>
  <si>
    <t>2017-10-18 13:35:14</t>
  </si>
  <si>
    <t>0072262444</t>
  </si>
  <si>
    <t>0102054097</t>
  </si>
  <si>
    <t>邹顺英</t>
  </si>
  <si>
    <t>2017-10-18 13:36:13</t>
  </si>
  <si>
    <t>0072262516</t>
  </si>
  <si>
    <t>2017-10-18 13:37:09</t>
  </si>
  <si>
    <t>0072262588</t>
  </si>
  <si>
    <t>2017-10-18 13:40:03</t>
  </si>
  <si>
    <t>0072262885</t>
  </si>
  <si>
    <t>2017-10-18 13:40:56</t>
  </si>
  <si>
    <t>0072262927</t>
  </si>
  <si>
    <t>1000367088</t>
  </si>
  <si>
    <t>杨习梅之子</t>
  </si>
  <si>
    <t>2017-10-18 13:54:58</t>
  </si>
  <si>
    <t>0072264067</t>
  </si>
  <si>
    <t>1000376359</t>
  </si>
  <si>
    <t>韩建方</t>
  </si>
  <si>
    <t>2017-10-18 13:58:29</t>
  </si>
  <si>
    <t>0072264497</t>
  </si>
  <si>
    <t>0103132631</t>
  </si>
  <si>
    <t>曹玉珍</t>
  </si>
  <si>
    <t>2017-10-18 14:01:00</t>
  </si>
  <si>
    <t>0072264878</t>
  </si>
  <si>
    <t>1000382337</t>
  </si>
  <si>
    <t>杨英</t>
  </si>
  <si>
    <t>2017-10-18 14:04:34</t>
  </si>
  <si>
    <t>0072265370</t>
  </si>
  <si>
    <t>1000365956</t>
  </si>
  <si>
    <t>蔡自琼</t>
  </si>
  <si>
    <t>2017-10-18 14:05:50</t>
  </si>
  <si>
    <t>0072265689</t>
  </si>
  <si>
    <t>1000118137</t>
  </si>
  <si>
    <t>周金焕</t>
  </si>
  <si>
    <t>2017-10-18 14:06:44</t>
  </si>
  <si>
    <t>0072265855</t>
  </si>
  <si>
    <t>1000390191</t>
  </si>
  <si>
    <t>朱朝海</t>
  </si>
  <si>
    <t>2017-10-18 14:07:15</t>
  </si>
  <si>
    <t>0072265911</t>
  </si>
  <si>
    <t>1000213544</t>
  </si>
  <si>
    <t>甘祖昌</t>
  </si>
  <si>
    <t>2017-10-18 14:10:08</t>
  </si>
  <si>
    <t>0072266654</t>
  </si>
  <si>
    <t>2017-10-18 14:11:15</t>
  </si>
  <si>
    <t>0072266774</t>
  </si>
  <si>
    <t>1000020437</t>
  </si>
  <si>
    <t>郑亚萍</t>
  </si>
  <si>
    <t>2017-10-18 14:13:26</t>
  </si>
  <si>
    <t>0072267016</t>
  </si>
  <si>
    <t>1000347617</t>
  </si>
  <si>
    <t>付娟</t>
  </si>
  <si>
    <t>2017-10-18 14:13:54</t>
  </si>
  <si>
    <t>0072267064</t>
  </si>
  <si>
    <t>5303-5035022292</t>
  </si>
  <si>
    <t>李光林</t>
  </si>
  <si>
    <t>2017-10-18 14:23:01</t>
  </si>
  <si>
    <t>0072268483</t>
  </si>
  <si>
    <t>1000378030</t>
  </si>
  <si>
    <t>李光维</t>
  </si>
  <si>
    <t>2017-10-18 14:30:30</t>
  </si>
  <si>
    <t>0072269252</t>
  </si>
  <si>
    <t>1000288496</t>
  </si>
  <si>
    <t>张乔玉</t>
  </si>
  <si>
    <t>2017-10-18 14:34:51</t>
  </si>
  <si>
    <t>0072269977</t>
  </si>
  <si>
    <t>5011244242</t>
  </si>
  <si>
    <t>陈新颖</t>
  </si>
  <si>
    <t>2017-10-18 14:37:23</t>
  </si>
  <si>
    <t>0072270373</t>
  </si>
  <si>
    <t>1000385810</t>
  </si>
  <si>
    <t>朱芳之大双</t>
  </si>
  <si>
    <t>2017-10-18 14:47:31</t>
  </si>
  <si>
    <t>0072273311</t>
  </si>
  <si>
    <t>5304-0422046402</t>
  </si>
  <si>
    <t>郑贤</t>
  </si>
  <si>
    <t>2017-10-18 14:47:45</t>
  </si>
  <si>
    <t>0072273393</t>
  </si>
  <si>
    <t>1000356445</t>
  </si>
  <si>
    <t>宋俊瑩</t>
  </si>
  <si>
    <t>2017-10-18 14:47:51</t>
  </si>
  <si>
    <t>0072273388</t>
  </si>
  <si>
    <t>1000275381</t>
  </si>
  <si>
    <t>王涛</t>
  </si>
  <si>
    <t>2017-10-18 14:51:47</t>
  </si>
  <si>
    <t>0072274156</t>
  </si>
  <si>
    <t>1000076862</t>
  </si>
  <si>
    <t>张妙</t>
  </si>
  <si>
    <t>2017-10-18 14:52:30</t>
  </si>
  <si>
    <t>0072274267</t>
  </si>
  <si>
    <t>1000319703</t>
  </si>
  <si>
    <t>杨秀萍之女</t>
  </si>
  <si>
    <t>2017-10-18 14:53:16</t>
  </si>
  <si>
    <t>0072274415</t>
  </si>
  <si>
    <t>1000064640</t>
  </si>
  <si>
    <t>杨晓童</t>
  </si>
  <si>
    <t>2017-10-18 15:02:45</t>
  </si>
  <si>
    <t>0072276935</t>
  </si>
  <si>
    <t>2017-10-18 15:16:24</t>
  </si>
  <si>
    <t>0072279968</t>
  </si>
  <si>
    <t>5323-2300000534</t>
  </si>
  <si>
    <t>胡馨芳</t>
  </si>
  <si>
    <t>2017-10-18 15:17:37</t>
  </si>
  <si>
    <t>0072280200</t>
  </si>
  <si>
    <t>1000373564</t>
  </si>
  <si>
    <t>李开绪</t>
  </si>
  <si>
    <t>2017-10-18 15:19:53</t>
  </si>
  <si>
    <t>0072280584</t>
  </si>
  <si>
    <t>1000206035</t>
  </si>
  <si>
    <t>马正香</t>
  </si>
  <si>
    <t>2017-10-18 15:20:34</t>
  </si>
  <si>
    <t>0072280695</t>
  </si>
  <si>
    <t>5303-5035258559</t>
  </si>
  <si>
    <t>宁友义</t>
  </si>
  <si>
    <t>2017-10-18 15:21:39</t>
  </si>
  <si>
    <t>0072280892</t>
  </si>
  <si>
    <t>1000329284</t>
  </si>
  <si>
    <t>姚恩辉</t>
  </si>
  <si>
    <t>2017-10-18 15:24:15</t>
  </si>
  <si>
    <t>0072281253</t>
  </si>
  <si>
    <t>5330-5302992569</t>
  </si>
  <si>
    <t>2017-10-18 15:26:10</t>
  </si>
  <si>
    <t>0072281511</t>
  </si>
  <si>
    <t>1000360312</t>
  </si>
  <si>
    <t>李文洲</t>
  </si>
  <si>
    <t>2017-10-18 15:28:11</t>
  </si>
  <si>
    <t>0072281814</t>
  </si>
  <si>
    <t>1000272678</t>
  </si>
  <si>
    <t>刁美云</t>
  </si>
  <si>
    <t>2017-10-18 15:29:26</t>
  </si>
  <si>
    <t>0072282037</t>
  </si>
  <si>
    <t>1000358193</t>
  </si>
  <si>
    <t>胡南海</t>
  </si>
  <si>
    <t>2017-10-18 15:29:41</t>
  </si>
  <si>
    <t>0072282068</t>
  </si>
  <si>
    <t>1000255526</t>
  </si>
  <si>
    <t>杨坤淑</t>
  </si>
  <si>
    <t>2017-10-18 15:32:42</t>
  </si>
  <si>
    <t>0072282532</t>
  </si>
  <si>
    <t>5300-0000797489</t>
  </si>
  <si>
    <t>2017-10-18 15:38:18</t>
  </si>
  <si>
    <t>0072283476</t>
  </si>
  <si>
    <t>1000369858</t>
  </si>
  <si>
    <t>余朝伦</t>
  </si>
  <si>
    <t>2017-10-18 15:41:31</t>
  </si>
  <si>
    <t>0072284162</t>
  </si>
  <si>
    <t>0103149216</t>
  </si>
  <si>
    <t>罗君</t>
  </si>
  <si>
    <t>2017-10-18 15:44:40</t>
  </si>
  <si>
    <t>0072284830</t>
  </si>
  <si>
    <t>2017-10-18 15:45:39</t>
  </si>
  <si>
    <t>2017-10-18 15:47:59</t>
  </si>
  <si>
    <t>0072285378</t>
  </si>
  <si>
    <t>1000383023</t>
  </si>
  <si>
    <t>潘为容</t>
  </si>
  <si>
    <t>2017-10-18 15:55:19</t>
  </si>
  <si>
    <t>0072286753</t>
  </si>
  <si>
    <t>5323-5232266055</t>
  </si>
  <si>
    <t>2017-10-18 15:57:36</t>
  </si>
  <si>
    <t>0072287087</t>
  </si>
  <si>
    <t>1000332477</t>
  </si>
  <si>
    <t>念龙骁</t>
  </si>
  <si>
    <t>2017-10-18 15:58:26</t>
  </si>
  <si>
    <t>0072287304</t>
  </si>
  <si>
    <t>5325-2524002317</t>
  </si>
  <si>
    <t>张雪莉</t>
  </si>
  <si>
    <t>2017-10-18 15:58:55</t>
  </si>
  <si>
    <t>0072287424</t>
  </si>
  <si>
    <t>5330-5300094561</t>
  </si>
  <si>
    <t>王爱蕊</t>
  </si>
  <si>
    <t>2017-10-18 15:59:25</t>
  </si>
  <si>
    <t>0072287585</t>
  </si>
  <si>
    <t>2017-10-18 16:01:08</t>
  </si>
  <si>
    <t>0072290078</t>
  </si>
  <si>
    <t>1000389975</t>
  </si>
  <si>
    <t>叶敌旺</t>
  </si>
  <si>
    <t>2017-10-18 16:04:13</t>
  </si>
  <si>
    <t>0072297439</t>
  </si>
  <si>
    <t>1000389988</t>
  </si>
  <si>
    <t>俸金明</t>
  </si>
  <si>
    <t>2017-10-18 16:04:28</t>
  </si>
  <si>
    <t>0072297732</t>
  </si>
  <si>
    <t>5303-0326023923</t>
  </si>
  <si>
    <t>邓永科</t>
  </si>
  <si>
    <t>2017-10-18 16:07:32</t>
  </si>
  <si>
    <t>0072305154</t>
  </si>
  <si>
    <t>5303-5030828487</t>
  </si>
  <si>
    <t>袁学芝</t>
  </si>
  <si>
    <t>2017-10-18 16:07:46</t>
  </si>
  <si>
    <t>0072305461</t>
  </si>
  <si>
    <t>1000366571</t>
  </si>
  <si>
    <t>晏绮廷</t>
  </si>
  <si>
    <t>2017-10-18 16:13:04</t>
  </si>
  <si>
    <t>0072318563</t>
  </si>
  <si>
    <t>1000302338</t>
  </si>
  <si>
    <t>尚云琼</t>
  </si>
  <si>
    <t>2017-10-18 16:13:44</t>
  </si>
  <si>
    <t>0072319740</t>
  </si>
  <si>
    <t>1000391283</t>
  </si>
  <si>
    <t>尚晴华</t>
  </si>
  <si>
    <t>2017-10-18 16:19:14</t>
  </si>
  <si>
    <t>0072333073</t>
  </si>
  <si>
    <t>0112151013</t>
  </si>
  <si>
    <t>张文</t>
  </si>
  <si>
    <t>2017-10-18 16:25:11</t>
  </si>
  <si>
    <t>0072347898</t>
  </si>
  <si>
    <t>1000352589</t>
  </si>
  <si>
    <t>周文华</t>
  </si>
  <si>
    <t>2017-10-18 16:29:23</t>
  </si>
  <si>
    <t>0072358156</t>
  </si>
  <si>
    <t>5304-0425047961</t>
  </si>
  <si>
    <t>马海燕</t>
  </si>
  <si>
    <t>2017-10-18 16:38:01</t>
  </si>
  <si>
    <t>0072379992</t>
  </si>
  <si>
    <t>0103148022</t>
  </si>
  <si>
    <t>郑海德</t>
  </si>
  <si>
    <t>2017-10-18 16:43:42</t>
  </si>
  <si>
    <t>0072392379</t>
  </si>
  <si>
    <t>2017-10-18 16:44:32</t>
  </si>
  <si>
    <t>0072393856</t>
  </si>
  <si>
    <t>1000142762</t>
  </si>
  <si>
    <t>张群花</t>
  </si>
  <si>
    <t>2017-10-18 17:05:49</t>
  </si>
  <si>
    <t>0072403841</t>
  </si>
  <si>
    <t>1000327693</t>
  </si>
  <si>
    <t>何良雪</t>
  </si>
  <si>
    <t>2017-10-18 17:06:43</t>
  </si>
  <si>
    <t>0072403989</t>
  </si>
  <si>
    <t>5303-0323002531</t>
  </si>
  <si>
    <t>董学荣</t>
  </si>
  <si>
    <t>2017-10-18 17:13:17</t>
  </si>
  <si>
    <t>0072405181</t>
  </si>
  <si>
    <t>1000171060</t>
  </si>
  <si>
    <t>板建容</t>
  </si>
  <si>
    <t>2017-10-18 17:33:32</t>
  </si>
  <si>
    <t>0072407697</t>
  </si>
  <si>
    <t>2017-10-18 17:37:47</t>
  </si>
  <si>
    <t>0072408188</t>
  </si>
  <si>
    <t>1000364757</t>
  </si>
  <si>
    <t>付明俊</t>
  </si>
  <si>
    <t>2017-10-18 17:47:49</t>
  </si>
  <si>
    <t>0072409340</t>
  </si>
  <si>
    <t>1000391681</t>
  </si>
  <si>
    <t>刘伟</t>
  </si>
  <si>
    <t>2017-10-18 17:47:51</t>
  </si>
  <si>
    <t>0072409328</t>
  </si>
  <si>
    <t>1000368593</t>
  </si>
  <si>
    <t>王锐淇</t>
  </si>
  <si>
    <t>2017-10-18 17:54:19</t>
  </si>
  <si>
    <t>0072410154</t>
  </si>
  <si>
    <t>1000395204</t>
  </si>
  <si>
    <t>朱赛美</t>
  </si>
  <si>
    <t>2017-10-18 17:58:38</t>
  </si>
  <si>
    <t>0072410516</t>
  </si>
  <si>
    <t>5323-5231274488</t>
  </si>
  <si>
    <t>2017-10-18 18:15:02</t>
  </si>
  <si>
    <t>0072412069</t>
  </si>
  <si>
    <t>1000336222</t>
  </si>
  <si>
    <t>张昌翠之子</t>
  </si>
  <si>
    <t>2017-10-18 18:17:05</t>
  </si>
  <si>
    <t>0072412140</t>
  </si>
  <si>
    <t>1000381771</t>
  </si>
  <si>
    <t>岩恩</t>
  </si>
  <si>
    <t>2017-10-18 18:25:13</t>
  </si>
  <si>
    <t>0072412378</t>
  </si>
  <si>
    <t>1000320429</t>
  </si>
  <si>
    <t>张昌翠</t>
  </si>
  <si>
    <t>2017-10-18 22:15:00</t>
  </si>
  <si>
    <t>0072423926</t>
  </si>
  <si>
    <t>2524032582</t>
  </si>
  <si>
    <t>万若英</t>
  </si>
  <si>
    <t>2017-10-01 08:23:49</t>
  </si>
  <si>
    <t>2328769</t>
  </si>
  <si>
    <t>SR17100100050459</t>
  </si>
  <si>
    <t>6226621300728498</t>
  </si>
  <si>
    <t>2017-10-01 08:39:11</t>
  </si>
  <si>
    <t>2328859</t>
  </si>
  <si>
    <t>SR17100100050466</t>
  </si>
  <si>
    <t>6228480861109156815</t>
  </si>
  <si>
    <t>2017-10-01 08:59:59</t>
  </si>
  <si>
    <t>2328997</t>
  </si>
  <si>
    <t>SR17100100050470</t>
  </si>
  <si>
    <t>2017-10-01 09:12:31</t>
  </si>
  <si>
    <t>2329099</t>
  </si>
  <si>
    <t>SR17100100050471</t>
  </si>
  <si>
    <t>2017-10-01 10:07:33</t>
  </si>
  <si>
    <t>2329521</t>
  </si>
  <si>
    <t>SR17100100050482</t>
  </si>
  <si>
    <t>6222022502001468688</t>
  </si>
  <si>
    <t>2017-10-01 10:59:10</t>
  </si>
  <si>
    <t>2329997</t>
  </si>
  <si>
    <t>SR17100100050494</t>
  </si>
  <si>
    <t>6228483308283969370</t>
  </si>
  <si>
    <t>2017-10-01 11:05:37</t>
  </si>
  <si>
    <t>2330060</t>
  </si>
  <si>
    <t>SR17100100050496</t>
  </si>
  <si>
    <t>6231900000072101724</t>
  </si>
  <si>
    <t>2017-10-01 11:13:13</t>
  </si>
  <si>
    <t>2330125</t>
  </si>
  <si>
    <t>SR17100100050501</t>
  </si>
  <si>
    <t>6230523960000473876</t>
  </si>
  <si>
    <t>2017-10-01 12:30:40</t>
  </si>
  <si>
    <t>2330667</t>
  </si>
  <si>
    <t>SR17100100050522</t>
  </si>
  <si>
    <t>6222280034131869</t>
  </si>
  <si>
    <t>2017-10-01 13:38:45</t>
  </si>
  <si>
    <t>2330938</t>
  </si>
  <si>
    <t>SR17100100050536</t>
  </si>
  <si>
    <t>6225683239000003983</t>
  </si>
  <si>
    <t>2017-10-01 13:40:25</t>
  </si>
  <si>
    <t>2330944</t>
  </si>
  <si>
    <t>SR17100100050537</t>
  </si>
  <si>
    <t>6231900000105169607</t>
  </si>
  <si>
    <t>2017-10-01 13:42:22</t>
  </si>
  <si>
    <t>2330955</t>
  </si>
  <si>
    <t>SR17100100050540</t>
  </si>
  <si>
    <t>2017-10-01 14:38:10</t>
  </si>
  <si>
    <t>2331206</t>
  </si>
  <si>
    <t>SR17100100050557</t>
  </si>
  <si>
    <t>6228483348458448172</t>
  </si>
  <si>
    <t>2017-10-01 15:45:20</t>
  </si>
  <si>
    <t>2331510</t>
  </si>
  <si>
    <t>SR17100100050588</t>
  </si>
  <si>
    <t>6217003920003119682</t>
  </si>
  <si>
    <t>2017-10-01 16:43:27</t>
  </si>
  <si>
    <t>2331719</t>
  </si>
  <si>
    <t>SR17100100050608</t>
  </si>
  <si>
    <t>6231900000126775978</t>
  </si>
  <si>
    <t>2017-10-01 16:46:18</t>
  </si>
  <si>
    <t>2331731</t>
  </si>
  <si>
    <t>SR17100100050612</t>
  </si>
  <si>
    <t>6259190126018443</t>
  </si>
  <si>
    <t>2017-10-01 16:53:39</t>
  </si>
  <si>
    <t>2331767</t>
  </si>
  <si>
    <t>SR17100100050615</t>
  </si>
  <si>
    <t>6217003860011158134</t>
  </si>
  <si>
    <t>2017-10-01 16:54:57</t>
  </si>
  <si>
    <t>2331771</t>
  </si>
  <si>
    <t>SR17100100050616</t>
  </si>
  <si>
    <t>2017-10-01 16:59:13</t>
  </si>
  <si>
    <t>2331785</t>
  </si>
  <si>
    <t>SR17100100050617</t>
  </si>
  <si>
    <t>5203821642323219</t>
  </si>
  <si>
    <t>2017-10-02 11:25:58</t>
  </si>
  <si>
    <t>2334734</t>
  </si>
  <si>
    <t>SR17100200050683</t>
  </si>
  <si>
    <t>2017-10-02 11:27:03</t>
  </si>
  <si>
    <t>2334748</t>
  </si>
  <si>
    <t>SR17100200050684</t>
  </si>
  <si>
    <t>6228483970887864115</t>
  </si>
  <si>
    <t>2017-10-02 13:25:35</t>
  </si>
  <si>
    <t>2335454</t>
  </si>
  <si>
    <t>SR17100200050721</t>
  </si>
  <si>
    <t>2017-10-02 13:34:55</t>
  </si>
  <si>
    <t>2335503</t>
  </si>
  <si>
    <t>SR17100200050723</t>
  </si>
  <si>
    <t>6212262502020698026</t>
  </si>
  <si>
    <t>2017-10-02 14:27:27</t>
  </si>
  <si>
    <t>2335740</t>
  </si>
  <si>
    <t>SR17100200050736</t>
  </si>
  <si>
    <t>5203821641401396</t>
  </si>
  <si>
    <t>2017-10-02 14:38:36</t>
  </si>
  <si>
    <t>2335788</t>
  </si>
  <si>
    <t>SR17100200050739</t>
  </si>
  <si>
    <t>6217003860030745465</t>
  </si>
  <si>
    <t>2017-10-02 15:40:37</t>
  </si>
  <si>
    <t>2336053</t>
  </si>
  <si>
    <t>SR17100200050760</t>
  </si>
  <si>
    <t>6231900000066860178</t>
  </si>
  <si>
    <t>2017-10-02 15:55:45</t>
  </si>
  <si>
    <t>2336117</t>
  </si>
  <si>
    <t>SR17100200050766</t>
  </si>
  <si>
    <t>6283174001861853</t>
  </si>
  <si>
    <t>2017-10-02 17:23:51</t>
  </si>
  <si>
    <t>2336432</t>
  </si>
  <si>
    <t>SR17100200050778</t>
  </si>
  <si>
    <t>6228484140455488916</t>
  </si>
  <si>
    <t>2017-10-02 22:15:51</t>
  </si>
  <si>
    <t>2337005</t>
  </si>
  <si>
    <t>SR17100200050787</t>
  </si>
  <si>
    <t>6217790001124172194</t>
  </si>
  <si>
    <t>2017-10-03 08:40:38</t>
  </si>
  <si>
    <t>2337746</t>
  </si>
  <si>
    <t>SR17100300050796</t>
  </si>
  <si>
    <t>6231900000027523535</t>
  </si>
  <si>
    <t>2017-10-03 10:12:37</t>
  </si>
  <si>
    <t>2338643</t>
  </si>
  <si>
    <t>SR17100300050812</t>
  </si>
  <si>
    <t>6212262505000501714</t>
  </si>
  <si>
    <t>2017-10-03 10:35:32</t>
  </si>
  <si>
    <t>2338874</t>
  </si>
  <si>
    <t>SR17100300050815</t>
  </si>
  <si>
    <t>6259620395182108</t>
  </si>
  <si>
    <t>2017-10-03 12:22:21</t>
  </si>
  <si>
    <t>2339847</t>
  </si>
  <si>
    <t>SR17100300050843</t>
  </si>
  <si>
    <t>6223692212459772</t>
  </si>
  <si>
    <t>2017-10-03 12:35:44</t>
  </si>
  <si>
    <t>2339916</t>
  </si>
  <si>
    <t>SR17100300050845</t>
  </si>
  <si>
    <t>6226222202221888</t>
  </si>
  <si>
    <t>2017-10-03 13:21:39</t>
  </si>
  <si>
    <t>2340104</t>
  </si>
  <si>
    <t>SR17100300050855</t>
  </si>
  <si>
    <t>6227003930010134979</t>
  </si>
  <si>
    <t>2017-10-03 13:45:39</t>
  </si>
  <si>
    <t>2340242</t>
  </si>
  <si>
    <t>SR17100300050862</t>
  </si>
  <si>
    <t>6228483318586264676</t>
  </si>
  <si>
    <t>2017-10-03 13:51:32</t>
  </si>
  <si>
    <t>2340273</t>
  </si>
  <si>
    <t>SR17100300050864</t>
  </si>
  <si>
    <t>4895920333677200</t>
  </si>
  <si>
    <t>2017-10-03 14:31:31</t>
  </si>
  <si>
    <t>2340420</t>
  </si>
  <si>
    <t>SR17100300050873</t>
  </si>
  <si>
    <t>6217997070003437854</t>
  </si>
  <si>
    <t>2017-10-03 15:05:18</t>
  </si>
  <si>
    <t>2340554</t>
  </si>
  <si>
    <t>SR17100300050879</t>
  </si>
  <si>
    <t>6217997070001309501</t>
  </si>
  <si>
    <t>2017-10-03 15:12:12</t>
  </si>
  <si>
    <t>2340593</t>
  </si>
  <si>
    <t>SR17100300050881</t>
  </si>
  <si>
    <t>6221507300018384097</t>
  </si>
  <si>
    <t>2017-10-03 15:20:11</t>
  </si>
  <si>
    <t>2340621</t>
  </si>
  <si>
    <t>SR17100300050886</t>
  </si>
  <si>
    <t>6228580399047141721</t>
  </si>
  <si>
    <t>2017-10-04 10:09:54</t>
  </si>
  <si>
    <t>2343102</t>
  </si>
  <si>
    <t>SR17100400050938</t>
  </si>
  <si>
    <t>6212261001079002256</t>
  </si>
  <si>
    <t>2017-10-04 11:15:22</t>
  </si>
  <si>
    <t>2343736</t>
  </si>
  <si>
    <t>SR17100400050952</t>
  </si>
  <si>
    <t>6236683860003978900</t>
  </si>
  <si>
    <t>2017-10-04 13:24:06</t>
  </si>
  <si>
    <t>2344320</t>
  </si>
  <si>
    <t>SR17100400050971</t>
  </si>
  <si>
    <t>6217003960002195192</t>
  </si>
  <si>
    <t>2017-10-04 14:06:54</t>
  </si>
  <si>
    <t>2344482</t>
  </si>
  <si>
    <t>SR17100400050978</t>
  </si>
  <si>
    <t>6222520593685510</t>
  </si>
  <si>
    <t>2017-10-04 15:06:29</t>
  </si>
  <si>
    <t>2344703</t>
  </si>
  <si>
    <t>SR17100400051002</t>
  </si>
  <si>
    <t>6231900020009804281</t>
  </si>
  <si>
    <t>2017-10-04 15:57:41</t>
  </si>
  <si>
    <t>2344857</t>
  </si>
  <si>
    <t>SR17100400051014</t>
  </si>
  <si>
    <t>6283070036657102</t>
  </si>
  <si>
    <t>2017-10-05 08:07:55</t>
  </si>
  <si>
    <t>2346192</t>
  </si>
  <si>
    <t>SR17100500051032</t>
  </si>
  <si>
    <t>6258091686703203</t>
  </si>
  <si>
    <t>2017-10-05 08:51:57</t>
  </si>
  <si>
    <t>2347639</t>
  </si>
  <si>
    <t>SR17100500051046</t>
  </si>
  <si>
    <t>6212262502005080778</t>
  </si>
  <si>
    <t>2017-10-05 09:10:53</t>
  </si>
  <si>
    <t>2348326</t>
  </si>
  <si>
    <t>SR17100500051053</t>
  </si>
  <si>
    <t>6221682256473260</t>
  </si>
  <si>
    <t>2017-10-05 09:16:37</t>
  </si>
  <si>
    <t>2348534</t>
  </si>
  <si>
    <t>SR17100500051058</t>
  </si>
  <si>
    <t>2017-10-05 09:17:49</t>
  </si>
  <si>
    <t>2348566</t>
  </si>
  <si>
    <t>SR17100500051059</t>
  </si>
  <si>
    <t>2348847</t>
  </si>
  <si>
    <t>SR17100500051068</t>
  </si>
  <si>
    <t>6225085550001918</t>
  </si>
  <si>
    <t>2017-10-05 09:26:14</t>
  </si>
  <si>
    <t>2348917</t>
  </si>
  <si>
    <t>SR17100500051070</t>
  </si>
  <si>
    <t>6217997020000640158</t>
  </si>
  <si>
    <t>2017-10-05 09:34:54</t>
  </si>
  <si>
    <t>2349220</t>
  </si>
  <si>
    <t>SR17100500051079</t>
  </si>
  <si>
    <t>6212262502018483019</t>
  </si>
  <si>
    <t>2017-10-05 09:50:12</t>
  </si>
  <si>
    <t>2349733</t>
  </si>
  <si>
    <t>SR17100500051091</t>
  </si>
  <si>
    <t>2017-10-05 10:36:15</t>
  </si>
  <si>
    <t>2351150</t>
  </si>
  <si>
    <t>SR17100500051118</t>
  </si>
  <si>
    <t>6227080221864222</t>
  </si>
  <si>
    <t>2017-10-05 10:41:13</t>
  </si>
  <si>
    <t>2351267</t>
  </si>
  <si>
    <t>SR17100500051122</t>
  </si>
  <si>
    <t>2017-10-05 10:51:43</t>
  </si>
  <si>
    <t>2351534</t>
  </si>
  <si>
    <t>SR17100500051130</t>
  </si>
  <si>
    <t>4984511219692215</t>
  </si>
  <si>
    <t>2017-10-05 11:06:38</t>
  </si>
  <si>
    <t>2351877</t>
  </si>
  <si>
    <t>SR17100500051140</t>
  </si>
  <si>
    <t>6228484148266705279</t>
  </si>
  <si>
    <t>2017-10-05 11:07:39</t>
  </si>
  <si>
    <t>2351903</t>
  </si>
  <si>
    <t>SR17100500051141</t>
  </si>
  <si>
    <t>6217997300039994424</t>
  </si>
  <si>
    <t>2017-10-05 11:16:39</t>
  </si>
  <si>
    <t>2352146</t>
  </si>
  <si>
    <t>SR17100500051148</t>
  </si>
  <si>
    <t>6228930001017578026</t>
  </si>
  <si>
    <t>2017-10-05 11:26:19</t>
  </si>
  <si>
    <t>2352387</t>
  </si>
  <si>
    <t>SR17100500051152</t>
  </si>
  <si>
    <t>6210178002014502802</t>
  </si>
  <si>
    <t>2017-10-05 11:29:18</t>
  </si>
  <si>
    <t>2352445</t>
  </si>
  <si>
    <t>SR17100500051156</t>
  </si>
  <si>
    <t>6223691978093577</t>
  </si>
  <si>
    <t>2017-10-05 11:55:48</t>
  </si>
  <si>
    <t>2352937</t>
  </si>
  <si>
    <t>SR17100500051176</t>
  </si>
  <si>
    <t>6214600180013357939</t>
  </si>
  <si>
    <t>2017-10-05 12:01:57</t>
  </si>
  <si>
    <t>2353036</t>
  </si>
  <si>
    <t>SR17100500051180</t>
  </si>
  <si>
    <t>6228480868419432570</t>
  </si>
  <si>
    <t>2017-10-05 12:04:39</t>
  </si>
  <si>
    <t>2353108</t>
  </si>
  <si>
    <t>SR17100500051184</t>
  </si>
  <si>
    <t>6231900000066607082</t>
  </si>
  <si>
    <t>2017-10-05 12:08:37</t>
  </si>
  <si>
    <t>2353166</t>
  </si>
  <si>
    <t>SR17100500051186</t>
  </si>
  <si>
    <t>6222081208001641732</t>
  </si>
  <si>
    <t>2017-10-05 12:15:54</t>
  </si>
  <si>
    <t>2353262</t>
  </si>
  <si>
    <t>SR17100500051189</t>
  </si>
  <si>
    <t>6217997300000019037</t>
  </si>
  <si>
    <t>2017-10-05 12:33:57</t>
  </si>
  <si>
    <t>2353463</t>
  </si>
  <si>
    <t>SR17100500051199</t>
  </si>
  <si>
    <t>6212262516000624794</t>
  </si>
  <si>
    <t>2017-10-05 12:38:18</t>
  </si>
  <si>
    <t>2353494</t>
  </si>
  <si>
    <t>SR17100500051203</t>
  </si>
  <si>
    <t>6227003940010016423</t>
  </si>
  <si>
    <t>2017-10-05 12:43:10</t>
  </si>
  <si>
    <t>2353530</t>
  </si>
  <si>
    <t>SR17100500051206</t>
  </si>
  <si>
    <t>6228930001003118290</t>
  </si>
  <si>
    <t>2017-10-05 13:25:17</t>
  </si>
  <si>
    <t>2353764</t>
  </si>
  <si>
    <t>SR17100500051216</t>
  </si>
  <si>
    <t>6214157312901299215</t>
  </si>
  <si>
    <t>2017-10-05 14:27:41</t>
  </si>
  <si>
    <t>2354486</t>
  </si>
  <si>
    <t>SR17100500051235</t>
  </si>
  <si>
    <t>6231900000030550376</t>
  </si>
  <si>
    <t>2017-10-05 14:46:04</t>
  </si>
  <si>
    <t>2354992</t>
  </si>
  <si>
    <t>SR17100500051242</t>
  </si>
  <si>
    <t>6217003950002948906</t>
  </si>
  <si>
    <t>2017-10-05 14:54:03</t>
  </si>
  <si>
    <t>2355182</t>
  </si>
  <si>
    <t>SR17100500051251</t>
  </si>
  <si>
    <t>6217852700009170273</t>
  </si>
  <si>
    <t>2017-10-05 15:36:13</t>
  </si>
  <si>
    <t>2356129</t>
  </si>
  <si>
    <t>SR17100500051286</t>
  </si>
  <si>
    <t>6228484148594066279</t>
  </si>
  <si>
    <t>2017-10-05 15:37:04</t>
  </si>
  <si>
    <t>2356145</t>
  </si>
  <si>
    <t>SR17100500051287</t>
  </si>
  <si>
    <t>2017-10-05 16:04:20</t>
  </si>
  <si>
    <t>2356720</t>
  </si>
  <si>
    <t>SR17100500051305</t>
  </si>
  <si>
    <t>6224696003714104</t>
  </si>
  <si>
    <t>2017-10-05 16:36:06</t>
  </si>
  <si>
    <t>2357314</t>
  </si>
  <si>
    <t>SR17100500051327</t>
  </si>
  <si>
    <t>6228483868440190673</t>
  </si>
  <si>
    <t>2017-10-05 16:54:08</t>
  </si>
  <si>
    <t>2357571</t>
  </si>
  <si>
    <t>SR17100500051336</t>
  </si>
  <si>
    <t>6228481936258069362</t>
  </si>
  <si>
    <t>2017-10-05 16:54:30</t>
  </si>
  <si>
    <t>2357575</t>
  </si>
  <si>
    <t>SR17100500051337</t>
  </si>
  <si>
    <t>2017-10-05 17:20:31</t>
  </si>
  <si>
    <t>2357818</t>
  </si>
  <si>
    <t>SR17100500051365</t>
  </si>
  <si>
    <t>6283174240398428</t>
  </si>
  <si>
    <t>2017-10-05 17:23:01</t>
  </si>
  <si>
    <t>2357837</t>
  </si>
  <si>
    <t>SR17100500051366</t>
  </si>
  <si>
    <t>2017-10-05 17:26:28</t>
  </si>
  <si>
    <t>2357864</t>
  </si>
  <si>
    <t>SR17100500051367</t>
  </si>
  <si>
    <t>6223690777139581</t>
  </si>
  <si>
    <t>2017-10-06 07:35:25</t>
  </si>
  <si>
    <t>2358931</t>
  </si>
  <si>
    <t>SR17100600051391</t>
  </si>
  <si>
    <t>6224698083588101</t>
  </si>
  <si>
    <t>2017-10-06 07:36:17</t>
  </si>
  <si>
    <t>2358934</t>
  </si>
  <si>
    <t>SR17100600051392</t>
  </si>
  <si>
    <t>2017-10-06 07:50:32</t>
  </si>
  <si>
    <t>2359049</t>
  </si>
  <si>
    <t>SR17100600051395</t>
  </si>
  <si>
    <t>6228211199004407876</t>
  </si>
  <si>
    <t>2017-10-06 08:21:35</t>
  </si>
  <si>
    <t>2359616</t>
  </si>
  <si>
    <t>SR17100600051399</t>
  </si>
  <si>
    <t>4897350012400641</t>
  </si>
  <si>
    <t>2017-10-06 08:42:44</t>
  </si>
  <si>
    <t>2360262</t>
  </si>
  <si>
    <t>SR17100600051406</t>
  </si>
  <si>
    <t>6228480868396318370</t>
  </si>
  <si>
    <t>2017-10-06 08:44:40</t>
  </si>
  <si>
    <t>2360337</t>
  </si>
  <si>
    <t>SR17100600051408</t>
  </si>
  <si>
    <t>2017-10-06 09:10:39</t>
  </si>
  <si>
    <t>2361310</t>
  </si>
  <si>
    <t>SR17100600051420</t>
  </si>
  <si>
    <t>6228483300915534813</t>
  </si>
  <si>
    <t>2017-10-06 09:12:58</t>
  </si>
  <si>
    <t>2361402</t>
  </si>
  <si>
    <t>SR17100600051421</t>
  </si>
  <si>
    <t>4367482093853330</t>
  </si>
  <si>
    <t>2017-10-06 09:21:53</t>
  </si>
  <si>
    <t>2361682</t>
  </si>
  <si>
    <t>SR17100600051426</t>
  </si>
  <si>
    <t>6217562700000972348</t>
  </si>
  <si>
    <t>2017-10-06 09:45:30</t>
  </si>
  <si>
    <t>2362474</t>
  </si>
  <si>
    <t>SR17100600051444</t>
  </si>
  <si>
    <t>6230582000024950951</t>
  </si>
  <si>
    <t>2017-10-06 10:11:24</t>
  </si>
  <si>
    <t>2363369</t>
  </si>
  <si>
    <t>SR17100600051465</t>
  </si>
  <si>
    <t>6217997300015204129</t>
  </si>
  <si>
    <t>2017-10-06 10:29:46</t>
  </si>
  <si>
    <t>2363969</t>
  </si>
  <si>
    <t>SR17100600051483</t>
  </si>
  <si>
    <t>6231900000121562850</t>
  </si>
  <si>
    <t>2017-10-06 10:35:44</t>
  </si>
  <si>
    <t>2364144</t>
  </si>
  <si>
    <t>SR17100600051487</t>
  </si>
  <si>
    <t>6223690836265542</t>
  </si>
  <si>
    <t>2017-10-06 10:48:12</t>
  </si>
  <si>
    <t>2364527</t>
  </si>
  <si>
    <t>SR17100600051496</t>
  </si>
  <si>
    <t>6217987300001292908</t>
  </si>
  <si>
    <t>2017-10-06 10:54:21</t>
  </si>
  <si>
    <t>2364735</t>
  </si>
  <si>
    <t>SR17100600051499</t>
  </si>
  <si>
    <t>6212262502030266186</t>
  </si>
  <si>
    <t>2017-10-06 10:59:48</t>
  </si>
  <si>
    <t>2364860</t>
  </si>
  <si>
    <t>SR17100600051501</t>
  </si>
  <si>
    <t>6212262516000160807</t>
  </si>
  <si>
    <t>2017-10-06 11:15:19</t>
  </si>
  <si>
    <t>2365301</t>
  </si>
  <si>
    <t>SR17100600051508</t>
  </si>
  <si>
    <t>6223691040589339</t>
  </si>
  <si>
    <t>2017-10-06 11:17:00</t>
  </si>
  <si>
    <t>2365353</t>
  </si>
  <si>
    <t>SR17100600051511</t>
  </si>
  <si>
    <t>6231900000010829238</t>
  </si>
  <si>
    <t>2017-10-06 11:43:37</t>
  </si>
  <si>
    <t>2366041</t>
  </si>
  <si>
    <t>SR17100600051532</t>
  </si>
  <si>
    <t>6228450018033918473</t>
  </si>
  <si>
    <t>2017-10-06 11:47:41</t>
  </si>
  <si>
    <t>2366127</t>
  </si>
  <si>
    <t>SR17100600051538</t>
  </si>
  <si>
    <t>6259651870594830</t>
  </si>
  <si>
    <t>2017-10-06 11:54:17</t>
  </si>
  <si>
    <t>2366260</t>
  </si>
  <si>
    <t>SR17100600051540</t>
  </si>
  <si>
    <t>6217003890004877564</t>
  </si>
  <si>
    <t>2017-10-06 12:19:50</t>
  </si>
  <si>
    <t>2366644</t>
  </si>
  <si>
    <t>SR17100600051556</t>
  </si>
  <si>
    <t>6227003910190025668</t>
  </si>
  <si>
    <t>2017-10-06 12:21:15</t>
  </si>
  <si>
    <t>2366658</t>
  </si>
  <si>
    <t>SR17100600051557</t>
  </si>
  <si>
    <t>6228481938599259975</t>
  </si>
  <si>
    <t>2017-10-06 14:15:44</t>
  </si>
  <si>
    <t>2367495</t>
  </si>
  <si>
    <t>SR17100600051596</t>
  </si>
  <si>
    <t>6217856500001178928</t>
  </si>
  <si>
    <t>2017-10-06 14:24:57</t>
  </si>
  <si>
    <t>2367687</t>
  </si>
  <si>
    <t>SR17100600051600</t>
  </si>
  <si>
    <t>6228480868193146172</t>
  </si>
  <si>
    <t>2017-10-06 14:34:44</t>
  </si>
  <si>
    <t>2367877</t>
  </si>
  <si>
    <t>SR17100600051605</t>
  </si>
  <si>
    <t>6223692444074936</t>
  </si>
  <si>
    <t>2017-10-06 14:46:12</t>
  </si>
  <si>
    <t>2368177</t>
  </si>
  <si>
    <t>SR17100600051613</t>
  </si>
  <si>
    <t>6222370063725408</t>
  </si>
  <si>
    <t>2017-10-06 14:51:43</t>
  </si>
  <si>
    <t>2368307</t>
  </si>
  <si>
    <t>SR17100600051620</t>
  </si>
  <si>
    <t>6228483860798728618</t>
  </si>
  <si>
    <t>2017-10-06 14:57:13</t>
  </si>
  <si>
    <t>2368455</t>
  </si>
  <si>
    <t>SR17100600051624</t>
  </si>
  <si>
    <t>6282880023366298</t>
  </si>
  <si>
    <t>2017-10-06 15:02:08</t>
  </si>
  <si>
    <t>2368546</t>
  </si>
  <si>
    <t>SR17100600051628</t>
  </si>
  <si>
    <t>6212262506000402846</t>
  </si>
  <si>
    <t>2017-10-06 15:03:19</t>
  </si>
  <si>
    <t>2368581</t>
  </si>
  <si>
    <t>SR17100600051629</t>
  </si>
  <si>
    <t>2017-10-06 15:07:28</t>
  </si>
  <si>
    <t>2368706</t>
  </si>
  <si>
    <t>SR17100600051635</t>
  </si>
  <si>
    <t>6231900000100139928</t>
  </si>
  <si>
    <t>2017-10-06 15:09:15</t>
  </si>
  <si>
    <t>2368748</t>
  </si>
  <si>
    <t>SR17100600051637</t>
  </si>
  <si>
    <t>2017-10-06 15:17:06</t>
  </si>
  <si>
    <t>2368934</t>
  </si>
  <si>
    <t>SR17100600051646</t>
  </si>
  <si>
    <t>6217003860020902233</t>
  </si>
  <si>
    <t>2017-10-06 15:18:02</t>
  </si>
  <si>
    <t>2368953</t>
  </si>
  <si>
    <t>SR17100600051647</t>
  </si>
  <si>
    <t>6225581320253425</t>
  </si>
  <si>
    <t>2017-10-06 15:20:34</t>
  </si>
  <si>
    <t>2369006</t>
  </si>
  <si>
    <t>SR17100600051650</t>
  </si>
  <si>
    <t>2017-10-06 15:25:36</t>
  </si>
  <si>
    <t>2369086</t>
  </si>
  <si>
    <t>SR17100600051654</t>
  </si>
  <si>
    <t>6258600013806412</t>
  </si>
  <si>
    <t>2017-10-06 15:26:31</t>
  </si>
  <si>
    <t>2369108</t>
  </si>
  <si>
    <t>SR17100600051657</t>
  </si>
  <si>
    <t>6228481936073475166</t>
  </si>
  <si>
    <t>2017-10-06 15:33:52</t>
  </si>
  <si>
    <t>2369309</t>
  </si>
  <si>
    <t>SR17100600051665</t>
  </si>
  <si>
    <t>6223691241677321</t>
  </si>
  <si>
    <t>2017-10-06 15:36:31</t>
  </si>
  <si>
    <t>2369362</t>
  </si>
  <si>
    <t>SR17100600051670</t>
  </si>
  <si>
    <t>6228484148474335075</t>
  </si>
  <si>
    <t>2017-10-06 15:47:16</t>
  </si>
  <si>
    <t>2369554</t>
  </si>
  <si>
    <t>SR17100600051680</t>
  </si>
  <si>
    <t>6227003860040103142</t>
  </si>
  <si>
    <t>2017-10-06 16:54:39</t>
  </si>
  <si>
    <t>2370765</t>
  </si>
  <si>
    <t>SR17100600051723</t>
  </si>
  <si>
    <t>6231900000020799710</t>
  </si>
  <si>
    <t>2017-10-06 17:15:28</t>
  </si>
  <si>
    <t>2371020</t>
  </si>
  <si>
    <t>SR17100600051738</t>
  </si>
  <si>
    <t>6228480868243329976</t>
  </si>
  <si>
    <t>2017-10-06 17:21:23</t>
  </si>
  <si>
    <t>2371060</t>
  </si>
  <si>
    <t>SR17100600051743</t>
  </si>
  <si>
    <t>5201521654891879</t>
  </si>
  <si>
    <t>2017-10-06 17:31:36</t>
  </si>
  <si>
    <t>2371128</t>
  </si>
  <si>
    <t>SR17100600051747</t>
  </si>
  <si>
    <t>2017-10-06 21:40:44</t>
  </si>
  <si>
    <t>2371653</t>
  </si>
  <si>
    <t>SR17100600051769</t>
  </si>
  <si>
    <t>6223692512269665</t>
  </si>
  <si>
    <t>2017-10-06 21:47:00</t>
  </si>
  <si>
    <t>2371658</t>
  </si>
  <si>
    <t>SR17100600051770</t>
  </si>
  <si>
    <t>6212264000006283127</t>
  </si>
  <si>
    <t>2017-10-07 07:41:34</t>
  </si>
  <si>
    <t>2372152</t>
  </si>
  <si>
    <t>SR17100700051774</t>
  </si>
  <si>
    <t>6222082502009043241</t>
  </si>
  <si>
    <t>2017-10-07 08:40:07</t>
  </si>
  <si>
    <t>2373451</t>
  </si>
  <si>
    <t>SR17100700051783</t>
  </si>
  <si>
    <t>6228414143030403462</t>
  </si>
  <si>
    <t>2017-10-07 09:06:23</t>
  </si>
  <si>
    <t>2374342</t>
  </si>
  <si>
    <t>SR17100700051799</t>
  </si>
  <si>
    <t>6225380088523263</t>
  </si>
  <si>
    <t>2017-10-07 09:07:36</t>
  </si>
  <si>
    <t>2374399</t>
  </si>
  <si>
    <t>SR17100700051802</t>
  </si>
  <si>
    <t>6283078010304104</t>
  </si>
  <si>
    <t>2017-10-07 09:17:14</t>
  </si>
  <si>
    <t>2374698</t>
  </si>
  <si>
    <t>SR17100700051805</t>
  </si>
  <si>
    <t>6228930001002167439</t>
  </si>
  <si>
    <t>2017-10-07 09:28:11</t>
  </si>
  <si>
    <t>2375086</t>
  </si>
  <si>
    <t>SR17100700051818</t>
  </si>
  <si>
    <t>6217562700002190089</t>
  </si>
  <si>
    <t>2017-10-07 09:35:24</t>
  </si>
  <si>
    <t>2375369</t>
  </si>
  <si>
    <t>SR17100700051823</t>
  </si>
  <si>
    <t>6228484148603287270</t>
  </si>
  <si>
    <t>2017-10-07 10:12:07</t>
  </si>
  <si>
    <t>2376521</t>
  </si>
  <si>
    <t>SR17100700051851</t>
  </si>
  <si>
    <t>5289311320168448</t>
  </si>
  <si>
    <t>2017-10-07 10:17:27</t>
  </si>
  <si>
    <t>2376708</t>
  </si>
  <si>
    <t>SR17100700051859</t>
  </si>
  <si>
    <t>6227080103447989</t>
  </si>
  <si>
    <t>2017-10-07 10:56:06</t>
  </si>
  <si>
    <t>2377836</t>
  </si>
  <si>
    <t>SR17100700051876</t>
  </si>
  <si>
    <t>6228480868655235372</t>
  </si>
  <si>
    <t>2017-10-07 11:02:19</t>
  </si>
  <si>
    <t>2378013</t>
  </si>
  <si>
    <t>SR17100700051881</t>
  </si>
  <si>
    <t>6217003860023828054</t>
  </si>
  <si>
    <t>2017-10-07 11:03:33</t>
  </si>
  <si>
    <t>2378049</t>
  </si>
  <si>
    <t>SR17100700051883</t>
  </si>
  <si>
    <t>6228482891101115814</t>
  </si>
  <si>
    <t>2017-10-07 11:07:00</t>
  </si>
  <si>
    <t>2378144</t>
  </si>
  <si>
    <t>SR17100700051890</t>
  </si>
  <si>
    <t>6228484150415031516</t>
  </si>
  <si>
    <t>2017-10-07 11:23:32</t>
  </si>
  <si>
    <t>2378572</t>
  </si>
  <si>
    <t>SR17100700051899</t>
  </si>
  <si>
    <t>2017-10-07 11:27:33</t>
  </si>
  <si>
    <t>2378674</t>
  </si>
  <si>
    <t>SR17100700051900</t>
  </si>
  <si>
    <t>6222022410002663960</t>
  </si>
  <si>
    <t>2017-10-07 11:29:31</t>
  </si>
  <si>
    <t>2378733</t>
  </si>
  <si>
    <t>SR17100700051901</t>
  </si>
  <si>
    <t>2017-10-07 11:32:05</t>
  </si>
  <si>
    <t>2378808</t>
  </si>
  <si>
    <t>SR17100700051903</t>
  </si>
  <si>
    <t>6217852700008839159</t>
  </si>
  <si>
    <t>2017-10-07 11:38:47</t>
  </si>
  <si>
    <t>2378978</t>
  </si>
  <si>
    <t>SR17100700051907</t>
  </si>
  <si>
    <t>6217003890002153471</t>
  </si>
  <si>
    <t>2017-10-07 11:42:20</t>
  </si>
  <si>
    <t>2379058</t>
  </si>
  <si>
    <t>SR17100700051910</t>
  </si>
  <si>
    <t>6222022505002578082</t>
  </si>
  <si>
    <t>2017-10-07 11:44:36</t>
  </si>
  <si>
    <t>2379102</t>
  </si>
  <si>
    <t>SR17100700051912</t>
  </si>
  <si>
    <t>6212262502001635021</t>
  </si>
  <si>
    <t>2017-10-07 12:16:31</t>
  </si>
  <si>
    <t>2379579</t>
  </si>
  <si>
    <t>SR17100700051925</t>
  </si>
  <si>
    <t>6217003860005255466</t>
  </si>
  <si>
    <t>2017-10-07 12:16:37</t>
  </si>
  <si>
    <t>2379581</t>
  </si>
  <si>
    <t>SR17100700051926</t>
  </si>
  <si>
    <t>6258091653548276</t>
  </si>
  <si>
    <t>2017-10-07 12:17:28</t>
  </si>
  <si>
    <t>2379589</t>
  </si>
  <si>
    <t>SR17100700051928</t>
  </si>
  <si>
    <t>2017-10-07 12:32:10</t>
  </si>
  <si>
    <t>2379707</t>
  </si>
  <si>
    <t>SR17100700051936</t>
  </si>
  <si>
    <t>6228480868545116477</t>
  </si>
  <si>
    <t>2017-10-07 14:27:13</t>
  </si>
  <si>
    <t>2380464</t>
  </si>
  <si>
    <t>SR17100700051967</t>
  </si>
  <si>
    <t>5218990580980323</t>
  </si>
  <si>
    <t>2017-10-07 14:34:54</t>
  </si>
  <si>
    <t>2380592</t>
  </si>
  <si>
    <t>SR17100700051971</t>
  </si>
  <si>
    <t>6217852700007006867</t>
  </si>
  <si>
    <t>2017-10-07 14:43:24</t>
  </si>
  <si>
    <t>2380737</t>
  </si>
  <si>
    <t>SR17100700051980</t>
  </si>
  <si>
    <t>6228464110014577610</t>
  </si>
  <si>
    <t>2017-10-07 14:47:42</t>
  </si>
  <si>
    <t>2380805</t>
  </si>
  <si>
    <t>SR17100700051984</t>
  </si>
  <si>
    <t>2017-10-07 14:50:31</t>
  </si>
  <si>
    <t>2380856</t>
  </si>
  <si>
    <t>SR17100700051985</t>
  </si>
  <si>
    <t>6217852700004909600</t>
  </si>
  <si>
    <t>2017-10-07 14:52:39</t>
  </si>
  <si>
    <t>2380913</t>
  </si>
  <si>
    <t>SR17100700051987</t>
  </si>
  <si>
    <t>2017-10-07 15:00:59</t>
  </si>
  <si>
    <t>2381075</t>
  </si>
  <si>
    <t>SR17100700051992</t>
  </si>
  <si>
    <t>6217003860024047043</t>
  </si>
  <si>
    <t>2017-10-07 15:36:28</t>
  </si>
  <si>
    <t>2381742</t>
  </si>
  <si>
    <t>SR17100700052011</t>
  </si>
  <si>
    <t>6259654241305878</t>
  </si>
  <si>
    <t>2017-10-07 15:37:36</t>
  </si>
  <si>
    <t>2381750</t>
  </si>
  <si>
    <t>SR17100700052012</t>
  </si>
  <si>
    <t>5201521320916829</t>
  </si>
  <si>
    <t>2017-10-07 15:40:54</t>
  </si>
  <si>
    <t>2381812</t>
  </si>
  <si>
    <t>SR17100700052016</t>
  </si>
  <si>
    <t>5324582090317608</t>
  </si>
  <si>
    <t>2017-10-07 16:09:46</t>
  </si>
  <si>
    <t>2382305</t>
  </si>
  <si>
    <t>SR17100700052030</t>
  </si>
  <si>
    <t>6282318800135818</t>
  </si>
  <si>
    <t>2017-10-07 16:23:20</t>
  </si>
  <si>
    <t>2382466</t>
  </si>
  <si>
    <t>SR17100700052036</t>
  </si>
  <si>
    <t>6231900000046411308</t>
  </si>
  <si>
    <t>2017-10-07 16:33:56</t>
  </si>
  <si>
    <t>2382595</t>
  </si>
  <si>
    <t>SR17100700052041</t>
  </si>
  <si>
    <t>6210813860000298920</t>
  </si>
  <si>
    <t>2017-10-07 16:40:40</t>
  </si>
  <si>
    <t>2382670</t>
  </si>
  <si>
    <t>SR17100700052044</t>
  </si>
  <si>
    <t>6228482898522383772</t>
  </si>
  <si>
    <t>2017-10-07 17:03:44</t>
  </si>
  <si>
    <t>2382870</t>
  </si>
  <si>
    <t>SR17100700052054</t>
  </si>
  <si>
    <t>6253624053719454</t>
  </si>
  <si>
    <t>2017-10-07 17:11:46</t>
  </si>
  <si>
    <t>2382949</t>
  </si>
  <si>
    <t>SR17100700052058</t>
  </si>
  <si>
    <t>6217003900005712312</t>
  </si>
  <si>
    <t>2017-10-07 17:31:42</t>
  </si>
  <si>
    <t>2383070</t>
  </si>
  <si>
    <t>SR17100700052065</t>
  </si>
  <si>
    <t>6231900000063528695</t>
  </si>
  <si>
    <t>2017-10-08 08:21:19</t>
  </si>
  <si>
    <t>2384538</t>
  </si>
  <si>
    <t>SR17100800052084</t>
  </si>
  <si>
    <t>6231900000009251972</t>
  </si>
  <si>
    <t>2017-10-08 08:51:17</t>
  </si>
  <si>
    <t>2385275</t>
  </si>
  <si>
    <t>SR17100800052095</t>
  </si>
  <si>
    <t>6253624019294287</t>
  </si>
  <si>
    <t>2017-10-08 09:25:25</t>
  </si>
  <si>
    <t>2386090</t>
  </si>
  <si>
    <t>SR17100800052101</t>
  </si>
  <si>
    <t>6217790001057594869</t>
  </si>
  <si>
    <t>2017-10-08 09:51:35</t>
  </si>
  <si>
    <t>2386707</t>
  </si>
  <si>
    <t>SR17100800052118</t>
  </si>
  <si>
    <t>6222350016629667</t>
  </si>
  <si>
    <t>2017-10-08 09:55:28</t>
  </si>
  <si>
    <t>2386852</t>
  </si>
  <si>
    <t>SR17100800052120</t>
  </si>
  <si>
    <t>2017-10-08 10:09:26</t>
  </si>
  <si>
    <t>2387206</t>
  </si>
  <si>
    <t>SR17100800052126</t>
  </si>
  <si>
    <t>6217003850001042067</t>
  </si>
  <si>
    <t>2017-10-08 10:09:50</t>
  </si>
  <si>
    <t>2387211</t>
  </si>
  <si>
    <t>SR17100800052127</t>
  </si>
  <si>
    <t>6217003890003631038</t>
  </si>
  <si>
    <t>2017-10-08 10:11:27</t>
  </si>
  <si>
    <t>2387250</t>
  </si>
  <si>
    <t>SR17100800052130</t>
  </si>
  <si>
    <t>6226222280117701</t>
  </si>
  <si>
    <t>2017-10-08 10:20:47</t>
  </si>
  <si>
    <t>2387448</t>
  </si>
  <si>
    <t>SR17100800052138</t>
  </si>
  <si>
    <t>6231900010000073788</t>
  </si>
  <si>
    <t>2017-10-08 10:31:35</t>
  </si>
  <si>
    <t>2387736</t>
  </si>
  <si>
    <t>SR17100800052143</t>
  </si>
  <si>
    <t>6258081665333510</t>
  </si>
  <si>
    <t>2017-10-08 10:38:01</t>
  </si>
  <si>
    <t>2387857</t>
  </si>
  <si>
    <t>SR17100800052147</t>
  </si>
  <si>
    <t>6212262502013652238</t>
  </si>
  <si>
    <t>2017-10-08 11:04:51</t>
  </si>
  <si>
    <t>2388459</t>
  </si>
  <si>
    <t>SR17100800052161</t>
  </si>
  <si>
    <t>6217003880001471917</t>
  </si>
  <si>
    <t>2017-10-08 11:37:27</t>
  </si>
  <si>
    <t>2389004</t>
  </si>
  <si>
    <t>SR17100800052179</t>
  </si>
  <si>
    <t>6223691726393881</t>
  </si>
  <si>
    <t>2017-10-08 12:06:44</t>
  </si>
  <si>
    <t>2389253</t>
  </si>
  <si>
    <t>SR17100800052189</t>
  </si>
  <si>
    <t>6227080531575799</t>
  </si>
  <si>
    <t>2017-10-08 12:36:50</t>
  </si>
  <si>
    <t>2389385</t>
  </si>
  <si>
    <t>SR17100800052201</t>
  </si>
  <si>
    <t>6259650273123379</t>
  </si>
  <si>
    <t>2017-10-08 14:39:27</t>
  </si>
  <si>
    <t>2390188</t>
  </si>
  <si>
    <t>SR17100800052237</t>
  </si>
  <si>
    <t>6222300224406150</t>
  </si>
  <si>
    <t>2017-10-08 15:07:53</t>
  </si>
  <si>
    <t>2390701</t>
  </si>
  <si>
    <t>SR17100800052248</t>
  </si>
  <si>
    <t>6228480868599471372</t>
  </si>
  <si>
    <t>2017-10-08 15:46:07</t>
  </si>
  <si>
    <t>2391301</t>
  </si>
  <si>
    <t>SR17100800052262</t>
  </si>
  <si>
    <t>6221550338788908</t>
  </si>
  <si>
    <t>2017-10-08 15:48:49</t>
  </si>
  <si>
    <t>2391355</t>
  </si>
  <si>
    <t>SR17100800052264</t>
  </si>
  <si>
    <t>6223691225303076</t>
  </si>
  <si>
    <t>2391549</t>
  </si>
  <si>
    <t>SR17100800052272</t>
  </si>
  <si>
    <t>6217003860036180808</t>
  </si>
  <si>
    <t>2017-10-08 16:04:47</t>
  </si>
  <si>
    <t>2391573</t>
  </si>
  <si>
    <t>SR17100800052273</t>
  </si>
  <si>
    <t>2017-10-08 16:35:41</t>
  </si>
  <si>
    <t>2391914</t>
  </si>
  <si>
    <t>SR17100800052286</t>
  </si>
  <si>
    <t>6222300024107198</t>
  </si>
  <si>
    <t>2017-10-08 16:50:17</t>
  </si>
  <si>
    <t>2392052</t>
  </si>
  <si>
    <t>SR17100800052291</t>
  </si>
  <si>
    <t>6222521357087224</t>
  </si>
  <si>
    <t>2017-10-09 08:24:11</t>
  </si>
  <si>
    <t>2395284</t>
  </si>
  <si>
    <t>SR17100900052318</t>
  </si>
  <si>
    <t>6253634001631446</t>
  </si>
  <si>
    <t>2017-10-09 08:44:47</t>
  </si>
  <si>
    <t>2396808</t>
  </si>
  <si>
    <t>SR17100900052322</t>
  </si>
  <si>
    <t>6221887300032186577</t>
  </si>
  <si>
    <t>2017-10-09 09:13:49</t>
  </si>
  <si>
    <t>2399288</t>
  </si>
  <si>
    <t>SR17100900052335</t>
  </si>
  <si>
    <t>6223690833647916</t>
  </si>
  <si>
    <t>2401756</t>
  </si>
  <si>
    <t>SR17100900052350</t>
  </si>
  <si>
    <t>6259588660092189</t>
  </si>
  <si>
    <t>2017-10-09 10:01:19</t>
  </si>
  <si>
    <t>2403521</t>
  </si>
  <si>
    <t>SR17100900052362</t>
  </si>
  <si>
    <t>6217003860000100923</t>
  </si>
  <si>
    <t>2017-10-09 10:09:09</t>
  </si>
  <si>
    <t>2404214</t>
  </si>
  <si>
    <t>SR17100900052373</t>
  </si>
  <si>
    <t>6225683221001221657</t>
  </si>
  <si>
    <t>2017-10-09 10:09:17</t>
  </si>
  <si>
    <t>2404222</t>
  </si>
  <si>
    <t>SR17100900052374</t>
  </si>
  <si>
    <t>6228483618612586970</t>
  </si>
  <si>
    <t>2017-10-09 10:27:02</t>
  </si>
  <si>
    <t>2405702</t>
  </si>
  <si>
    <t>SR17100900052391</t>
  </si>
  <si>
    <t>6231900000094495054</t>
  </si>
  <si>
    <t>2017-10-09 10:29:43</t>
  </si>
  <si>
    <t>2405913</t>
  </si>
  <si>
    <t>SR17100900052396</t>
  </si>
  <si>
    <t>6222530595953931</t>
  </si>
  <si>
    <t>2017-10-09 10:37:28</t>
  </si>
  <si>
    <t>2406509</t>
  </si>
  <si>
    <t>SR17100900052399</t>
  </si>
  <si>
    <t>6224698185938105</t>
  </si>
  <si>
    <t>2017-10-09 10:37:36</t>
  </si>
  <si>
    <t>2406529</t>
  </si>
  <si>
    <t>SR17100900052400</t>
  </si>
  <si>
    <t>2017-10-09 10:38:05</t>
  </si>
  <si>
    <t>2406563</t>
  </si>
  <si>
    <t>SR17100900052402</t>
  </si>
  <si>
    <t>2017-10-09 10:39:59</t>
  </si>
  <si>
    <t>2406714</t>
  </si>
  <si>
    <t>SR17100900052404</t>
  </si>
  <si>
    <t>6210178002007911630</t>
  </si>
  <si>
    <t>2017-10-09 10:41:08</t>
  </si>
  <si>
    <t>2406804</t>
  </si>
  <si>
    <t>SR17100900052405</t>
  </si>
  <si>
    <t>6217790001107432169</t>
  </si>
  <si>
    <t>2017-10-09 10:44:06</t>
  </si>
  <si>
    <t>2406974</t>
  </si>
  <si>
    <t>SR17100900052406</t>
  </si>
  <si>
    <t>6228480861178486010</t>
  </si>
  <si>
    <t>2017-10-09 10:46:19</t>
  </si>
  <si>
    <t>2407138</t>
  </si>
  <si>
    <t>SR17100900052411</t>
  </si>
  <si>
    <t>6222082502008660623</t>
  </si>
  <si>
    <t>2017-10-09 10:51:21</t>
  </si>
  <si>
    <t>2407512</t>
  </si>
  <si>
    <t>SR17100900052415</t>
  </si>
  <si>
    <t>6230361104072984669</t>
  </si>
  <si>
    <t>2017-10-09 10:53:06</t>
  </si>
  <si>
    <t>2407650</t>
  </si>
  <si>
    <t>SR17100900052417</t>
  </si>
  <si>
    <t>6231900021001210311</t>
  </si>
  <si>
    <t>2017-10-09 10:55:22</t>
  </si>
  <si>
    <t>2407847</t>
  </si>
  <si>
    <t>SR17100900052418</t>
  </si>
  <si>
    <t>5309892191061180</t>
  </si>
  <si>
    <t>2017-10-09 11:05:03</t>
  </si>
  <si>
    <t>2408491</t>
  </si>
  <si>
    <t>SR17100900052428</t>
  </si>
  <si>
    <t>6222600590006505018</t>
  </si>
  <si>
    <t>2017-10-09 11:12:21</t>
  </si>
  <si>
    <t>2408948</t>
  </si>
  <si>
    <t>SR17100900052437</t>
  </si>
  <si>
    <t>6228480860780083710</t>
  </si>
  <si>
    <t>2017-10-09 11:15:23</t>
  </si>
  <si>
    <t>2409143</t>
  </si>
  <si>
    <t>SR17100900052440</t>
  </si>
  <si>
    <t>62230824016852746</t>
  </si>
  <si>
    <t>2017-10-09 11:19:40</t>
  </si>
  <si>
    <t>2409383</t>
  </si>
  <si>
    <t>SR17100900052450</t>
  </si>
  <si>
    <t>6227003940150003074</t>
  </si>
  <si>
    <t>2017-10-09 11:30:31</t>
  </si>
  <si>
    <t>2409995</t>
  </si>
  <si>
    <t>SR17100900052466</t>
  </si>
  <si>
    <t>6228480868665645578</t>
  </si>
  <si>
    <t>2017-10-09 11:31:41</t>
  </si>
  <si>
    <t>2410053</t>
  </si>
  <si>
    <t>SR17100900052468</t>
  </si>
  <si>
    <t>6217997300037291492</t>
  </si>
  <si>
    <t>2017-10-09 11:32:25</t>
  </si>
  <si>
    <t>2410093</t>
  </si>
  <si>
    <t>SR17100900052469</t>
  </si>
  <si>
    <t>6223690922849050</t>
  </si>
  <si>
    <t>2017-10-09 11:33:09</t>
  </si>
  <si>
    <t>2410127</t>
  </si>
  <si>
    <t>SR17100900052472</t>
  </si>
  <si>
    <t>6258101655859660</t>
  </si>
  <si>
    <t>2017-10-09 11:33:40</t>
  </si>
  <si>
    <t>2410150</t>
  </si>
  <si>
    <t>SR17100900052475</t>
  </si>
  <si>
    <t>6231900000081280774</t>
  </si>
  <si>
    <t>2017-10-09 11:35:32</t>
  </si>
  <si>
    <t>2410255</t>
  </si>
  <si>
    <t>SR17100900052482</t>
  </si>
  <si>
    <t>2017-10-09 11:41:09</t>
  </si>
  <si>
    <t>2410527</t>
  </si>
  <si>
    <t>SR17100900052489</t>
  </si>
  <si>
    <t>6231900000063001859</t>
  </si>
  <si>
    <t>2017-10-09 11:41:53</t>
  </si>
  <si>
    <t>2410553</t>
  </si>
  <si>
    <t>SR17100900052491</t>
  </si>
  <si>
    <t>5124669965629035</t>
  </si>
  <si>
    <t>2017-10-09 11:43:46</t>
  </si>
  <si>
    <t>2410653</t>
  </si>
  <si>
    <t>SR17100900052495</t>
  </si>
  <si>
    <t>2017-10-09 11:46:13</t>
  </si>
  <si>
    <t>2410744</t>
  </si>
  <si>
    <t>SR17100900052500</t>
  </si>
  <si>
    <t>3568950024607875</t>
  </si>
  <si>
    <t>2017-10-09 11:50:45</t>
  </si>
  <si>
    <t>2410928</t>
  </si>
  <si>
    <t>SR17100900052506</t>
  </si>
  <si>
    <t>6217003860017633148</t>
  </si>
  <si>
    <t>2017-10-09 11:54:01</t>
  </si>
  <si>
    <t>2411030</t>
  </si>
  <si>
    <t>SR17100900052514</t>
  </si>
  <si>
    <t>2017-10-09 12:06:11</t>
  </si>
  <si>
    <t>2411482</t>
  </si>
  <si>
    <t>SR17100900052523</t>
  </si>
  <si>
    <t>6217852700003891379</t>
  </si>
  <si>
    <t>2017-10-09 12:16:59</t>
  </si>
  <si>
    <t>2411711</t>
  </si>
  <si>
    <t>SR17100900052532</t>
  </si>
  <si>
    <t>2017-10-09 12:27:43</t>
  </si>
  <si>
    <t>2411869</t>
  </si>
  <si>
    <t>SR17100900052553</t>
  </si>
  <si>
    <t>6231900000073483162</t>
  </si>
  <si>
    <t>2017-10-09 12:32:53</t>
  </si>
  <si>
    <t>2411947</t>
  </si>
  <si>
    <t>SR17100900052556</t>
  </si>
  <si>
    <t>6217232410000945738</t>
  </si>
  <si>
    <t>2017-10-09 12:47:07</t>
  </si>
  <si>
    <t>2412137</t>
  </si>
  <si>
    <t>SR17100900052568</t>
  </si>
  <si>
    <t>6212262505006865055</t>
  </si>
  <si>
    <t>2017-10-09 12:48:52</t>
  </si>
  <si>
    <t>2412158</t>
  </si>
  <si>
    <t>SR17100900052572</t>
  </si>
  <si>
    <t>4096701671424018</t>
  </si>
  <si>
    <t>2017-10-09 12:57:56</t>
  </si>
  <si>
    <t>2412234</t>
  </si>
  <si>
    <t>SR17100900052582</t>
  </si>
  <si>
    <t>4367480109261498</t>
  </si>
  <si>
    <t>2017-10-09 13:02:30</t>
  </si>
  <si>
    <t>2412276</t>
  </si>
  <si>
    <t>SR17100900052584</t>
  </si>
  <si>
    <t>6231900000036910236</t>
  </si>
  <si>
    <t>2017-10-09 13:05:45</t>
  </si>
  <si>
    <t>2412308</t>
  </si>
  <si>
    <t>SR17100900052589</t>
  </si>
  <si>
    <t>6226020700002531</t>
  </si>
  <si>
    <t>2017-10-09 13:08:50</t>
  </si>
  <si>
    <t>2412330</t>
  </si>
  <si>
    <t>SR17100900052592</t>
  </si>
  <si>
    <t>6212262505003344401</t>
  </si>
  <si>
    <t>2017-10-09 13:12:27</t>
  </si>
  <si>
    <t>2412362</t>
  </si>
  <si>
    <t>SR17100900052594</t>
  </si>
  <si>
    <t>6217562700000655307</t>
  </si>
  <si>
    <t>2017-10-09 13:43:45</t>
  </si>
  <si>
    <t>2412669</t>
  </si>
  <si>
    <t>SR17100900052609</t>
  </si>
  <si>
    <t>6217003860000306702</t>
  </si>
  <si>
    <t>2017-10-09 13:45:33</t>
  </si>
  <si>
    <t>2412708</t>
  </si>
  <si>
    <t>SR17100900052611</t>
  </si>
  <si>
    <t>6223691088546498</t>
  </si>
  <si>
    <t>2017-10-09 13:51:20</t>
  </si>
  <si>
    <t>2412802</t>
  </si>
  <si>
    <t>SR17100900052615</t>
  </si>
  <si>
    <t>6217003890006811900</t>
  </si>
  <si>
    <t>2017-10-09 14:08:35</t>
  </si>
  <si>
    <t>2413292</t>
  </si>
  <si>
    <t>SR17100900052626</t>
  </si>
  <si>
    <t>6212262502013181824</t>
  </si>
  <si>
    <t>2017-10-09 14:13:12</t>
  </si>
  <si>
    <t>2413544</t>
  </si>
  <si>
    <t>SR17100900052628</t>
  </si>
  <si>
    <t>6253335390906775</t>
  </si>
  <si>
    <t>2017-10-09 14:14:11</t>
  </si>
  <si>
    <t>2413600</t>
  </si>
  <si>
    <t>SR17100900052629</t>
  </si>
  <si>
    <t>2017-10-09 14:15:00</t>
  </si>
  <si>
    <t>2413633</t>
  </si>
  <si>
    <t>SR17100900052630</t>
  </si>
  <si>
    <t>2017-10-09 14:15:59</t>
  </si>
  <si>
    <t>2413673</t>
  </si>
  <si>
    <t>SR17100900052633</t>
  </si>
  <si>
    <t>2017-10-09 14:28:56</t>
  </si>
  <si>
    <t>2414450</t>
  </si>
  <si>
    <t>SR17100900052645</t>
  </si>
  <si>
    <t>6226800019671138</t>
  </si>
  <si>
    <t>2017-10-09 14:30:50</t>
  </si>
  <si>
    <t>2414580</t>
  </si>
  <si>
    <t>SR17100900052647</t>
  </si>
  <si>
    <t>6217711900959550</t>
  </si>
  <si>
    <t>2017-10-09 14:33:24</t>
  </si>
  <si>
    <t>2414737</t>
  </si>
  <si>
    <t>SR17100900052652</t>
  </si>
  <si>
    <t>6226230031030644</t>
  </si>
  <si>
    <t>2017-10-09 14:41:32</t>
  </si>
  <si>
    <t>2415217</t>
  </si>
  <si>
    <t>SR17100900052659</t>
  </si>
  <si>
    <t>6231900000081636116</t>
  </si>
  <si>
    <t>2017-10-09 14:49:33</t>
  </si>
  <si>
    <t>2415652</t>
  </si>
  <si>
    <t>SR17100900052669</t>
  </si>
  <si>
    <t>6228480868589319672</t>
  </si>
  <si>
    <t>2017-10-09 14:52:02</t>
  </si>
  <si>
    <t>2415786</t>
  </si>
  <si>
    <t>SR17100900052675</t>
  </si>
  <si>
    <t>6231900000049128859</t>
  </si>
  <si>
    <t>2017-10-09 14:53:06</t>
  </si>
  <si>
    <t>2415852</t>
  </si>
  <si>
    <t>SR17100900052676</t>
  </si>
  <si>
    <t>6225561320641977</t>
  </si>
  <si>
    <t>2017-10-09 14:54:46</t>
  </si>
  <si>
    <t>2415944</t>
  </si>
  <si>
    <t>SR17100900052677</t>
  </si>
  <si>
    <t>5316930008669257</t>
  </si>
  <si>
    <t>2017-10-09 14:58:52</t>
  </si>
  <si>
    <t>2416154</t>
  </si>
  <si>
    <t>SR17100900052685</t>
  </si>
  <si>
    <t>2017-10-09 14:59:46</t>
  </si>
  <si>
    <t>2416215</t>
  </si>
  <si>
    <t>SR17100900052686</t>
  </si>
  <si>
    <t>6231900000053596355</t>
  </si>
  <si>
    <t>2017-10-09 15:07:41</t>
  </si>
  <si>
    <t>2416676</t>
  </si>
  <si>
    <t>SR17100900052691</t>
  </si>
  <si>
    <t>6212262502000938558</t>
  </si>
  <si>
    <t>2017-10-09 15:09:57</t>
  </si>
  <si>
    <t>2416786</t>
  </si>
  <si>
    <t>SR17100900052694</t>
  </si>
  <si>
    <t>6212262505007649219</t>
  </si>
  <si>
    <t>2017-10-09 15:14:58</t>
  </si>
  <si>
    <t>2417133</t>
  </si>
  <si>
    <t>SR17100900052698</t>
  </si>
  <si>
    <t>6217003860012325393</t>
  </si>
  <si>
    <t>2017-10-09 15:15:41</t>
  </si>
  <si>
    <t>2417171</t>
  </si>
  <si>
    <t>SR17100900052699</t>
  </si>
  <si>
    <t>6222520593937234</t>
  </si>
  <si>
    <t>2017-10-09 15:15:47</t>
  </si>
  <si>
    <t>2417176</t>
  </si>
  <si>
    <t>SR17100900052700</t>
  </si>
  <si>
    <t>6226808010952936</t>
  </si>
  <si>
    <t>2017-10-09 15:20:28</t>
  </si>
  <si>
    <t>2417439</t>
  </si>
  <si>
    <t>SR17100900052710</t>
  </si>
  <si>
    <t>6228481928080437578</t>
  </si>
  <si>
    <t>2017-10-09 15:28:57</t>
  </si>
  <si>
    <t>2417939</t>
  </si>
  <si>
    <t>SR17100900052722</t>
  </si>
  <si>
    <t>6221887300043013430</t>
  </si>
  <si>
    <t>2017-10-09 15:31:09</t>
  </si>
  <si>
    <t>2418076</t>
  </si>
  <si>
    <t>SR17100900052725</t>
  </si>
  <si>
    <t>5289311645339393</t>
  </si>
  <si>
    <t>2017-10-09 15:32:20</t>
  </si>
  <si>
    <t>2418133</t>
  </si>
  <si>
    <t>SR17100900052727</t>
  </si>
  <si>
    <t>6230582000035034241</t>
  </si>
  <si>
    <t>2017-10-09 15:34:05</t>
  </si>
  <si>
    <t>2418230</t>
  </si>
  <si>
    <t>SR17100900052729</t>
  </si>
  <si>
    <t>6212262505007824945</t>
  </si>
  <si>
    <t>2017-10-09 15:38:18</t>
  </si>
  <si>
    <t>2418463</t>
  </si>
  <si>
    <t>SR17100900052734</t>
  </si>
  <si>
    <t>6223692023780051</t>
  </si>
  <si>
    <t>2017-10-09 15:42:05</t>
  </si>
  <si>
    <t>2418659</t>
  </si>
  <si>
    <t>SR17100900052742</t>
  </si>
  <si>
    <t>6214586480011921399</t>
  </si>
  <si>
    <t>2017-10-09 15:44:09</t>
  </si>
  <si>
    <t>2418758</t>
  </si>
  <si>
    <t>SR17100900052748</t>
  </si>
  <si>
    <t>2017-10-09 15:45:15</t>
  </si>
  <si>
    <t>2418824</t>
  </si>
  <si>
    <t>SR17100900052752</t>
  </si>
  <si>
    <t>6228480868426368874</t>
  </si>
  <si>
    <t>2017-10-09 15:49:23</t>
  </si>
  <si>
    <t>2419073</t>
  </si>
  <si>
    <t>SR17100900052759</t>
  </si>
  <si>
    <t>6226230193238381</t>
  </si>
  <si>
    <t>2017-10-09 15:50:46</t>
  </si>
  <si>
    <t>2419144</t>
  </si>
  <si>
    <t>SR17100900052763</t>
  </si>
  <si>
    <t>6282680004408899</t>
  </si>
  <si>
    <t>2017-10-09 15:58:23</t>
  </si>
  <si>
    <t>2419543</t>
  </si>
  <si>
    <t>SR17100900052774</t>
  </si>
  <si>
    <t>6231900000128692288</t>
  </si>
  <si>
    <t>2017-10-09 16:01:16</t>
  </si>
  <si>
    <t>2419695</t>
  </si>
  <si>
    <t>SR17100900052778</t>
  </si>
  <si>
    <t>2017-10-09 16:07:06</t>
  </si>
  <si>
    <t>2419973</t>
  </si>
  <si>
    <t>SR17100900052793</t>
  </si>
  <si>
    <t>6217790001050160593</t>
  </si>
  <si>
    <t>2017-10-09 16:11:57</t>
  </si>
  <si>
    <t>2420196</t>
  </si>
  <si>
    <t>SR17100900052798</t>
  </si>
  <si>
    <t>6013822700106924069</t>
  </si>
  <si>
    <t>2017-10-09 16:21:00</t>
  </si>
  <si>
    <t>2420618</t>
  </si>
  <si>
    <t>SR17100900052813</t>
  </si>
  <si>
    <t>6222082512000085836</t>
  </si>
  <si>
    <t>2017-10-09 16:21:59</t>
  </si>
  <si>
    <t>2420652</t>
  </si>
  <si>
    <t>SR17100900052815</t>
  </si>
  <si>
    <t>2017-10-09 16:31:25</t>
  </si>
  <si>
    <t>2421037</t>
  </si>
  <si>
    <t>SR17100900052834</t>
  </si>
  <si>
    <t>6217997300038033927</t>
  </si>
  <si>
    <t>2017-10-09 16:34:22</t>
  </si>
  <si>
    <t>2421167</t>
  </si>
  <si>
    <t>SR17100900052839</t>
  </si>
  <si>
    <t>6217003900004549939</t>
  </si>
  <si>
    <t>2017-10-09 16:36:32</t>
  </si>
  <si>
    <t>2421253</t>
  </si>
  <si>
    <t>SR17100900052841</t>
  </si>
  <si>
    <t>6231900000077852321</t>
  </si>
  <si>
    <t>2017-10-09 16:43:17</t>
  </si>
  <si>
    <t>2421516</t>
  </si>
  <si>
    <t>SR17100900052851</t>
  </si>
  <si>
    <t>6258091320057164</t>
  </si>
  <si>
    <t>2017-10-09 16:48:26</t>
  </si>
  <si>
    <t>2421736</t>
  </si>
  <si>
    <t>SR17100900052856</t>
  </si>
  <si>
    <t>6228480861217868418</t>
  </si>
  <si>
    <t>2017-10-09 16:48:28</t>
  </si>
  <si>
    <t>2421738</t>
  </si>
  <si>
    <t>SR17100900052857</t>
  </si>
  <si>
    <t>6228483318263007679</t>
  </si>
  <si>
    <t>2017-10-09 16:48:42</t>
  </si>
  <si>
    <t>2421748</t>
  </si>
  <si>
    <t>SR17100900052858</t>
  </si>
  <si>
    <t>6226230039988439</t>
  </si>
  <si>
    <t>2017-10-09 16:49:50</t>
  </si>
  <si>
    <t>2421801</t>
  </si>
  <si>
    <t>SR17100900052861</t>
  </si>
  <si>
    <t>2017-10-09 16:52:24</t>
  </si>
  <si>
    <t>2421892</t>
  </si>
  <si>
    <t>SR17100900052866</t>
  </si>
  <si>
    <t>6225581320047181</t>
  </si>
  <si>
    <t>2017-10-09 16:58:23</t>
  </si>
  <si>
    <t>2422102</t>
  </si>
  <si>
    <t>SR17100900052877</t>
  </si>
  <si>
    <t>6228483860848009613</t>
  </si>
  <si>
    <t>2017-10-09 17:07:50</t>
  </si>
  <si>
    <t>2422419</t>
  </si>
  <si>
    <t>SR17100900052895</t>
  </si>
  <si>
    <t>6228481198053987476</t>
  </si>
  <si>
    <t>2017-10-09 17:14:41</t>
  </si>
  <si>
    <t>2422644</t>
  </si>
  <si>
    <t>SR17100900052904</t>
  </si>
  <si>
    <t>2017-10-09 17:21:31</t>
  </si>
  <si>
    <t>2422794</t>
  </si>
  <si>
    <t>SR17100900052913</t>
  </si>
  <si>
    <t>6222082410001215934</t>
  </si>
  <si>
    <t>2017-10-09 17:23:01</t>
  </si>
  <si>
    <t>2422827</t>
  </si>
  <si>
    <t>SR17100900052914</t>
  </si>
  <si>
    <t>6228480086513970771</t>
  </si>
  <si>
    <t>2017-10-09 17:30:21</t>
  </si>
  <si>
    <t>2422976</t>
  </si>
  <si>
    <t>SR17100900052922</t>
  </si>
  <si>
    <t>6228480866151405564</t>
  </si>
  <si>
    <t>2017-10-09 17:37:33</t>
  </si>
  <si>
    <t>2423098</t>
  </si>
  <si>
    <t>SR17100900052926</t>
  </si>
  <si>
    <t>6216911103106428</t>
  </si>
  <si>
    <t>2017-10-10 07:47:39</t>
  </si>
  <si>
    <t>2424773</t>
  </si>
  <si>
    <t>SR17101000052971</t>
  </si>
  <si>
    <t>6226300710738583</t>
  </si>
  <si>
    <t>2017-10-10 09:00:14</t>
  </si>
  <si>
    <t>2428541</t>
  </si>
  <si>
    <t>SR17101000052992</t>
  </si>
  <si>
    <t>6223692189718218</t>
  </si>
  <si>
    <t>2017-10-10 09:12:03</t>
  </si>
  <si>
    <t>2429364</t>
  </si>
  <si>
    <t>SR17101000053000</t>
  </si>
  <si>
    <t>6231900000066691474</t>
  </si>
  <si>
    <t>2017-10-10 09:14:45</t>
  </si>
  <si>
    <t>2429596</t>
  </si>
  <si>
    <t>SR17101000053002</t>
  </si>
  <si>
    <t>6228481936105806461</t>
  </si>
  <si>
    <t>2017-10-10 09:32:54</t>
  </si>
  <si>
    <t>2430955</t>
  </si>
  <si>
    <t>SR17101000053012</t>
  </si>
  <si>
    <t>6231900000120503400</t>
  </si>
  <si>
    <t>2017-10-10 09:43:18</t>
  </si>
  <si>
    <t>2431687</t>
  </si>
  <si>
    <t>SR17101000053018</t>
  </si>
  <si>
    <t>5203821651311022</t>
  </si>
  <si>
    <t>2017-10-10 09:44:11</t>
  </si>
  <si>
    <t>2431750</t>
  </si>
  <si>
    <t>SR17101000053020</t>
  </si>
  <si>
    <t>5124660007705065</t>
  </si>
  <si>
    <t>2017-10-10 10:08:05</t>
  </si>
  <si>
    <t>2433437</t>
  </si>
  <si>
    <t>SR17101000053033</t>
  </si>
  <si>
    <t>6227525300150547</t>
  </si>
  <si>
    <t>2017-10-10 10:08:44</t>
  </si>
  <si>
    <t>2433486</t>
  </si>
  <si>
    <t>SR17101000053034</t>
  </si>
  <si>
    <t>6226550001824878</t>
  </si>
  <si>
    <t>2017-10-10 10:09:02</t>
  </si>
  <si>
    <t>2433508</t>
  </si>
  <si>
    <t>SR17101000053035</t>
  </si>
  <si>
    <t>2017-10-10 10:09:16</t>
  </si>
  <si>
    <t>2433523</t>
  </si>
  <si>
    <t>SR17101000053037</t>
  </si>
  <si>
    <t>6231900000014323360</t>
  </si>
  <si>
    <t>2433798</t>
  </si>
  <si>
    <t>SR17101000053041</t>
  </si>
  <si>
    <t>6217003860025898360</t>
  </si>
  <si>
    <t>2017-10-10 10:22:12</t>
  </si>
  <si>
    <t>2434364</t>
  </si>
  <si>
    <t>SR17101000053051</t>
  </si>
  <si>
    <t>6228450860017190318</t>
  </si>
  <si>
    <t>2017-10-10 10:23:32</t>
  </si>
  <si>
    <t>2434428</t>
  </si>
  <si>
    <t>SR17101000053054</t>
  </si>
  <si>
    <t>6217997300020075258</t>
  </si>
  <si>
    <t>2017-10-10 10:26:29</t>
  </si>
  <si>
    <t>2434662</t>
  </si>
  <si>
    <t>SR17101000053059</t>
  </si>
  <si>
    <t>6258081320027051</t>
  </si>
  <si>
    <t>2017-10-10 10:39:18</t>
  </si>
  <si>
    <t>2435565</t>
  </si>
  <si>
    <t>SR17101000053084</t>
  </si>
  <si>
    <t>4033930017185951</t>
  </si>
  <si>
    <t>2017-10-10 10:49:55</t>
  </si>
  <si>
    <t>2436282</t>
  </si>
  <si>
    <t>SR17101000053096</t>
  </si>
  <si>
    <t>6212262502003342501</t>
  </si>
  <si>
    <t>2017-10-10 10:55:38</t>
  </si>
  <si>
    <t>2436644</t>
  </si>
  <si>
    <t>SR17101000053107</t>
  </si>
  <si>
    <t>6215997300001221149</t>
  </si>
  <si>
    <t>2017-10-10 10:56:27</t>
  </si>
  <si>
    <t>2436697</t>
  </si>
  <si>
    <t>SR17101000053108</t>
  </si>
  <si>
    <t>6212812402001554592</t>
  </si>
  <si>
    <t>2017-10-10 11:00:36</t>
  </si>
  <si>
    <t>2436948</t>
  </si>
  <si>
    <t>SR17101000053113</t>
  </si>
  <si>
    <t>6231310101002803167</t>
  </si>
  <si>
    <t>2017-10-10 11:02:29</t>
  </si>
  <si>
    <t>2437065</t>
  </si>
  <si>
    <t>SR17101000053115</t>
  </si>
  <si>
    <t>5442430050725476</t>
  </si>
  <si>
    <t>2017-10-10 11:13:08</t>
  </si>
  <si>
    <t>2437711</t>
  </si>
  <si>
    <t>SR17101000053127</t>
  </si>
  <si>
    <t>2017-10-10 11:13:51</t>
  </si>
  <si>
    <t>2437759</t>
  </si>
  <si>
    <t>SR17101000053128</t>
  </si>
  <si>
    <t>6223692403017934</t>
  </si>
  <si>
    <t>2017-10-10 11:14:23</t>
  </si>
  <si>
    <t>2437799</t>
  </si>
  <si>
    <t>SR17101000053130</t>
  </si>
  <si>
    <t>6228481930751046514</t>
  </si>
  <si>
    <t>2017-10-10 11:22:00</t>
  </si>
  <si>
    <t>2438158</t>
  </si>
  <si>
    <t>SR17101000053145</t>
  </si>
  <si>
    <t>6212262502020198399</t>
  </si>
  <si>
    <t>2438197</t>
  </si>
  <si>
    <t>SR17101000053146</t>
  </si>
  <si>
    <t>2017-10-10 11:23:51</t>
  </si>
  <si>
    <t>2438253</t>
  </si>
  <si>
    <t>SR17101000053149</t>
  </si>
  <si>
    <t>6228480861107011715</t>
  </si>
  <si>
    <t>2017-10-10 11:26:25</t>
  </si>
  <si>
    <t>2438392</t>
  </si>
  <si>
    <t>SR17101000053157</t>
  </si>
  <si>
    <t>6214997170022632</t>
  </si>
  <si>
    <t>2017-10-10 11:32:28</t>
  </si>
  <si>
    <t>2438692</t>
  </si>
  <si>
    <t>SR17101000053163</t>
  </si>
  <si>
    <t>6228481938310225677</t>
  </si>
  <si>
    <t>2017-10-10 11:34:27</t>
  </si>
  <si>
    <t>2438764</t>
  </si>
  <si>
    <t>SR17101000053165</t>
  </si>
  <si>
    <t>6217862700000176616</t>
  </si>
  <si>
    <t>2017-10-10 11:38:29</t>
  </si>
  <si>
    <t>2438939</t>
  </si>
  <si>
    <t>SR17101000053169</t>
  </si>
  <si>
    <t>6228480868406648774</t>
  </si>
  <si>
    <t>2017-10-10 11:38:44</t>
  </si>
  <si>
    <t>2438947</t>
  </si>
  <si>
    <t>SR17101000053170</t>
  </si>
  <si>
    <t>6214157497700021165</t>
  </si>
  <si>
    <t>2017-10-10 11:41:56</t>
  </si>
  <si>
    <t>2439086</t>
  </si>
  <si>
    <t>SR17101000053174</t>
  </si>
  <si>
    <t>6217003860031343666</t>
  </si>
  <si>
    <t>2017-10-10 11:45:12</t>
  </si>
  <si>
    <t>2439252</t>
  </si>
  <si>
    <t>SR17101000053176</t>
  </si>
  <si>
    <t>6228481198779180679</t>
  </si>
  <si>
    <t>2017-10-10 11:49:02</t>
  </si>
  <si>
    <t>2439423</t>
  </si>
  <si>
    <t>SR17101000053182</t>
  </si>
  <si>
    <t>6230200070011064</t>
  </si>
  <si>
    <t>2017-10-10 11:51:52</t>
  </si>
  <si>
    <t>2439524</t>
  </si>
  <si>
    <t>SR17101000053184</t>
  </si>
  <si>
    <t>6217232502000481241</t>
  </si>
  <si>
    <t>2017-10-10 11:54:11</t>
  </si>
  <si>
    <t>2439596</t>
  </si>
  <si>
    <t>SR17101000053186</t>
  </si>
  <si>
    <t>6215997300001068409</t>
  </si>
  <si>
    <t>2017-10-10 11:55:34</t>
  </si>
  <si>
    <t>2439637</t>
  </si>
  <si>
    <t>SR17101000053190</t>
  </si>
  <si>
    <t>6222082502001389618</t>
  </si>
  <si>
    <t>2017-10-10 12:04:55</t>
  </si>
  <si>
    <t>2439886</t>
  </si>
  <si>
    <t>SR17101000053202</t>
  </si>
  <si>
    <t>6222082502004704649</t>
  </si>
  <si>
    <t>2017-10-10 12:04:59</t>
  </si>
  <si>
    <t>2439887</t>
  </si>
  <si>
    <t>SR17101000053203</t>
  </si>
  <si>
    <t>6210178002025813263</t>
  </si>
  <si>
    <t>2017-10-10 12:07:33</t>
  </si>
  <si>
    <t>2439955</t>
  </si>
  <si>
    <t>SR17101000053205</t>
  </si>
  <si>
    <t>6228483311156015016</t>
  </si>
  <si>
    <t>2439994</t>
  </si>
  <si>
    <t>SR17101000053209</t>
  </si>
  <si>
    <t>62230826002005544</t>
  </si>
  <si>
    <t>2017-10-10 12:21:18</t>
  </si>
  <si>
    <t>2440191</t>
  </si>
  <si>
    <t>SR17101000053219</t>
  </si>
  <si>
    <t>6212262502011188771</t>
  </si>
  <si>
    <t>2017-10-10 12:30:29</t>
  </si>
  <si>
    <t>2440298</t>
  </si>
  <si>
    <t>SR17101000053225</t>
  </si>
  <si>
    <t>6228480868545537375</t>
  </si>
  <si>
    <t>2017-10-10 12:31:54</t>
  </si>
  <si>
    <t>2440313</t>
  </si>
  <si>
    <t>SR17101000053227</t>
  </si>
  <si>
    <t>6217997300028415985</t>
  </si>
  <si>
    <t>2017-10-10 12:41:03</t>
  </si>
  <si>
    <t>2440406</t>
  </si>
  <si>
    <t>SR17101000053233</t>
  </si>
  <si>
    <t>6223691855774885</t>
  </si>
  <si>
    <t>2017-10-10 12:47:16</t>
  </si>
  <si>
    <t>2440460</t>
  </si>
  <si>
    <t>SR17101000053239</t>
  </si>
  <si>
    <t>4063661320276160</t>
  </si>
  <si>
    <t>2017-10-10 12:56:05</t>
  </si>
  <si>
    <t>2440540</t>
  </si>
  <si>
    <t>SR17101000053242</t>
  </si>
  <si>
    <t>6212262505001499256</t>
  </si>
  <si>
    <t>2017-10-10 12:58:01</t>
  </si>
  <si>
    <t>2440564</t>
  </si>
  <si>
    <t>SR17101000053243</t>
  </si>
  <si>
    <t>2017-10-10 13:17:15</t>
  </si>
  <si>
    <t>2440735</t>
  </si>
  <si>
    <t>SR17101000053257</t>
  </si>
  <si>
    <t>6228483338149843774</t>
  </si>
  <si>
    <t>2017-10-10 13:21:46</t>
  </si>
  <si>
    <t>2440786</t>
  </si>
  <si>
    <t>SR17101000053261</t>
  </si>
  <si>
    <t>6228483338307994278</t>
  </si>
  <si>
    <t>2017-10-10 13:27:54</t>
  </si>
  <si>
    <t>2440841</t>
  </si>
  <si>
    <t>SR17101000053266</t>
  </si>
  <si>
    <t>6200582502000080474</t>
  </si>
  <si>
    <t>2017-10-10 13:54:00</t>
  </si>
  <si>
    <t>2441135</t>
  </si>
  <si>
    <t>SR17101000053274</t>
  </si>
  <si>
    <t>6231900000025914660</t>
  </si>
  <si>
    <t>2017-10-10 14:05:29</t>
  </si>
  <si>
    <t>2441348</t>
  </si>
  <si>
    <t>SR17101000053278</t>
  </si>
  <si>
    <t>6223691228331033</t>
  </si>
  <si>
    <t>2017-10-10 14:15:08</t>
  </si>
  <si>
    <t>2441736</t>
  </si>
  <si>
    <t>SR17101000053287</t>
  </si>
  <si>
    <t>6222329219546316</t>
  </si>
  <si>
    <t>2017-10-10 14:15:20</t>
  </si>
  <si>
    <t>2441746</t>
  </si>
  <si>
    <t>SR17101000053289</t>
  </si>
  <si>
    <t>6253624046438063</t>
  </si>
  <si>
    <t>2017-10-10 14:16:20</t>
  </si>
  <si>
    <t>2441802</t>
  </si>
  <si>
    <t>SR17101000053290</t>
  </si>
  <si>
    <t>2017-10-10 14:21:30</t>
  </si>
  <si>
    <t>2442086</t>
  </si>
  <si>
    <t>SR17101000053294</t>
  </si>
  <si>
    <t>622908473598476417</t>
  </si>
  <si>
    <t>2017-10-10 14:25:07</t>
  </si>
  <si>
    <t>2442281</t>
  </si>
  <si>
    <t>SR17101000053301</t>
  </si>
  <si>
    <t>5218990590751367</t>
  </si>
  <si>
    <t>2017-10-10 14:26:23</t>
  </si>
  <si>
    <t>2442360</t>
  </si>
  <si>
    <t>SR17101000053304</t>
  </si>
  <si>
    <t>2017-10-10 14:37:10</t>
  </si>
  <si>
    <t>2442942</t>
  </si>
  <si>
    <t>SR17101000053321</t>
  </si>
  <si>
    <t>6259656241261118</t>
  </si>
  <si>
    <t>2017-10-10 14:40:10</t>
  </si>
  <si>
    <t>2443130</t>
  </si>
  <si>
    <t>SR17101000053328</t>
  </si>
  <si>
    <t>6212262504000736115</t>
  </si>
  <si>
    <t>2017-10-10 14:54:52</t>
  </si>
  <si>
    <t>2443908</t>
  </si>
  <si>
    <t>SR17101000053340</t>
  </si>
  <si>
    <t>6215582502000939503</t>
  </si>
  <si>
    <t>2017-10-10 14:59:56</t>
  </si>
  <si>
    <t>2444167</t>
  </si>
  <si>
    <t>SR17101000053345</t>
  </si>
  <si>
    <t>6231900000066928561</t>
  </si>
  <si>
    <t>2017-10-10 15:06:21</t>
  </si>
  <si>
    <t>2444524</t>
  </si>
  <si>
    <t>SR17101000053356</t>
  </si>
  <si>
    <t>6214600180008510500</t>
  </si>
  <si>
    <t>2017-10-10 15:07:53</t>
  </si>
  <si>
    <t>2444605</t>
  </si>
  <si>
    <t>SR17101000053357</t>
  </si>
  <si>
    <t>6236683860001024574</t>
  </si>
  <si>
    <t>2017-10-10 15:13:17</t>
  </si>
  <si>
    <t>2444873</t>
  </si>
  <si>
    <t>SR17101000053365</t>
  </si>
  <si>
    <t>6217003960001390489</t>
  </si>
  <si>
    <t>2017-10-10 15:25:05</t>
  </si>
  <si>
    <t>2445503</t>
  </si>
  <si>
    <t>SR17101000053383</t>
  </si>
  <si>
    <t>6228483318167559973</t>
  </si>
  <si>
    <t>2017-10-10 15:33:38</t>
  </si>
  <si>
    <t>2445896</t>
  </si>
  <si>
    <t>SR17101000053394</t>
  </si>
  <si>
    <t>6231900000120030164</t>
  </si>
  <si>
    <t>2017-10-10 15:43:02</t>
  </si>
  <si>
    <t>2446311</t>
  </si>
  <si>
    <t>SR17101000053404</t>
  </si>
  <si>
    <t>6217003850000873009</t>
  </si>
  <si>
    <t>2017-10-10 15:52:24</t>
  </si>
  <si>
    <t>2446755</t>
  </si>
  <si>
    <t>SR17101000053412</t>
  </si>
  <si>
    <t>6225211200696143</t>
  </si>
  <si>
    <t>2017-10-10 15:54:51</t>
  </si>
  <si>
    <t>2446855</t>
  </si>
  <si>
    <t>SR17101000053418</t>
  </si>
  <si>
    <t>6210178002021781100</t>
  </si>
  <si>
    <t>2017-10-10 15:58:07</t>
  </si>
  <si>
    <t>2447008</t>
  </si>
  <si>
    <t>SR17101000053425</t>
  </si>
  <si>
    <t>2017-10-10 16:05:40</t>
  </si>
  <si>
    <t>2447347</t>
  </si>
  <si>
    <t>SR17101000053437</t>
  </si>
  <si>
    <t>6217003890002496342</t>
  </si>
  <si>
    <t>2017-10-10 16:14:16</t>
  </si>
  <si>
    <t>2447661</t>
  </si>
  <si>
    <t>SR17101000053450</t>
  </si>
  <si>
    <t>6227003861970185497</t>
  </si>
  <si>
    <t>2017-10-10 16:16:35</t>
  </si>
  <si>
    <t>2447751</t>
  </si>
  <si>
    <t>SR17101000053451</t>
  </si>
  <si>
    <t>6228483618420517373</t>
  </si>
  <si>
    <t>2017-10-10 16:16:48</t>
  </si>
  <si>
    <t>2447766</t>
  </si>
  <si>
    <t>SR17101000053453</t>
  </si>
  <si>
    <t>2017-10-10 16:20:46</t>
  </si>
  <si>
    <t>2447925</t>
  </si>
  <si>
    <t>SR17101000053460</t>
  </si>
  <si>
    <t>6231900000056265859</t>
  </si>
  <si>
    <t>2017-10-10 16:21:58</t>
  </si>
  <si>
    <t>2447956</t>
  </si>
  <si>
    <t>SR17101000053462</t>
  </si>
  <si>
    <t>6223691425832007</t>
  </si>
  <si>
    <t>2017-10-10 16:23:12</t>
  </si>
  <si>
    <t>2448023</t>
  </si>
  <si>
    <t>SR17101000053467</t>
  </si>
  <si>
    <t>6259960032875577</t>
  </si>
  <si>
    <t>2017-10-10 16:33:25</t>
  </si>
  <si>
    <t>2448444</t>
  </si>
  <si>
    <t>SR17101000053479</t>
  </si>
  <si>
    <t>6217562700003011854</t>
  </si>
  <si>
    <t>2017-10-10 16:36:43</t>
  </si>
  <si>
    <t>2448553</t>
  </si>
  <si>
    <t>SR17101000053483</t>
  </si>
  <si>
    <t>2017-10-10 16:37:17</t>
  </si>
  <si>
    <t>2448582</t>
  </si>
  <si>
    <t>SR17101000053486</t>
  </si>
  <si>
    <t>6258590023603356</t>
  </si>
  <si>
    <t>2017-10-10 16:38:21</t>
  </si>
  <si>
    <t>2448609</t>
  </si>
  <si>
    <t>SR17101000053487</t>
  </si>
  <si>
    <t>2017-10-10 16:44:21</t>
  </si>
  <si>
    <t>2448824</t>
  </si>
  <si>
    <t>SR17101000053497</t>
  </si>
  <si>
    <t>6228483868574217573</t>
  </si>
  <si>
    <t>2448927</t>
  </si>
  <si>
    <t>SR17101000053501</t>
  </si>
  <si>
    <t>6258081649667579</t>
  </si>
  <si>
    <t>2017-10-10 16:49:30</t>
  </si>
  <si>
    <t>2448985</t>
  </si>
  <si>
    <t>SR17101000053504</t>
  </si>
  <si>
    <t>6212262502018889678</t>
  </si>
  <si>
    <t>2017-10-10 16:50:16</t>
  </si>
  <si>
    <t>2449016</t>
  </si>
  <si>
    <t>SR17101000053506</t>
  </si>
  <si>
    <t>6228483610992171911</t>
  </si>
  <si>
    <t>2017-10-10 16:55:32</t>
  </si>
  <si>
    <t>2449140</t>
  </si>
  <si>
    <t>SR17101000053510</t>
  </si>
  <si>
    <t>6231900000060637556</t>
  </si>
  <si>
    <t>2017-10-10 17:05:23</t>
  </si>
  <si>
    <t>2449404</t>
  </si>
  <si>
    <t>SR17101000053517</t>
  </si>
  <si>
    <t>6228483868529751072</t>
  </si>
  <si>
    <t>2017-10-10 17:09:28</t>
  </si>
  <si>
    <t>2449495</t>
  </si>
  <si>
    <t>SR17101000053523</t>
  </si>
  <si>
    <t>6217003860030623811</t>
  </si>
  <si>
    <t>2017-10-10 17:15:29</t>
  </si>
  <si>
    <t>2449617</t>
  </si>
  <si>
    <t>SR17101000053529</t>
  </si>
  <si>
    <t>6217997070004217099</t>
  </si>
  <si>
    <t>2017-10-10 17:19:25</t>
  </si>
  <si>
    <t>2449679</t>
  </si>
  <si>
    <t>SR17101000053531</t>
  </si>
  <si>
    <t>6222022512001214990</t>
  </si>
  <si>
    <t>2017-10-10 17:21:23</t>
  </si>
  <si>
    <t>2449706</t>
  </si>
  <si>
    <t>SR17101000053534</t>
  </si>
  <si>
    <t>2017-10-10 17:27:42</t>
  </si>
  <si>
    <t>2449818</t>
  </si>
  <si>
    <t>SR17101000053540</t>
  </si>
  <si>
    <t>6214600180000675301</t>
  </si>
  <si>
    <t>2017-10-10 19:44:53</t>
  </si>
  <si>
    <t>2450474</t>
  </si>
  <si>
    <t>SR17101000053566</t>
  </si>
  <si>
    <t>6230582000051430851</t>
  </si>
  <si>
    <t>2017-10-11 08:22:02</t>
  </si>
  <si>
    <t>2452417</t>
  </si>
  <si>
    <t>SR17101100053578</t>
  </si>
  <si>
    <t>2017-10-11 08:35:48</t>
  </si>
  <si>
    <t>2453144</t>
  </si>
  <si>
    <t>SR17101100053585</t>
  </si>
  <si>
    <t>6217003860000456028</t>
  </si>
  <si>
    <t>2017-10-11 08:49:20</t>
  </si>
  <si>
    <t>2453861</t>
  </si>
  <si>
    <t>SR17101100053591</t>
  </si>
  <si>
    <t>6228483310400278016</t>
  </si>
  <si>
    <t>2017-10-11 08:50:41</t>
  </si>
  <si>
    <t>2453969</t>
  </si>
  <si>
    <t>SR17101100053592</t>
  </si>
  <si>
    <t>6226890046941604</t>
  </si>
  <si>
    <t>2017-10-11 09:03:18</t>
  </si>
  <si>
    <t>2454799</t>
  </si>
  <si>
    <t>SR17101100053598</t>
  </si>
  <si>
    <t>6223691504419320</t>
  </si>
  <si>
    <t>2017-10-11 09:09:11</t>
  </si>
  <si>
    <t>2455179</t>
  </si>
  <si>
    <t>SR17101100053603</t>
  </si>
  <si>
    <t>6217003860002981429</t>
  </si>
  <si>
    <t>2017-10-11 09:09:58</t>
  </si>
  <si>
    <t>2455230</t>
  </si>
  <si>
    <t>SR17101100053604</t>
  </si>
  <si>
    <t>6216612700000768359</t>
  </si>
  <si>
    <t>2017-10-11 09:35:33</t>
  </si>
  <si>
    <t>2456919</t>
  </si>
  <si>
    <t>SR17101100053620</t>
  </si>
  <si>
    <t>6212262502010553546</t>
  </si>
  <si>
    <t>2017-10-11 09:36:03</t>
  </si>
  <si>
    <t>2456956</t>
  </si>
  <si>
    <t>SR17101100053621</t>
  </si>
  <si>
    <t>6217997300028493628</t>
  </si>
  <si>
    <t>2457623</t>
  </si>
  <si>
    <t>SR17101100053626</t>
  </si>
  <si>
    <t>6283884388647085</t>
  </si>
  <si>
    <t>2457783</t>
  </si>
  <si>
    <t>SR17101100053627</t>
  </si>
  <si>
    <t>6214157318800096842</t>
  </si>
  <si>
    <t>2017-10-11 09:49:08</t>
  </si>
  <si>
    <t>2457900</t>
  </si>
  <si>
    <t>SR17101100053630</t>
  </si>
  <si>
    <t>6231900000025910304</t>
  </si>
  <si>
    <t>2017-10-11 09:51:49</t>
  </si>
  <si>
    <t>2458090</t>
  </si>
  <si>
    <t>SR17101100053635</t>
  </si>
  <si>
    <t>6215581204001068702</t>
  </si>
  <si>
    <t>2017-10-11 09:59:01</t>
  </si>
  <si>
    <t>2458578</t>
  </si>
  <si>
    <t>SR17101100053645</t>
  </si>
  <si>
    <t>6236683860003351256</t>
  </si>
  <si>
    <t>2017-10-11 10:10:39</t>
  </si>
  <si>
    <t>2459401</t>
  </si>
  <si>
    <t>SR17101100053647</t>
  </si>
  <si>
    <t>6217902700004273197</t>
  </si>
  <si>
    <t>2017-10-11 10:21:47</t>
  </si>
  <si>
    <t>2460191</t>
  </si>
  <si>
    <t>SR17101100053658</t>
  </si>
  <si>
    <t>6230200073552452</t>
  </si>
  <si>
    <t>2017-10-11 10:22:09</t>
  </si>
  <si>
    <t>2460206</t>
  </si>
  <si>
    <t>SR17101100053660</t>
  </si>
  <si>
    <t>6217852700017947274</t>
  </si>
  <si>
    <t>2017-10-11 10:33:01</t>
  </si>
  <si>
    <t>2460878</t>
  </si>
  <si>
    <t>SR17101100053670</t>
  </si>
  <si>
    <t>6228483868217869079</t>
  </si>
  <si>
    <t>2017-10-11 10:34:52</t>
  </si>
  <si>
    <t>2460985</t>
  </si>
  <si>
    <t>SR17101100053674</t>
  </si>
  <si>
    <t>6228481600244785917</t>
  </si>
  <si>
    <t>2017-10-11 10:36:41</t>
  </si>
  <si>
    <t>2461109</t>
  </si>
  <si>
    <t>SR17101100053675</t>
  </si>
  <si>
    <t>6221887300039786536</t>
  </si>
  <si>
    <t>2017-10-11 10:42:20</t>
  </si>
  <si>
    <t>2461468</t>
  </si>
  <si>
    <t>SR17101100053685</t>
  </si>
  <si>
    <t>6221887300021480197</t>
  </si>
  <si>
    <t>2017-10-11 10:44:35</t>
  </si>
  <si>
    <t>2461640</t>
  </si>
  <si>
    <t>SR17101100053688</t>
  </si>
  <si>
    <t>4041170046700526</t>
  </si>
  <si>
    <t>2017-10-11 10:44:38</t>
  </si>
  <si>
    <t>2461644</t>
  </si>
  <si>
    <t>SR17101100053689</t>
  </si>
  <si>
    <t>6228484148013805075</t>
  </si>
  <si>
    <t>2017-10-11 10:45:20</t>
  </si>
  <si>
    <t>2461696</t>
  </si>
  <si>
    <t>SR17101100053690</t>
  </si>
  <si>
    <t>5324582021781989</t>
  </si>
  <si>
    <t>2017-10-11 10:50:11</t>
  </si>
  <si>
    <t>2461971</t>
  </si>
  <si>
    <t>SR17101100053696</t>
  </si>
  <si>
    <t>6231900020003223058</t>
  </si>
  <si>
    <t>2017-10-11 10:58:11</t>
  </si>
  <si>
    <t>2462496</t>
  </si>
  <si>
    <t>SR17101100053701</t>
  </si>
  <si>
    <t>2017-10-11 10:59:42</t>
  </si>
  <si>
    <t>2462582</t>
  </si>
  <si>
    <t>SR17101100053703</t>
  </si>
  <si>
    <t>6214663860255755</t>
  </si>
  <si>
    <t>2017-10-11 11:02:49</t>
  </si>
  <si>
    <t>2462721</t>
  </si>
  <si>
    <t>SR17101100053710</t>
  </si>
  <si>
    <t>6231900000016303014</t>
  </si>
  <si>
    <t>2017-10-11 11:04:27</t>
  </si>
  <si>
    <t>2462817</t>
  </si>
  <si>
    <t>SR17101100053711</t>
  </si>
  <si>
    <t>6225970014956247</t>
  </si>
  <si>
    <t>2017-10-11 11:14:55</t>
  </si>
  <si>
    <t>2463347</t>
  </si>
  <si>
    <t>SR17101100053727</t>
  </si>
  <si>
    <t>2017-10-11 11:15:23</t>
  </si>
  <si>
    <t>2463363</t>
  </si>
  <si>
    <t>SR17101100053729</t>
  </si>
  <si>
    <t>6228482898522598577</t>
  </si>
  <si>
    <t>2017-10-11 11:15:56</t>
  </si>
  <si>
    <t>2463384</t>
  </si>
  <si>
    <t>SR17101100053730</t>
  </si>
  <si>
    <t>6228480868478151178</t>
  </si>
  <si>
    <t>2017-10-11 11:16:55</t>
  </si>
  <si>
    <t>2463425</t>
  </si>
  <si>
    <t>SR17101100053732</t>
  </si>
  <si>
    <t>6217003940000947307</t>
  </si>
  <si>
    <t>2017-10-11 11:17:37</t>
  </si>
  <si>
    <t>2463449</t>
  </si>
  <si>
    <t>SR17101100053733</t>
  </si>
  <si>
    <t>6210178001000050461</t>
  </si>
  <si>
    <t>2017-10-11 11:26:10</t>
  </si>
  <si>
    <t>2463799</t>
  </si>
  <si>
    <t>SR17101100053744</t>
  </si>
  <si>
    <t>6217232502000217264</t>
  </si>
  <si>
    <t>2017-10-11 11:31:13</t>
  </si>
  <si>
    <t>2464014</t>
  </si>
  <si>
    <t>SR17101100053752</t>
  </si>
  <si>
    <t>6258600010551607</t>
  </si>
  <si>
    <t>2017-10-11 11:32:00</t>
  </si>
  <si>
    <t>2464045</t>
  </si>
  <si>
    <t>SR17101100053753</t>
  </si>
  <si>
    <t>2017-10-11 11:46:38</t>
  </si>
  <si>
    <t>2464533</t>
  </si>
  <si>
    <t>SR17101100053775</t>
  </si>
  <si>
    <t>6221550374815151</t>
  </si>
  <si>
    <t>2017-10-11 11:46:51</t>
  </si>
  <si>
    <t>2464539</t>
  </si>
  <si>
    <t>SR17101100053776</t>
  </si>
  <si>
    <t>6217997300039879393</t>
  </si>
  <si>
    <t>2017-10-11 11:51:08</t>
  </si>
  <si>
    <t>2464667</t>
  </si>
  <si>
    <t>SR17101100053780</t>
  </si>
  <si>
    <t>6217562700001077154</t>
  </si>
  <si>
    <t>2017-10-11 11:52:43</t>
  </si>
  <si>
    <t>2464720</t>
  </si>
  <si>
    <t>SR17101100053784</t>
  </si>
  <si>
    <t>6231900000136653785</t>
  </si>
  <si>
    <t>2017-10-11 11:53:16</t>
  </si>
  <si>
    <t>2464730</t>
  </si>
  <si>
    <t>SR17101100053785</t>
  </si>
  <si>
    <t>6226580513011979</t>
  </si>
  <si>
    <t>2017-10-11 11:54:33</t>
  </si>
  <si>
    <t>2464764</t>
  </si>
  <si>
    <t>SR17101100053790</t>
  </si>
  <si>
    <t>6212262507001278805</t>
  </si>
  <si>
    <t>2017-10-11 11:58:10</t>
  </si>
  <si>
    <t>2464838</t>
  </si>
  <si>
    <t>SR17101100053792</t>
  </si>
  <si>
    <t>6228480332963961815</t>
  </si>
  <si>
    <t>2017-10-11 12:00:31</t>
  </si>
  <si>
    <t>2464894</t>
  </si>
  <si>
    <t>SR17101100053793</t>
  </si>
  <si>
    <t>6259650853000567</t>
  </si>
  <si>
    <t>2017-10-11 12:01:49</t>
  </si>
  <si>
    <t>2464920</t>
  </si>
  <si>
    <t>SR17101100053797</t>
  </si>
  <si>
    <t>6231900000095052672</t>
  </si>
  <si>
    <t>2017-10-11 12:01:58</t>
  </si>
  <si>
    <t>2464921</t>
  </si>
  <si>
    <t>SR17101100053798</t>
  </si>
  <si>
    <t>6228483340442696818</t>
  </si>
  <si>
    <t>2017-10-11 12:02:59</t>
  </si>
  <si>
    <t>2464945</t>
  </si>
  <si>
    <t>SR17101100053801</t>
  </si>
  <si>
    <t>6212262410002939402</t>
  </si>
  <si>
    <t>2017-10-11 12:18:58</t>
  </si>
  <si>
    <t>2465192</t>
  </si>
  <si>
    <t>SR17101100053819</t>
  </si>
  <si>
    <t>6222285515355077</t>
  </si>
  <si>
    <t>2017-10-11 12:35:23</t>
  </si>
  <si>
    <t>2465310</t>
  </si>
  <si>
    <t>SR17101100053831</t>
  </si>
  <si>
    <t>6231900000108694833</t>
  </si>
  <si>
    <t>2017-10-11 12:37:36</t>
  </si>
  <si>
    <t>2465323</t>
  </si>
  <si>
    <t>SR17101100053834</t>
  </si>
  <si>
    <t>6253624018080422</t>
  </si>
  <si>
    <t>2017-10-11 12:38:18</t>
  </si>
  <si>
    <t>2465330</t>
  </si>
  <si>
    <t>SR17101100053835</t>
  </si>
  <si>
    <t>6228483306142718467</t>
  </si>
  <si>
    <t>2017-10-11 12:40:11</t>
  </si>
  <si>
    <t>2465340</t>
  </si>
  <si>
    <t>SR17101100053838</t>
  </si>
  <si>
    <t>6222350012982409</t>
  </si>
  <si>
    <t>2017-10-11 12:40:31</t>
  </si>
  <si>
    <t>2465342</t>
  </si>
  <si>
    <t>SR17101100053839</t>
  </si>
  <si>
    <t>2017-10-11 12:51:54</t>
  </si>
  <si>
    <t>2465422</t>
  </si>
  <si>
    <t>SR17101100053849</t>
  </si>
  <si>
    <t>2017-10-11 13:06:44</t>
  </si>
  <si>
    <t>2465518</t>
  </si>
  <si>
    <t>SR17101100053857</t>
  </si>
  <si>
    <t>6227003860500336992</t>
  </si>
  <si>
    <t>2017-10-11 13:10:00</t>
  </si>
  <si>
    <t>2465541</t>
  </si>
  <si>
    <t>SR17101100053863</t>
  </si>
  <si>
    <t>6226011033799398</t>
  </si>
  <si>
    <t>2017-10-11 13:13:11</t>
  </si>
  <si>
    <t>2465556</t>
  </si>
  <si>
    <t>SR17101100053865</t>
  </si>
  <si>
    <t>6217003860019146438</t>
  </si>
  <si>
    <t>2017-10-11 13:55:13</t>
  </si>
  <si>
    <t>2465968</t>
  </si>
  <si>
    <t>SR17101100053878</t>
  </si>
  <si>
    <t>6217003860017997709</t>
  </si>
  <si>
    <t>2017-10-11 13:56:57</t>
  </si>
  <si>
    <t>2465995</t>
  </si>
  <si>
    <t>SR17101100053880</t>
  </si>
  <si>
    <t>6217003860021354798</t>
  </si>
  <si>
    <t>2017-10-11 14:09:23</t>
  </si>
  <si>
    <t>2466273</t>
  </si>
  <si>
    <t>SR17101100053882</t>
  </si>
  <si>
    <t>4518109219289549</t>
  </si>
  <si>
    <t>2017-10-11 14:21:21</t>
  </si>
  <si>
    <t>2466735</t>
  </si>
  <si>
    <t>SR17101100053888</t>
  </si>
  <si>
    <t>6228483306144172168</t>
  </si>
  <si>
    <t>2017-10-11 14:22:15</t>
  </si>
  <si>
    <t>2466791</t>
  </si>
  <si>
    <t>SR17101100053889</t>
  </si>
  <si>
    <t>6221682259414840</t>
  </si>
  <si>
    <t>2017-10-11 14:22:41</t>
  </si>
  <si>
    <t>2466825</t>
  </si>
  <si>
    <t>SR17101100053891</t>
  </si>
  <si>
    <t>6210178002030803143</t>
  </si>
  <si>
    <t>2017-10-11 14:30:03</t>
  </si>
  <si>
    <t>2467179</t>
  </si>
  <si>
    <t>SR17101100053897</t>
  </si>
  <si>
    <t>6222300073575493</t>
  </si>
  <si>
    <t>2017-10-11 14:48:57</t>
  </si>
  <si>
    <t>2468033</t>
  </si>
  <si>
    <t>SR17101100053910</t>
  </si>
  <si>
    <t>6217003900005297397</t>
  </si>
  <si>
    <t>2017-10-11 14:59:34</t>
  </si>
  <si>
    <t>2468549</t>
  </si>
  <si>
    <t>SR17101100053930</t>
  </si>
  <si>
    <t>6228480861044016413</t>
  </si>
  <si>
    <t>2017-10-11 15:12:39</t>
  </si>
  <si>
    <t>2469172</t>
  </si>
  <si>
    <t>SR17101100053944</t>
  </si>
  <si>
    <t>6225591320089604</t>
  </si>
  <si>
    <t>2017-10-11 15:12:52</t>
  </si>
  <si>
    <t>2469178</t>
  </si>
  <si>
    <t>SR17101100053945</t>
  </si>
  <si>
    <t>6228480868667060776</t>
  </si>
  <si>
    <t>2017-10-11 15:13:42</t>
  </si>
  <si>
    <t>2469222</t>
  </si>
  <si>
    <t>SR17101100053947</t>
  </si>
  <si>
    <t>6259656241601388</t>
  </si>
  <si>
    <t>2017-10-11 15:16:31</t>
  </si>
  <si>
    <t>2469387</t>
  </si>
  <si>
    <t>SR17101100053953</t>
  </si>
  <si>
    <t>6221887300038095277</t>
  </si>
  <si>
    <t>2017-10-11 15:21:57</t>
  </si>
  <si>
    <t>2469654</t>
  </si>
  <si>
    <t>SR17101100053959</t>
  </si>
  <si>
    <t>6231900000013081456</t>
  </si>
  <si>
    <t>2017-10-11 15:23:35</t>
  </si>
  <si>
    <t>2469724</t>
  </si>
  <si>
    <t>SR17101100053962</t>
  </si>
  <si>
    <t>6212262502016869110</t>
  </si>
  <si>
    <t>2017-10-11 15:28:34</t>
  </si>
  <si>
    <t>2469986</t>
  </si>
  <si>
    <t>SR17101100053966</t>
  </si>
  <si>
    <t>6217003860000651453</t>
  </si>
  <si>
    <t>2017-10-11 15:33:53</t>
  </si>
  <si>
    <t>2470260</t>
  </si>
  <si>
    <t>SR17101100053974</t>
  </si>
  <si>
    <t>6259960148511231</t>
  </si>
  <si>
    <t>2017-10-11 15:36:59</t>
  </si>
  <si>
    <t>2470402</t>
  </si>
  <si>
    <t>SR17101100053979</t>
  </si>
  <si>
    <t>2017-10-11 15:41:35</t>
  </si>
  <si>
    <t>2470622</t>
  </si>
  <si>
    <t>SR17101100053988</t>
  </si>
  <si>
    <t>6223691564949653</t>
  </si>
  <si>
    <t>2017-10-11 15:50:18</t>
  </si>
  <si>
    <t>2471051</t>
  </si>
  <si>
    <t>SR17101100053997</t>
  </si>
  <si>
    <t>2017-10-11 15:54:10</t>
  </si>
  <si>
    <t>2471249</t>
  </si>
  <si>
    <t>SR17101100053998</t>
  </si>
  <si>
    <t>2017-10-11 15:54:32</t>
  </si>
  <si>
    <t>2471266</t>
  </si>
  <si>
    <t>SR17101100054000</t>
  </si>
  <si>
    <t>6212262516001477804</t>
  </si>
  <si>
    <t>2017-10-11 15:55:34</t>
  </si>
  <si>
    <t>2471305</t>
  </si>
  <si>
    <t>SR17101100054006</t>
  </si>
  <si>
    <t>2017-10-11 15:57:46</t>
  </si>
  <si>
    <t>2471400</t>
  </si>
  <si>
    <t>SR17101100054012</t>
  </si>
  <si>
    <t>6223690801002409</t>
  </si>
  <si>
    <t>2017-10-11 15:58:18</t>
  </si>
  <si>
    <t>2471416</t>
  </si>
  <si>
    <t>SR17101100054014</t>
  </si>
  <si>
    <t>5201521640217908</t>
  </si>
  <si>
    <t>2017-10-11 16:08:48</t>
  </si>
  <si>
    <t>2471791</t>
  </si>
  <si>
    <t>SR17101100054025</t>
  </si>
  <si>
    <t>6228484148587028674</t>
  </si>
  <si>
    <t>2017-10-11 16:09:28</t>
  </si>
  <si>
    <t>2471813</t>
  </si>
  <si>
    <t>SR17101100054026</t>
  </si>
  <si>
    <t>6231900000006441436</t>
  </si>
  <si>
    <t>2017-10-11 16:35:16</t>
  </si>
  <si>
    <t>2472776</t>
  </si>
  <si>
    <t>SR17101100054050</t>
  </si>
  <si>
    <t>6228484148591740470</t>
  </si>
  <si>
    <t>2017-10-11 16:36:46</t>
  </si>
  <si>
    <t>2472813</t>
  </si>
  <si>
    <t>SR17101100054051</t>
  </si>
  <si>
    <t>6212262409001198143</t>
  </si>
  <si>
    <t>2017-10-11 16:40:21</t>
  </si>
  <si>
    <t>2472916</t>
  </si>
  <si>
    <t>SR17101100054057</t>
  </si>
  <si>
    <t>6212262201006342465</t>
  </si>
  <si>
    <t>2017-10-11 16:48:02</t>
  </si>
  <si>
    <t>2473158</t>
  </si>
  <si>
    <t>SR17101100054073</t>
  </si>
  <si>
    <t>2017-10-11 16:59:39</t>
  </si>
  <si>
    <t>2473477</t>
  </si>
  <si>
    <t>SR17101100054087</t>
  </si>
  <si>
    <t>6231900000103498487</t>
  </si>
  <si>
    <t>2017-10-11 16:59:53</t>
  </si>
  <si>
    <t>2473485</t>
  </si>
  <si>
    <t>SR17101100054088</t>
  </si>
  <si>
    <t>6223691543630457</t>
  </si>
  <si>
    <t>2017-10-11 17:15:31</t>
  </si>
  <si>
    <t>2473835</t>
  </si>
  <si>
    <t>SR17101100054101</t>
  </si>
  <si>
    <t>6228484160827258912</t>
  </si>
  <si>
    <t>2017-10-11 17:18:45</t>
  </si>
  <si>
    <t>2473902</t>
  </si>
  <si>
    <t>SR17101100054111</t>
  </si>
  <si>
    <t>6227003890310003409</t>
  </si>
  <si>
    <t>2017-10-11 17:21:01</t>
  </si>
  <si>
    <t>2473949</t>
  </si>
  <si>
    <t>SR17101100054116</t>
  </si>
  <si>
    <t>6231900020004076240</t>
  </si>
  <si>
    <t>2017-10-11 17:23:37</t>
  </si>
  <si>
    <t>2473991</t>
  </si>
  <si>
    <t>SR17101100054118</t>
  </si>
  <si>
    <t>6231357711501069591</t>
  </si>
  <si>
    <t>2017-10-11 17:38:50</t>
  </si>
  <si>
    <t>2474286</t>
  </si>
  <si>
    <t>SR17101100054132</t>
  </si>
  <si>
    <t>6258081676953116</t>
  </si>
  <si>
    <t>2017-10-11 17:55:12</t>
  </si>
  <si>
    <t>2474512</t>
  </si>
  <si>
    <t>SR17101100054143</t>
  </si>
  <si>
    <t>6217232504000051859</t>
  </si>
  <si>
    <t>2017-10-11 17:55:49</t>
  </si>
  <si>
    <t>2474517</t>
  </si>
  <si>
    <t>SR17101100054144</t>
  </si>
  <si>
    <t>6212262505007367937</t>
  </si>
  <si>
    <t>2017-10-11 18:18:16</t>
  </si>
  <si>
    <t>2474714</t>
  </si>
  <si>
    <t>SR17101100054151</t>
  </si>
  <si>
    <t>6223691339267423</t>
  </si>
  <si>
    <t>2017-10-11 18:35:36</t>
  </si>
  <si>
    <t>2474781</t>
  </si>
  <si>
    <t>SR17101100054155</t>
  </si>
  <si>
    <t>2017-10-12 08:21:32</t>
  </si>
  <si>
    <t>2476924</t>
  </si>
  <si>
    <t>SR17101200054187</t>
  </si>
  <si>
    <t>2017-10-12 08:57:54</t>
  </si>
  <si>
    <t>2478895</t>
  </si>
  <si>
    <t>SR17101200054198</t>
  </si>
  <si>
    <t>6228480868612056374</t>
  </si>
  <si>
    <t>2017-10-12 09:19:22</t>
  </si>
  <si>
    <t>2480283</t>
  </si>
  <si>
    <t>SR17101200054211</t>
  </si>
  <si>
    <t>6259980041502657</t>
  </si>
  <si>
    <t>2017-10-12 09:20:45</t>
  </si>
  <si>
    <t>2480379</t>
  </si>
  <si>
    <t>SR17101200054213</t>
  </si>
  <si>
    <t>6231900000065262707</t>
  </si>
  <si>
    <t>2017-10-12 09:23:16</t>
  </si>
  <si>
    <t>2480567</t>
  </si>
  <si>
    <t>SR17101200054216</t>
  </si>
  <si>
    <t>2017-10-12 09:33:24</t>
  </si>
  <si>
    <t>2481194</t>
  </si>
  <si>
    <t>SR17101200054227</t>
  </si>
  <si>
    <t>6217995030007813544</t>
  </si>
  <si>
    <t>2017-10-12 09:49:55</t>
  </si>
  <si>
    <t>2482233</t>
  </si>
  <si>
    <t>SR17101200054240</t>
  </si>
  <si>
    <t>6217232502001677011</t>
  </si>
  <si>
    <t>2017-10-12 09:54:19</t>
  </si>
  <si>
    <t>2482510</t>
  </si>
  <si>
    <t>SR17101200054248</t>
  </si>
  <si>
    <t>6210178002016327471</t>
  </si>
  <si>
    <t>2017-10-12 10:00:24</t>
  </si>
  <si>
    <t>2482915</t>
  </si>
  <si>
    <t>SR17101200054259</t>
  </si>
  <si>
    <t>2017-10-12 10:01:27</t>
  </si>
  <si>
    <t>2482970</t>
  </si>
  <si>
    <t>SR17101200054261</t>
  </si>
  <si>
    <t>2017-10-12 10:02:43</t>
  </si>
  <si>
    <t>2483046</t>
  </si>
  <si>
    <t>SR17101200054263</t>
  </si>
  <si>
    <t>6217003860036049383</t>
  </si>
  <si>
    <t>2017-10-12 10:03:11</t>
  </si>
  <si>
    <t>2483070</t>
  </si>
  <si>
    <t>SR17101200054264</t>
  </si>
  <si>
    <t>6217997300030985546</t>
  </si>
  <si>
    <t>2017-10-12 10:11:52</t>
  </si>
  <si>
    <t>2483597</t>
  </si>
  <si>
    <t>SR17101200054274</t>
  </si>
  <si>
    <t>6223691703951073</t>
  </si>
  <si>
    <t>2017-10-12 10:13:31</t>
  </si>
  <si>
    <t>2483700</t>
  </si>
  <si>
    <t>SR17101200054276</t>
  </si>
  <si>
    <t>6259065356032498</t>
  </si>
  <si>
    <t>2017-10-12 10:22:11</t>
  </si>
  <si>
    <t>2484242</t>
  </si>
  <si>
    <t>SR17101200054281</t>
  </si>
  <si>
    <t>6228480868659846570</t>
  </si>
  <si>
    <t>2017-10-12 10:22:52</t>
  </si>
  <si>
    <t>2484296</t>
  </si>
  <si>
    <t>SR17101200054282</t>
  </si>
  <si>
    <t>6226890053286109</t>
  </si>
  <si>
    <t>2017-10-12 10:23:40</t>
  </si>
  <si>
    <t>2484354</t>
  </si>
  <si>
    <t>SR17101200054283</t>
  </si>
  <si>
    <t>2017-10-12 10:24:17</t>
  </si>
  <si>
    <t>2484394</t>
  </si>
  <si>
    <t>SR17101200054284</t>
  </si>
  <si>
    <t>4340613860142604</t>
  </si>
  <si>
    <t>2017-10-12 10:27:42</t>
  </si>
  <si>
    <t>2484620</t>
  </si>
  <si>
    <t>SR17101200054292</t>
  </si>
  <si>
    <t>6231900000134173695</t>
  </si>
  <si>
    <t>2017-10-12 10:29:06</t>
  </si>
  <si>
    <t>2484699</t>
  </si>
  <si>
    <t>SR17101200054294</t>
  </si>
  <si>
    <t>6258091673656398</t>
  </si>
  <si>
    <t>2017-10-12 10:30:51</t>
  </si>
  <si>
    <t>2484795</t>
  </si>
  <si>
    <t>SR17101200054297</t>
  </si>
  <si>
    <t>2017-10-12 10:33:13</t>
  </si>
  <si>
    <t>2484967</t>
  </si>
  <si>
    <t>SR17101200054298</t>
  </si>
  <si>
    <t>6228480860236233810</t>
  </si>
  <si>
    <t>2017-10-12 10:34:36</t>
  </si>
  <si>
    <t>2485042</t>
  </si>
  <si>
    <t>SR17101200054300</t>
  </si>
  <si>
    <t>6217003860013095979</t>
  </si>
  <si>
    <t>2017-10-12 10:35:26</t>
  </si>
  <si>
    <t>2485092</t>
  </si>
  <si>
    <t>SR17101200054302</t>
  </si>
  <si>
    <t>2017-10-12 10:36:35</t>
  </si>
  <si>
    <t>2485163</t>
  </si>
  <si>
    <t>SR17101200054303</t>
  </si>
  <si>
    <t>6222082502002575140</t>
  </si>
  <si>
    <t>2017-10-12 10:43:26</t>
  </si>
  <si>
    <t>2485593</t>
  </si>
  <si>
    <t>SR17101200054309</t>
  </si>
  <si>
    <t>6258091692182087</t>
  </si>
  <si>
    <t>2017-10-12 10:46:58</t>
  </si>
  <si>
    <t>2485770</t>
  </si>
  <si>
    <t>SR17101200054311</t>
  </si>
  <si>
    <t>6259960244298063</t>
  </si>
  <si>
    <t>2017-10-12 10:48:29</t>
  </si>
  <si>
    <t>2485885</t>
  </si>
  <si>
    <t>SR17101200054313</t>
  </si>
  <si>
    <t>6222620590007825486</t>
  </si>
  <si>
    <t>2017-10-12 10:49:21</t>
  </si>
  <si>
    <t>2485932</t>
  </si>
  <si>
    <t>SR17101200054315</t>
  </si>
  <si>
    <t>6258081652439262</t>
  </si>
  <si>
    <t>2017-10-12 10:51:38</t>
  </si>
  <si>
    <t>2486069</t>
  </si>
  <si>
    <t>SR17101200054320</t>
  </si>
  <si>
    <t>6217003860032469502</t>
  </si>
  <si>
    <t>2017-10-12 10:53:07</t>
  </si>
  <si>
    <t>2486158</t>
  </si>
  <si>
    <t>SR17101200054323</t>
  </si>
  <si>
    <t>6217003860028252714</t>
  </si>
  <si>
    <t>2017-10-12 10:53:51</t>
  </si>
  <si>
    <t>2486198</t>
  </si>
  <si>
    <t>SR17101200054325</t>
  </si>
  <si>
    <t>6228930001125797948</t>
  </si>
  <si>
    <t>2017-10-12 11:00:48</t>
  </si>
  <si>
    <t>2486577</t>
  </si>
  <si>
    <t>SR17101200054338</t>
  </si>
  <si>
    <t>6231900000143674774</t>
  </si>
  <si>
    <t>2017-10-12 11:18:22</t>
  </si>
  <si>
    <t>2487395</t>
  </si>
  <si>
    <t>SR17101200054367</t>
  </si>
  <si>
    <t>6217852700006757700</t>
  </si>
  <si>
    <t>2017-10-12 11:34:04</t>
  </si>
  <si>
    <t>2488191</t>
  </si>
  <si>
    <t>SR17101200054392</t>
  </si>
  <si>
    <t>6210178002005291803</t>
  </si>
  <si>
    <t>2017-10-12 11:35:18</t>
  </si>
  <si>
    <t>2488240</t>
  </si>
  <si>
    <t>SR17101200054395</t>
  </si>
  <si>
    <t>2017-10-12 11:45:03</t>
  </si>
  <si>
    <t>2488600</t>
  </si>
  <si>
    <t>SR17101200054413</t>
  </si>
  <si>
    <t>6222350027955234</t>
  </si>
  <si>
    <t>2017-10-12 11:49:11</t>
  </si>
  <si>
    <t>2488763</t>
  </si>
  <si>
    <t>SR17101200054421</t>
  </si>
  <si>
    <t>6228482891131058612</t>
  </si>
  <si>
    <t>2017-10-12 11:55:13</t>
  </si>
  <si>
    <t>2488984</t>
  </si>
  <si>
    <t>SR17101200054427</t>
  </si>
  <si>
    <t>6228483868597796777</t>
  </si>
  <si>
    <t>2017-10-12 12:05:23</t>
  </si>
  <si>
    <t>2489257</t>
  </si>
  <si>
    <t>SR17101200054440</t>
  </si>
  <si>
    <t>2017-10-12 12:08:57</t>
  </si>
  <si>
    <t>2489328</t>
  </si>
  <si>
    <t>SR17101200054446</t>
  </si>
  <si>
    <t>6217790001111163966</t>
  </si>
  <si>
    <t>2017-10-12 12:11:17</t>
  </si>
  <si>
    <t>2489376</t>
  </si>
  <si>
    <t>SR17101200054448</t>
  </si>
  <si>
    <t>6227003860040145283</t>
  </si>
  <si>
    <t>2017-10-12 12:16:27</t>
  </si>
  <si>
    <t>2489455</t>
  </si>
  <si>
    <t>SR17101200054456</t>
  </si>
  <si>
    <t>6228483976228129761</t>
  </si>
  <si>
    <t>2017-10-12 12:17:11</t>
  </si>
  <si>
    <t>2489463</t>
  </si>
  <si>
    <t>SR17101200054457</t>
  </si>
  <si>
    <t>2017-10-12 12:20:45</t>
  </si>
  <si>
    <t>2489509</t>
  </si>
  <si>
    <t>SR17101200054461</t>
  </si>
  <si>
    <t>6228410860129695617</t>
  </si>
  <si>
    <t>2017-10-12 12:22:24</t>
  </si>
  <si>
    <t>2489530</t>
  </si>
  <si>
    <t>SR17101200054465</t>
  </si>
  <si>
    <t>6230943990000017458</t>
  </si>
  <si>
    <t>2017-10-12 12:22:56</t>
  </si>
  <si>
    <t>2489536</t>
  </si>
  <si>
    <t>SR17101200054466</t>
  </si>
  <si>
    <t>6228480868050948272</t>
  </si>
  <si>
    <t>2017-10-12 12:25:38</t>
  </si>
  <si>
    <t>2489576</t>
  </si>
  <si>
    <t>SR17101200054470</t>
  </si>
  <si>
    <t>6223690900720364</t>
  </si>
  <si>
    <t>2017-10-12 12:35:35</t>
  </si>
  <si>
    <t>2489673</t>
  </si>
  <si>
    <t>SR17101200054477</t>
  </si>
  <si>
    <t>6231900000126326434</t>
  </si>
  <si>
    <t>2017-10-12 12:39:15</t>
  </si>
  <si>
    <t>2489715</t>
  </si>
  <si>
    <t>SR17101200054481</t>
  </si>
  <si>
    <t>6231900000127462873</t>
  </si>
  <si>
    <t>2017-10-12 12:56:17</t>
  </si>
  <si>
    <t>2489804</t>
  </si>
  <si>
    <t>SR17101200054491</t>
  </si>
  <si>
    <t>6228452898009865875</t>
  </si>
  <si>
    <t>2017-10-12 12:59:31</t>
  </si>
  <si>
    <t>2489814</t>
  </si>
  <si>
    <t>SR17101200054492</t>
  </si>
  <si>
    <t>6231900000115626752</t>
  </si>
  <si>
    <t>2017-10-12 13:17:38</t>
  </si>
  <si>
    <t>2489946</t>
  </si>
  <si>
    <t>SR17101200054506</t>
  </si>
  <si>
    <t>6231900000006531715</t>
  </si>
  <si>
    <t>2017-10-12 14:00:52</t>
  </si>
  <si>
    <t>2490517</t>
  </si>
  <si>
    <t>SR17101200054535</t>
  </si>
  <si>
    <t>6221551889102069</t>
  </si>
  <si>
    <t>2017-10-12 14:06:57</t>
  </si>
  <si>
    <t>2490665</t>
  </si>
  <si>
    <t>SR17101200054536</t>
  </si>
  <si>
    <t>6214157312905562774</t>
  </si>
  <si>
    <t>2017-10-12 14:13:19</t>
  </si>
  <si>
    <t>2490921</t>
  </si>
  <si>
    <t>SR17101200054541</t>
  </si>
  <si>
    <t>6228480860480664215</t>
  </si>
  <si>
    <t>2017-10-12 14:14:43</t>
  </si>
  <si>
    <t>2490996</t>
  </si>
  <si>
    <t>SR17101200054542</t>
  </si>
  <si>
    <t>6228480868603023177</t>
  </si>
  <si>
    <t>2017-10-12 14:19:42</t>
  </si>
  <si>
    <t>2491211</t>
  </si>
  <si>
    <t>SR17101200054545</t>
  </si>
  <si>
    <t>6214993860555981</t>
  </si>
  <si>
    <t>2017-10-12 14:30:07</t>
  </si>
  <si>
    <t>2491675</t>
  </si>
  <si>
    <t>SR17101200054550</t>
  </si>
  <si>
    <t>6231900000091246880</t>
  </si>
  <si>
    <t>2017-10-12 14:39:08</t>
  </si>
  <si>
    <t>2492127</t>
  </si>
  <si>
    <t>SR17101200054559</t>
  </si>
  <si>
    <t>6230580000097721224</t>
  </si>
  <si>
    <t>2017-10-12 14:42:27</t>
  </si>
  <si>
    <t>2492291</t>
  </si>
  <si>
    <t>SR17101200054563</t>
  </si>
  <si>
    <t>6228481928475721974</t>
  </si>
  <si>
    <t>2017-10-12 14:48:47</t>
  </si>
  <si>
    <t>2492638</t>
  </si>
  <si>
    <t>SR17101200054570</t>
  </si>
  <si>
    <t>6228483348496420878</t>
  </si>
  <si>
    <t>2017-10-12 14:53:35</t>
  </si>
  <si>
    <t>2492917</t>
  </si>
  <si>
    <t>SR17101200054576</t>
  </si>
  <si>
    <t>6222600590006293532</t>
  </si>
  <si>
    <t>2017-10-12 15:04:05</t>
  </si>
  <si>
    <t>2493460</t>
  </si>
  <si>
    <t>SR17101200054591</t>
  </si>
  <si>
    <t>2017-10-12 15:14:47</t>
  </si>
  <si>
    <t>2494040</t>
  </si>
  <si>
    <t>SR17101200054611</t>
  </si>
  <si>
    <t>6228483868607904379</t>
  </si>
  <si>
    <t>2017-10-12 15:16:27</t>
  </si>
  <si>
    <t>2494131</t>
  </si>
  <si>
    <t>SR17101200054615</t>
  </si>
  <si>
    <t>2017-10-12 15:22:25</t>
  </si>
  <si>
    <t>2494378</t>
  </si>
  <si>
    <t>SR17101200054625</t>
  </si>
  <si>
    <t>6212262409002602135</t>
  </si>
  <si>
    <t>2017-10-12 15:23:26</t>
  </si>
  <si>
    <t>2494420</t>
  </si>
  <si>
    <t>SR17101200054627</t>
  </si>
  <si>
    <t>2017-10-12 15:26:00</t>
  </si>
  <si>
    <t>2494526</t>
  </si>
  <si>
    <t>SR17101200054632</t>
  </si>
  <si>
    <t>6212262502024898606</t>
  </si>
  <si>
    <t>2017-10-12 15:29:17</t>
  </si>
  <si>
    <t>2494693</t>
  </si>
  <si>
    <t>SR17101200054636</t>
  </si>
  <si>
    <t>6228483868600830571</t>
  </si>
  <si>
    <t>2017-10-12 15:30:11</t>
  </si>
  <si>
    <t>2494741</t>
  </si>
  <si>
    <t>SR17101200054642</t>
  </si>
  <si>
    <t>6223691380513402</t>
  </si>
  <si>
    <t>2017-10-12 15:32:04</t>
  </si>
  <si>
    <t>2494831</t>
  </si>
  <si>
    <t>SR17101200054644</t>
  </si>
  <si>
    <t>6228483346261861169</t>
  </si>
  <si>
    <t>2017-10-12 15:35:16</t>
  </si>
  <si>
    <t>2494984</t>
  </si>
  <si>
    <t>SR17101200054651</t>
  </si>
  <si>
    <t>2017-10-12 15:35:44</t>
  </si>
  <si>
    <t>2495003</t>
  </si>
  <si>
    <t>SR17101200054653</t>
  </si>
  <si>
    <t>6222022502005071256</t>
  </si>
  <si>
    <t>2017-10-12 15:41:07</t>
  </si>
  <si>
    <t>2495253</t>
  </si>
  <si>
    <t>SR17101200054662</t>
  </si>
  <si>
    <t>6217003860012422455</t>
  </si>
  <si>
    <t>2017-10-12 15:43:23</t>
  </si>
  <si>
    <t>2495337</t>
  </si>
  <si>
    <t>SR17101200054666</t>
  </si>
  <si>
    <t>6231900000016273951</t>
  </si>
  <si>
    <t>2017-10-12 15:48:07</t>
  </si>
  <si>
    <t>2495535</t>
  </si>
  <si>
    <t>SR17101200054674</t>
  </si>
  <si>
    <t>6231900020009345244</t>
  </si>
  <si>
    <t>2017-10-12 15:49:02</t>
  </si>
  <si>
    <t>2495580</t>
  </si>
  <si>
    <t>SR17101200054676</t>
  </si>
  <si>
    <t>6228451938013350075</t>
  </si>
  <si>
    <t>2017-10-12 15:49:41</t>
  </si>
  <si>
    <t>2495618</t>
  </si>
  <si>
    <t>SR17101200054677</t>
  </si>
  <si>
    <t>6231900000081187623</t>
  </si>
  <si>
    <t>2017-10-12 15:50:12</t>
  </si>
  <si>
    <t>2495640</t>
  </si>
  <si>
    <t>SR17101200054679</t>
  </si>
  <si>
    <t>6217997150003577196</t>
  </si>
  <si>
    <t>2017-10-12 15:54:02</t>
  </si>
  <si>
    <t>2495814</t>
  </si>
  <si>
    <t>SR17101200054688</t>
  </si>
  <si>
    <t>6228484148594156872</t>
  </si>
  <si>
    <t>2017-10-12 15:54:47</t>
  </si>
  <si>
    <t>2495863</t>
  </si>
  <si>
    <t>SR17101200054691</t>
  </si>
  <si>
    <t>6217852700011740253</t>
  </si>
  <si>
    <t>2017-10-12 15:55:04</t>
  </si>
  <si>
    <t>2495870</t>
  </si>
  <si>
    <t>SR17101200054692</t>
  </si>
  <si>
    <t>6212262502016013289</t>
  </si>
  <si>
    <t>2017-10-12 15:57:54</t>
  </si>
  <si>
    <t>2495964</t>
  </si>
  <si>
    <t>SR17101200054695</t>
  </si>
  <si>
    <t>6217003860024687640</t>
  </si>
  <si>
    <t>2017-10-12 15:59:49</t>
  </si>
  <si>
    <t>2496037</t>
  </si>
  <si>
    <t>SR17101200054697</t>
  </si>
  <si>
    <t>6222159077005216</t>
  </si>
  <si>
    <t>2017-10-12 16:00:44</t>
  </si>
  <si>
    <t>2496072</t>
  </si>
  <si>
    <t>SR17101200054700</t>
  </si>
  <si>
    <t>6231900025531305269</t>
  </si>
  <si>
    <t>2017-10-12 16:09:25</t>
  </si>
  <si>
    <t>2496406</t>
  </si>
  <si>
    <t>SR17101200054707</t>
  </si>
  <si>
    <t>6236683860003221707</t>
  </si>
  <si>
    <t>2017-10-12 16:09:29</t>
  </si>
  <si>
    <t>2496409</t>
  </si>
  <si>
    <t>SR17101200054708</t>
  </si>
  <si>
    <t>6222620590003512054</t>
  </si>
  <si>
    <t>2017-10-12 16:11:06</t>
  </si>
  <si>
    <t>2496477</t>
  </si>
  <si>
    <t>SR17101200054710</t>
  </si>
  <si>
    <t>6227003861220124841</t>
  </si>
  <si>
    <t>2017-10-12 16:11:46</t>
  </si>
  <si>
    <t>2496502</t>
  </si>
  <si>
    <t>SR17101200054712</t>
  </si>
  <si>
    <t>6212260200109900841</t>
  </si>
  <si>
    <t>2017-10-12 16:12:09</t>
  </si>
  <si>
    <t>2496512</t>
  </si>
  <si>
    <t>SR17101200054713</t>
  </si>
  <si>
    <t>6225561321517341</t>
  </si>
  <si>
    <t>2017-10-12 16:13:25</t>
  </si>
  <si>
    <t>2496566</t>
  </si>
  <si>
    <t>SR17101200054719</t>
  </si>
  <si>
    <t>6217003890002554140</t>
  </si>
  <si>
    <t>2017-10-12 16:14:02</t>
  </si>
  <si>
    <t>2496586</t>
  </si>
  <si>
    <t>SR17101200054721</t>
  </si>
  <si>
    <t>4270300051067733</t>
  </si>
  <si>
    <t>2017-10-12 16:18:08</t>
  </si>
  <si>
    <t>2496734</t>
  </si>
  <si>
    <t>SR17101200054725</t>
  </si>
  <si>
    <t>2017-10-12 16:32:12</t>
  </si>
  <si>
    <t>2497269</t>
  </si>
  <si>
    <t>SR17101200054744</t>
  </si>
  <si>
    <t>2017-10-12 16:47:46</t>
  </si>
  <si>
    <t>2497761</t>
  </si>
  <si>
    <t>SR17101200054756</t>
  </si>
  <si>
    <t>2017-10-12 16:52:23</t>
  </si>
  <si>
    <t>2497932</t>
  </si>
  <si>
    <t>SR17101200054762</t>
  </si>
  <si>
    <t>6217731902556592</t>
  </si>
  <si>
    <t>2017-10-12 16:58:04</t>
  </si>
  <si>
    <t>2498083</t>
  </si>
  <si>
    <t>SR17101200054770</t>
  </si>
  <si>
    <t>6253624024458562</t>
  </si>
  <si>
    <t>2017-10-12 16:59:22</t>
  </si>
  <si>
    <t>2498137</t>
  </si>
  <si>
    <t>SR17101200054774</t>
  </si>
  <si>
    <t>6222082505000330202</t>
  </si>
  <si>
    <t>2017-10-12 16:59:42</t>
  </si>
  <si>
    <t>2498150</t>
  </si>
  <si>
    <t>SR17101200054775</t>
  </si>
  <si>
    <t>6223691496585187</t>
  </si>
  <si>
    <t>2017-10-12 17:00:18</t>
  </si>
  <si>
    <t>2498166</t>
  </si>
  <si>
    <t>SR17101200054776</t>
  </si>
  <si>
    <t>6217987300000426101</t>
  </si>
  <si>
    <t>2017-10-12 17:01:22</t>
  </si>
  <si>
    <t>2498194</t>
  </si>
  <si>
    <t>SR17101200054781</t>
  </si>
  <si>
    <t>6217790001107563690</t>
  </si>
  <si>
    <t>2017-10-12 17:01:59</t>
  </si>
  <si>
    <t>2498208</t>
  </si>
  <si>
    <t>SR17101200054784</t>
  </si>
  <si>
    <t>6225970001128792</t>
  </si>
  <si>
    <t>2017-10-12 17:02:14</t>
  </si>
  <si>
    <t>2498212</t>
  </si>
  <si>
    <t>SR17101200054785</t>
  </si>
  <si>
    <t>6231900000037712425</t>
  </si>
  <si>
    <t>2017-10-12 17:03:08</t>
  </si>
  <si>
    <t>2498233</t>
  </si>
  <si>
    <t>SR17101200054787</t>
  </si>
  <si>
    <t>6258101652799026</t>
  </si>
  <si>
    <t>2017-10-12 17:08:41</t>
  </si>
  <si>
    <t>2498344</t>
  </si>
  <si>
    <t>SR17101200054793</t>
  </si>
  <si>
    <t>2017-10-12 17:08:46</t>
  </si>
  <si>
    <t>2498349</t>
  </si>
  <si>
    <t>SR17101200054794</t>
  </si>
  <si>
    <t>6222082504000135695</t>
  </si>
  <si>
    <t>2017-10-12 17:29:59</t>
  </si>
  <si>
    <t>2498735</t>
  </si>
  <si>
    <t>SR17101200054815</t>
  </si>
  <si>
    <t>6217003890003211484</t>
  </si>
  <si>
    <t>2017-10-12 17:30:43</t>
  </si>
  <si>
    <t>2498744</t>
  </si>
  <si>
    <t>SR17101200054818</t>
  </si>
  <si>
    <t>2017-10-12 17:50:36</t>
  </si>
  <si>
    <t>2498953</t>
  </si>
  <si>
    <t>SR17101200054833</t>
  </si>
  <si>
    <t>2017-10-12 18:50:43</t>
  </si>
  <si>
    <t>2499168</t>
  </si>
  <si>
    <t>SR17101200054845</t>
  </si>
  <si>
    <t>2017-10-12 19:46:46</t>
  </si>
  <si>
    <t>2499318</t>
  </si>
  <si>
    <t>SR17101200054858</t>
  </si>
  <si>
    <t>6223691276146846</t>
  </si>
  <si>
    <t>2017-10-13 08:15:03</t>
  </si>
  <si>
    <t>2500784</t>
  </si>
  <si>
    <t>SR17101300054874</t>
  </si>
  <si>
    <t>6227003860030065277</t>
  </si>
  <si>
    <t>2017-10-13 08:28:09</t>
  </si>
  <si>
    <t>2501383</t>
  </si>
  <si>
    <t>SR17101300054877</t>
  </si>
  <si>
    <t>6217997090003007424</t>
  </si>
  <si>
    <t>2017-10-13 08:32:40</t>
  </si>
  <si>
    <t>2501631</t>
  </si>
  <si>
    <t>SR17101300054878</t>
  </si>
  <si>
    <t>2017-10-13 08:34:48</t>
  </si>
  <si>
    <t>2501736</t>
  </si>
  <si>
    <t>SR17101300054882</t>
  </si>
  <si>
    <t>6258091672797136</t>
  </si>
  <si>
    <t>2017-10-13 08:36:55</t>
  </si>
  <si>
    <t>2501856</t>
  </si>
  <si>
    <t>SR17101300054883</t>
  </si>
  <si>
    <t>6228484146063797267</t>
  </si>
  <si>
    <t>2017-10-13 08:43:25</t>
  </si>
  <si>
    <t>2502207</t>
  </si>
  <si>
    <t>SR17101300054890</t>
  </si>
  <si>
    <t>6231900000013298472</t>
  </si>
  <si>
    <t>2017-10-13 08:49:40</t>
  </si>
  <si>
    <t>2502564</t>
  </si>
  <si>
    <t>SR17101300054893</t>
  </si>
  <si>
    <t>6259065336293061</t>
  </si>
  <si>
    <t>2017-10-13 08:50:25</t>
  </si>
  <si>
    <t>2502601</t>
  </si>
  <si>
    <t>SR17101300054895</t>
  </si>
  <si>
    <t>2017-10-13 09:02:22</t>
  </si>
  <si>
    <t>2503266</t>
  </si>
  <si>
    <t>SR17101300054897</t>
  </si>
  <si>
    <t>2017-10-13 09:07:26</t>
  </si>
  <si>
    <t>2503596</t>
  </si>
  <si>
    <t>SR17101300054902</t>
  </si>
  <si>
    <t>2017-10-13 09:33:53</t>
  </si>
  <si>
    <t>2505265</t>
  </si>
  <si>
    <t>SR17101300054923</t>
  </si>
  <si>
    <t>6222300012842236</t>
  </si>
  <si>
    <t>2017-10-13 09:35:23</t>
  </si>
  <si>
    <t>2505356</t>
  </si>
  <si>
    <t>SR17101300054926</t>
  </si>
  <si>
    <t>2017-10-13 09:37:09</t>
  </si>
  <si>
    <t>2505462</t>
  </si>
  <si>
    <t>SR17101300054928</t>
  </si>
  <si>
    <t>6212262502015637278</t>
  </si>
  <si>
    <t>2017-10-13 09:39:10</t>
  </si>
  <si>
    <t>2505594</t>
  </si>
  <si>
    <t>SR17101300054930</t>
  </si>
  <si>
    <t>6223691956824407</t>
  </si>
  <si>
    <t>2017-10-13 09:40:59</t>
  </si>
  <si>
    <t>2505679</t>
  </si>
  <si>
    <t>SR17101300054931</t>
  </si>
  <si>
    <t>6258081698481161</t>
  </si>
  <si>
    <t>2017-10-13 09:41:15</t>
  </si>
  <si>
    <t>2505700</t>
  </si>
  <si>
    <t>SR17101300054932</t>
  </si>
  <si>
    <t>6228483970719212210</t>
  </si>
  <si>
    <t>2017-10-13 09:42:04</t>
  </si>
  <si>
    <t>2505743</t>
  </si>
  <si>
    <t>SR17101300054934</t>
  </si>
  <si>
    <t>6217562700002714235</t>
  </si>
  <si>
    <t>2017-10-13 09:54:49</t>
  </si>
  <si>
    <t>2506474</t>
  </si>
  <si>
    <t>SR17101300054940</t>
  </si>
  <si>
    <t>4581230592887741</t>
  </si>
  <si>
    <t>2017-10-13 09:57:48</t>
  </si>
  <si>
    <t>2506656</t>
  </si>
  <si>
    <t>SR17101300054943</t>
  </si>
  <si>
    <t>6227003860730139687</t>
  </si>
  <si>
    <t>2017-10-13 10:00:15</t>
  </si>
  <si>
    <t>2506799</t>
  </si>
  <si>
    <t>SR17101300054944</t>
  </si>
  <si>
    <t>6259960056023286</t>
  </si>
  <si>
    <t>2017-10-13 10:10:12</t>
  </si>
  <si>
    <t>2507462</t>
  </si>
  <si>
    <t>SR17101300054956</t>
  </si>
  <si>
    <t>6231900000018653481</t>
  </si>
  <si>
    <t>2017-10-13 10:17:37</t>
  </si>
  <si>
    <t>2507963</t>
  </si>
  <si>
    <t>SR17101300054966</t>
  </si>
  <si>
    <t>6222022502018516602</t>
  </si>
  <si>
    <t>2017-10-13 10:18:40</t>
  </si>
  <si>
    <t>2508028</t>
  </si>
  <si>
    <t>SR17101300054970</t>
  </si>
  <si>
    <t>6258101655565382</t>
  </si>
  <si>
    <t>2017-10-13 10:34:23</t>
  </si>
  <si>
    <t>2508901</t>
  </si>
  <si>
    <t>SR17101300054987</t>
  </si>
  <si>
    <t>2017-10-13 10:38:18</t>
  </si>
  <si>
    <t>2509107</t>
  </si>
  <si>
    <t>SR17101300054991</t>
  </si>
  <si>
    <t>6221887300026063030</t>
  </si>
  <si>
    <t>2017-10-13 10:45:57</t>
  </si>
  <si>
    <t>2509540</t>
  </si>
  <si>
    <t>SR17101300055004</t>
  </si>
  <si>
    <t>6217003890005988105</t>
  </si>
  <si>
    <t>2017-10-13 10:47:57</t>
  </si>
  <si>
    <t>2509647</t>
  </si>
  <si>
    <t>SR17101300055010</t>
  </si>
  <si>
    <t>6226192200350320</t>
  </si>
  <si>
    <t>2017-10-13 10:51:43</t>
  </si>
  <si>
    <t>2509843</t>
  </si>
  <si>
    <t>SR17101300055013</t>
  </si>
  <si>
    <t>6231900025621117731</t>
  </si>
  <si>
    <t>2017-10-13 11:01:34</t>
  </si>
  <si>
    <t>2510346</t>
  </si>
  <si>
    <t>SR17101300055031</t>
  </si>
  <si>
    <t>6231900023401229792</t>
  </si>
  <si>
    <t>2017-10-13 11:04:24</t>
  </si>
  <si>
    <t>2510465</t>
  </si>
  <si>
    <t>SR17101300055035</t>
  </si>
  <si>
    <t>6225551321235218</t>
  </si>
  <si>
    <t>2017-10-13 11:05:05</t>
  </si>
  <si>
    <t>2510522</t>
  </si>
  <si>
    <t>SR17101300055037</t>
  </si>
  <si>
    <t>4895920308449411</t>
  </si>
  <si>
    <t>2017-10-13 11:06:27</t>
  </si>
  <si>
    <t>2510586</t>
  </si>
  <si>
    <t>SR17101300055040</t>
  </si>
  <si>
    <t>6221682402311828</t>
  </si>
  <si>
    <t>2017-10-13 11:07:18</t>
  </si>
  <si>
    <t>2510629</t>
  </si>
  <si>
    <t>SR17101300055042</t>
  </si>
  <si>
    <t>2017-10-13 11:07:57</t>
  </si>
  <si>
    <t>2510654</t>
  </si>
  <si>
    <t>SR17101300055043</t>
  </si>
  <si>
    <t>6217003860003777685</t>
  </si>
  <si>
    <t>2017-10-13 11:08:28</t>
  </si>
  <si>
    <t>2510671</t>
  </si>
  <si>
    <t>SR17101300055044</t>
  </si>
  <si>
    <t>2017-10-13 11:19:48</t>
  </si>
  <si>
    <t>2511194</t>
  </si>
  <si>
    <t>SR17101300055057</t>
  </si>
  <si>
    <t>6228450860015089512</t>
  </si>
  <si>
    <t>2017-10-13 11:20:46</t>
  </si>
  <si>
    <t>2511226</t>
  </si>
  <si>
    <t>SR17101300055058</t>
  </si>
  <si>
    <t>6236683860000508577</t>
  </si>
  <si>
    <t>2017-10-13 11:25:20</t>
  </si>
  <si>
    <t>2511399</t>
  </si>
  <si>
    <t>SR17101300055061</t>
  </si>
  <si>
    <t>4720672206612290</t>
  </si>
  <si>
    <t>2017-10-13 11:25:48</t>
  </si>
  <si>
    <t>2511410</t>
  </si>
  <si>
    <t>SR17101300055062</t>
  </si>
  <si>
    <t>6223691348433859</t>
  </si>
  <si>
    <t>2017-10-13 11:31:28</t>
  </si>
  <si>
    <t>2511656</t>
  </si>
  <si>
    <t>SR17101300055070</t>
  </si>
  <si>
    <t>6212262517000601238</t>
  </si>
  <si>
    <t>2017-10-13 11:31:29</t>
  </si>
  <si>
    <t>2511659</t>
  </si>
  <si>
    <t>SR17101300055071</t>
  </si>
  <si>
    <t>6228483338307254871</t>
  </si>
  <si>
    <t>2017-10-13 11:31:48</t>
  </si>
  <si>
    <t>2511666</t>
  </si>
  <si>
    <t>SR17101300055072</t>
  </si>
  <si>
    <t>6231900000098128313</t>
  </si>
  <si>
    <t>2017-10-13 11:37:20</t>
  </si>
  <si>
    <t>2511880</t>
  </si>
  <si>
    <t>SR17101300055081</t>
  </si>
  <si>
    <t>6217003920000144717</t>
  </si>
  <si>
    <t>2017-10-13 11:40:08</t>
  </si>
  <si>
    <t>2511968</t>
  </si>
  <si>
    <t>SR17101300055083</t>
  </si>
  <si>
    <t>6231900021753174988</t>
  </si>
  <si>
    <t>2017-10-13 11:40:43</t>
  </si>
  <si>
    <t>2511993</t>
  </si>
  <si>
    <t>SR17101300055088</t>
  </si>
  <si>
    <t>6228450866013596663</t>
  </si>
  <si>
    <t>2017-10-13 11:41:18</t>
  </si>
  <si>
    <t>2512014</t>
  </si>
  <si>
    <t>SR17101300055089</t>
  </si>
  <si>
    <t>6283882544828722</t>
  </si>
  <si>
    <t>2017-10-13 11:43:36</t>
  </si>
  <si>
    <t>2512076</t>
  </si>
  <si>
    <t>SR17101300055091</t>
  </si>
  <si>
    <t>6223690891395044</t>
  </si>
  <si>
    <t>2017-10-13 11:43:47</t>
  </si>
  <si>
    <t>2512079</t>
  </si>
  <si>
    <t>SR17101300055092</t>
  </si>
  <si>
    <t>6228930001149958856</t>
  </si>
  <si>
    <t>2017-10-13 11:44:06</t>
  </si>
  <si>
    <t>2512088</t>
  </si>
  <si>
    <t>SR17101300055093</t>
  </si>
  <si>
    <t>6222082502007745623</t>
  </si>
  <si>
    <t>2017-10-13 11:54:31</t>
  </si>
  <si>
    <t>2512377</t>
  </si>
  <si>
    <t>SR17101300055109</t>
  </si>
  <si>
    <t>6228480868673556973</t>
  </si>
  <si>
    <t>2017-10-13 12:09:05</t>
  </si>
  <si>
    <t>2512645</t>
  </si>
  <si>
    <t>SR17101300055121</t>
  </si>
  <si>
    <t>6226621301690564</t>
  </si>
  <si>
    <t>2017-10-13 12:21:19</t>
  </si>
  <si>
    <t>2512812</t>
  </si>
  <si>
    <t>SR17101300055127</t>
  </si>
  <si>
    <t>6228480868645999376</t>
  </si>
  <si>
    <t>2017-10-13 12:21:33</t>
  </si>
  <si>
    <t>2512814</t>
  </si>
  <si>
    <t>SR17101300055128</t>
  </si>
  <si>
    <t>6222081609000536049</t>
  </si>
  <si>
    <t>2017-10-13 12:24:07</t>
  </si>
  <si>
    <t>2512834</t>
  </si>
  <si>
    <t>SR17101300055132</t>
  </si>
  <si>
    <t>6227525300788056</t>
  </si>
  <si>
    <t>2017-10-13 12:39:08</t>
  </si>
  <si>
    <t>2512958</t>
  </si>
  <si>
    <t>SR17101300055145</t>
  </si>
  <si>
    <t>6228450866015786965</t>
  </si>
  <si>
    <t>2017-10-13 12:44:29</t>
  </si>
  <si>
    <t>2512992</t>
  </si>
  <si>
    <t>SR17101300055153</t>
  </si>
  <si>
    <t>6236684020000235031</t>
  </si>
  <si>
    <t>2513009</t>
  </si>
  <si>
    <t>SR17101300055157</t>
  </si>
  <si>
    <t>6223691835066220</t>
  </si>
  <si>
    <t>2017-10-13 13:06:00</t>
  </si>
  <si>
    <t>2513119</t>
  </si>
  <si>
    <t>SR17101300055170</t>
  </si>
  <si>
    <t>6212262514000259216</t>
  </si>
  <si>
    <t>2017-10-13 13:22:06</t>
  </si>
  <si>
    <t>2513220</t>
  </si>
  <si>
    <t>SR17101300055182</t>
  </si>
  <si>
    <t>6217977091000553190</t>
  </si>
  <si>
    <t>2017-10-13 13:23:32</t>
  </si>
  <si>
    <t>2513227</t>
  </si>
  <si>
    <t>SR17101300055183</t>
  </si>
  <si>
    <t>6212262505001675574</t>
  </si>
  <si>
    <t>2017-10-13 13:41:38</t>
  </si>
  <si>
    <t>2513380</t>
  </si>
  <si>
    <t>SR17101300055195</t>
  </si>
  <si>
    <t>4367480113474061</t>
  </si>
  <si>
    <t>2017-10-13 13:51:41</t>
  </si>
  <si>
    <t>2513483</t>
  </si>
  <si>
    <t>SR17101300055202</t>
  </si>
  <si>
    <t>6217997300013018117</t>
  </si>
  <si>
    <t>2017-10-13 13:56:14</t>
  </si>
  <si>
    <t>2513538</t>
  </si>
  <si>
    <t>SR17101300055205</t>
  </si>
  <si>
    <t>6222350090130301</t>
  </si>
  <si>
    <t>2017-10-13 13:57:38</t>
  </si>
  <si>
    <t>2513549</t>
  </si>
  <si>
    <t>SR17101300055206</t>
  </si>
  <si>
    <t>2017-10-13 14:02:14</t>
  </si>
  <si>
    <t>2513633</t>
  </si>
  <si>
    <t>SR17101300055207</t>
  </si>
  <si>
    <t>6231900000044013130</t>
  </si>
  <si>
    <t>2017-10-13 14:04:11</t>
  </si>
  <si>
    <t>2513667</t>
  </si>
  <si>
    <t>SR17101300055210</t>
  </si>
  <si>
    <t>6228481938615216678</t>
  </si>
  <si>
    <t>2017-10-13 14:07:25</t>
  </si>
  <si>
    <t>2513760</t>
  </si>
  <si>
    <t>SR17101300055213</t>
  </si>
  <si>
    <t>2017-10-13 14:08:19</t>
  </si>
  <si>
    <t>2513790</t>
  </si>
  <si>
    <t>SR17101300055215</t>
  </si>
  <si>
    <t>2017-10-13 14:13:32</t>
  </si>
  <si>
    <t>2513972</t>
  </si>
  <si>
    <t>SR17101300055219</t>
  </si>
  <si>
    <t>6222022511000435465</t>
  </si>
  <si>
    <t>2017-10-13 14:14:09</t>
  </si>
  <si>
    <t>2513998</t>
  </si>
  <si>
    <t>SR17101300055221</t>
  </si>
  <si>
    <t>2017-10-13 14:17:10</t>
  </si>
  <si>
    <t>2514085</t>
  </si>
  <si>
    <t>SR17101300055223</t>
  </si>
  <si>
    <t>6217003860036596490</t>
  </si>
  <si>
    <t>2017-10-13 14:20:15</t>
  </si>
  <si>
    <t>2514217</t>
  </si>
  <si>
    <t>SR17101300055224</t>
  </si>
  <si>
    <t>6210178002043767939</t>
  </si>
  <si>
    <t>2017-10-13 14:30:30</t>
  </si>
  <si>
    <t>2514647</t>
  </si>
  <si>
    <t>SR17101300055232</t>
  </si>
  <si>
    <t>6228480868615642279</t>
  </si>
  <si>
    <t>2017-10-13 14:40:43</t>
  </si>
  <si>
    <t>2515065</t>
  </si>
  <si>
    <t>SR17101300055242</t>
  </si>
  <si>
    <t>2017-10-13 14:44:41</t>
  </si>
  <si>
    <t>2515219</t>
  </si>
  <si>
    <t>SR17101300055251</t>
  </si>
  <si>
    <t>6258101651892657</t>
  </si>
  <si>
    <t>2017-10-13 14:52:15</t>
  </si>
  <si>
    <t>2515498</t>
  </si>
  <si>
    <t>SR17101300055257</t>
  </si>
  <si>
    <t>2017-10-13 14:52:29</t>
  </si>
  <si>
    <t>2515515</t>
  </si>
  <si>
    <t>SR17101300055259</t>
  </si>
  <si>
    <t>2017-10-13 14:52:41</t>
  </si>
  <si>
    <t>2515524</t>
  </si>
  <si>
    <t>SR17101300055261</t>
  </si>
  <si>
    <t>2017-10-13 15:01:26</t>
  </si>
  <si>
    <t>2515953</t>
  </si>
  <si>
    <t>SR17101300055273</t>
  </si>
  <si>
    <t>6217862700001331871</t>
  </si>
  <si>
    <t>2017-10-13 15:03:12</t>
  </si>
  <si>
    <t>2516018</t>
  </si>
  <si>
    <t>SR17101300055277</t>
  </si>
  <si>
    <t>6212262506000872964</t>
  </si>
  <si>
    <t>2017-10-13 15:03:45</t>
  </si>
  <si>
    <t>2516042</t>
  </si>
  <si>
    <t>SR17101300055278</t>
  </si>
  <si>
    <t>2017-10-13 15:04:22</t>
  </si>
  <si>
    <t>2516067</t>
  </si>
  <si>
    <t>SR17101300055279</t>
  </si>
  <si>
    <t>2017-10-13 15:06:19</t>
  </si>
  <si>
    <t>2516153</t>
  </si>
  <si>
    <t>SR17101300055285</t>
  </si>
  <si>
    <t>6228480868454685272</t>
  </si>
  <si>
    <t>2017-10-13 15:14:38</t>
  </si>
  <si>
    <t>2516550</t>
  </si>
  <si>
    <t>SR17101300055293</t>
  </si>
  <si>
    <t>6231900000114307552</t>
  </si>
  <si>
    <t>2017-10-13 15:18:25</t>
  </si>
  <si>
    <t>2516699</t>
  </si>
  <si>
    <t>SR17101300055304</t>
  </si>
  <si>
    <t>6231900000110075328</t>
  </si>
  <si>
    <t>2017-10-13 15:20:51</t>
  </si>
  <si>
    <t>2516803</t>
  </si>
  <si>
    <t>SR17101300055308</t>
  </si>
  <si>
    <t>2017-10-13 15:23:21</t>
  </si>
  <si>
    <t>2516910</t>
  </si>
  <si>
    <t>SR17101300055314</t>
  </si>
  <si>
    <t>6228481198794869173</t>
  </si>
  <si>
    <t>2017-10-13 15:28:21</t>
  </si>
  <si>
    <t>2517108</t>
  </si>
  <si>
    <t>SR17101300055318</t>
  </si>
  <si>
    <t>6228480868428508170</t>
  </si>
  <si>
    <t>2017-10-13 15:34:23</t>
  </si>
  <si>
    <t>2517333</t>
  </si>
  <si>
    <t>SR17101300055324</t>
  </si>
  <si>
    <t>2017-10-13 15:34:52</t>
  </si>
  <si>
    <t>2517355</t>
  </si>
  <si>
    <t>SR17101300055326</t>
  </si>
  <si>
    <t>6228481198474035475</t>
  </si>
  <si>
    <t>2017-10-13 15:35:57</t>
  </si>
  <si>
    <t>2517402</t>
  </si>
  <si>
    <t>SR17101300055329</t>
  </si>
  <si>
    <t>2017-10-13 15:52:21</t>
  </si>
  <si>
    <t>2517985</t>
  </si>
  <si>
    <t>SR17101300055353</t>
  </si>
  <si>
    <t>6235752700000045204</t>
  </si>
  <si>
    <t>2017-10-13 16:18:26</t>
  </si>
  <si>
    <t>2518917</t>
  </si>
  <si>
    <t>SR17101300055394</t>
  </si>
  <si>
    <t>6222300013179026</t>
  </si>
  <si>
    <t>2017-10-13 16:18:28</t>
  </si>
  <si>
    <t>2518919</t>
  </si>
  <si>
    <t>SR17101300055395</t>
  </si>
  <si>
    <t>2017-10-13 16:23:41</t>
  </si>
  <si>
    <t>2519072</t>
  </si>
  <si>
    <t>SR17101300055405</t>
  </si>
  <si>
    <t>6231900000036488506</t>
  </si>
  <si>
    <t>2017-10-13 16:29:46</t>
  </si>
  <si>
    <t>2519279</t>
  </si>
  <si>
    <t>SR17101300055413</t>
  </si>
  <si>
    <t>6230582000046685650</t>
  </si>
  <si>
    <t>2017-10-13 16:46:28</t>
  </si>
  <si>
    <t>2519799</t>
  </si>
  <si>
    <t>SR17101300055435</t>
  </si>
  <si>
    <t>5289311320173216</t>
  </si>
  <si>
    <t>2017-10-13 16:47:05</t>
  </si>
  <si>
    <t>2519813</t>
  </si>
  <si>
    <t>SR17101300055436</t>
  </si>
  <si>
    <t>6228480868385356076</t>
  </si>
  <si>
    <t>2017-10-13 16:48:40</t>
  </si>
  <si>
    <t>2519866</t>
  </si>
  <si>
    <t>SR17101300055439</t>
  </si>
  <si>
    <t>6228483616080021561</t>
  </si>
  <si>
    <t>2017-10-13 16:48:59</t>
  </si>
  <si>
    <t>2519876</t>
  </si>
  <si>
    <t>SR17101300055440</t>
  </si>
  <si>
    <t>6228480866241478266</t>
  </si>
  <si>
    <t>2017-10-13 16:49:18</t>
  </si>
  <si>
    <t>2519886</t>
  </si>
  <si>
    <t>SR17101300055442</t>
  </si>
  <si>
    <t>6227595371823272</t>
  </si>
  <si>
    <t>2017-10-13 16:49:44</t>
  </si>
  <si>
    <t>2519901</t>
  </si>
  <si>
    <t>SR17101300055443</t>
  </si>
  <si>
    <t>2017-10-13 16:50:42</t>
  </si>
  <si>
    <t>2519939</t>
  </si>
  <si>
    <t>SR17101300055444</t>
  </si>
  <si>
    <t>6225970052485646</t>
  </si>
  <si>
    <t>2017-10-13 16:53:19</t>
  </si>
  <si>
    <t>2520014</t>
  </si>
  <si>
    <t>SR17101300055449</t>
  </si>
  <si>
    <t>6228481938605677772</t>
  </si>
  <si>
    <t>2520013</t>
  </si>
  <si>
    <t>SR17101300055448</t>
  </si>
  <si>
    <t>6214623243000102826</t>
  </si>
  <si>
    <t>2017-10-13 16:53:46</t>
  </si>
  <si>
    <t>2520020</t>
  </si>
  <si>
    <t>SR17101300055450</t>
  </si>
  <si>
    <t>6223691155754819</t>
  </si>
  <si>
    <t>2017-10-13 16:54:26</t>
  </si>
  <si>
    <t>2520038</t>
  </si>
  <si>
    <t>SR17101300055451</t>
  </si>
  <si>
    <t>6226388006799351</t>
  </si>
  <si>
    <t>2017-10-13 16:55:38</t>
  </si>
  <si>
    <t>2520080</t>
  </si>
  <si>
    <t>SR17101300055452</t>
  </si>
  <si>
    <t>6227003900020268349</t>
  </si>
  <si>
    <t>2017-10-13 16:55:39</t>
  </si>
  <si>
    <t>2520081</t>
  </si>
  <si>
    <t>SR17101300055453</t>
  </si>
  <si>
    <t>2017-10-13 16:56:55</t>
  </si>
  <si>
    <t>2520110</t>
  </si>
  <si>
    <t>SR17101300055454</t>
  </si>
  <si>
    <t>62230827007049743</t>
  </si>
  <si>
    <t>2017-10-13 17:02:08</t>
  </si>
  <si>
    <t>2520238</t>
  </si>
  <si>
    <t>SR17101300055460</t>
  </si>
  <si>
    <t>6222022517001272039</t>
  </si>
  <si>
    <t>2017-10-13 17:05:01</t>
  </si>
  <si>
    <t>2520291</t>
  </si>
  <si>
    <t>SR17101300055461</t>
  </si>
  <si>
    <t>6223692354053508</t>
  </si>
  <si>
    <t>2017-10-13 17:07:02</t>
  </si>
  <si>
    <t>2520330</t>
  </si>
  <si>
    <t>SR17101300055463</t>
  </si>
  <si>
    <t>6222600590008057455</t>
  </si>
  <si>
    <t>2017-10-13 17:30:29</t>
  </si>
  <si>
    <t>2520725</t>
  </si>
  <si>
    <t>SR17101300055478</t>
  </si>
  <si>
    <t>6231900000046665382</t>
  </si>
  <si>
    <t>2017-10-13 17:49:30</t>
  </si>
  <si>
    <t>2520994</t>
  </si>
  <si>
    <t>SR17101300055498</t>
  </si>
  <si>
    <t>6228482896047516264</t>
  </si>
  <si>
    <t>2017-10-13 17:52:09</t>
  </si>
  <si>
    <t>2521008</t>
  </si>
  <si>
    <t>SR17101300055500</t>
  </si>
  <si>
    <t>6223691550822773</t>
  </si>
  <si>
    <t>2017-10-13 17:59:24</t>
  </si>
  <si>
    <t>2521044</t>
  </si>
  <si>
    <t>SR17101300055506</t>
  </si>
  <si>
    <t>6236683860002935851</t>
  </si>
  <si>
    <t>2017-10-13 18:11:03</t>
  </si>
  <si>
    <t>2521094</t>
  </si>
  <si>
    <t>SR17101300055510</t>
  </si>
  <si>
    <t>6214973900792224</t>
  </si>
  <si>
    <t>2017-10-14 08:03:27</t>
  </si>
  <si>
    <t>2521959</t>
  </si>
  <si>
    <t>SR17101400055530</t>
  </si>
  <si>
    <t>3568570118136100</t>
  </si>
  <si>
    <t>2017-10-14 08:42:01</t>
  </si>
  <si>
    <t>2522832</t>
  </si>
  <si>
    <t>SR17101400055535</t>
  </si>
  <si>
    <t>2017-10-14 08:52:39</t>
  </si>
  <si>
    <t>2523186</t>
  </si>
  <si>
    <t>SR17101400055538</t>
  </si>
  <si>
    <t>6224696006925103</t>
  </si>
  <si>
    <t>2017-10-14 08:56:11</t>
  </si>
  <si>
    <t>2523308</t>
  </si>
  <si>
    <t>SR17101400055541</t>
  </si>
  <si>
    <t>6258081641214388</t>
  </si>
  <si>
    <t>2017-10-14 08:59:58</t>
  </si>
  <si>
    <t>2523415</t>
  </si>
  <si>
    <t>SR17101400055542</t>
  </si>
  <si>
    <t>6228480861115832714</t>
  </si>
  <si>
    <t>2017-10-14 09:13:20</t>
  </si>
  <si>
    <t>2523841</t>
  </si>
  <si>
    <t>SR17101400055551</t>
  </si>
  <si>
    <t>6228453976000667463</t>
  </si>
  <si>
    <t>2017-10-14 09:22:01</t>
  </si>
  <si>
    <t>2524139</t>
  </si>
  <si>
    <t>SR17101400055553</t>
  </si>
  <si>
    <t>6222350012641831</t>
  </si>
  <si>
    <t>2017-10-14 09:35:57</t>
  </si>
  <si>
    <t>2524654</t>
  </si>
  <si>
    <t>SR17101400055562</t>
  </si>
  <si>
    <t>6217003900001708165</t>
  </si>
  <si>
    <t>2017-10-14 09:36:24</t>
  </si>
  <si>
    <t>2524666</t>
  </si>
  <si>
    <t>SR17101400055563</t>
  </si>
  <si>
    <t>6230523350000633374</t>
  </si>
  <si>
    <t>2017-10-14 09:56:30</t>
  </si>
  <si>
    <t>2525289</t>
  </si>
  <si>
    <t>SR17101400055575</t>
  </si>
  <si>
    <t>6225551320426172</t>
  </si>
  <si>
    <t>2017-10-14 10:11:27</t>
  </si>
  <si>
    <t>2525769</t>
  </si>
  <si>
    <t>SR17101400055584</t>
  </si>
  <si>
    <t>2017-10-14 10:12:15</t>
  </si>
  <si>
    <t>2525806</t>
  </si>
  <si>
    <t>SR17101400055587</t>
  </si>
  <si>
    <t>2017-10-14 10:20:21</t>
  </si>
  <si>
    <t>2526100</t>
  </si>
  <si>
    <t>SR17101400055593</t>
  </si>
  <si>
    <t>62230827006801094</t>
  </si>
  <si>
    <t>2017-10-14 10:24:11</t>
  </si>
  <si>
    <t>2526202</t>
  </si>
  <si>
    <t>SR17101400055596</t>
  </si>
  <si>
    <t>6259588893848308</t>
  </si>
  <si>
    <t>2017-10-14 10:27:36</t>
  </si>
  <si>
    <t>2526307</t>
  </si>
  <si>
    <t>SR17101400055600</t>
  </si>
  <si>
    <t>6212262410003289765</t>
  </si>
  <si>
    <t>2017-10-14 10:39:42</t>
  </si>
  <si>
    <t>2526696</t>
  </si>
  <si>
    <t>SR17101400055611</t>
  </si>
  <si>
    <t>6217987300000051297</t>
  </si>
  <si>
    <t>2017-10-14 10:43:36</t>
  </si>
  <si>
    <t>2526808</t>
  </si>
  <si>
    <t>SR17101400055614</t>
  </si>
  <si>
    <t>5268550404070278</t>
  </si>
  <si>
    <t>2017-10-14 10:47:47</t>
  </si>
  <si>
    <t>2526944</t>
  </si>
  <si>
    <t>SR17101400055617</t>
  </si>
  <si>
    <t>6223691583984491</t>
  </si>
  <si>
    <t>2017-10-14 11:05:08</t>
  </si>
  <si>
    <t>2527393</t>
  </si>
  <si>
    <t>SR17101400055630</t>
  </si>
  <si>
    <t>6259615743422107</t>
  </si>
  <si>
    <t>2017-10-14 11:07:30</t>
  </si>
  <si>
    <t>2527464</t>
  </si>
  <si>
    <t>SR17101400055633</t>
  </si>
  <si>
    <t>6222082517000755239</t>
  </si>
  <si>
    <t>2017-10-14 11:11:41</t>
  </si>
  <si>
    <t>2527619</t>
  </si>
  <si>
    <t>SR17101400055637</t>
  </si>
  <si>
    <t>6228483868607675177</t>
  </si>
  <si>
    <t>2017-10-14 11:15:44</t>
  </si>
  <si>
    <t>2527718</t>
  </si>
  <si>
    <t>SR17101400055639</t>
  </si>
  <si>
    <t>6228930001097748135</t>
  </si>
  <si>
    <t>2017-10-14 11:19:08</t>
  </si>
  <si>
    <t>2527803</t>
  </si>
  <si>
    <t>SR17101400055640</t>
  </si>
  <si>
    <t>6212262502016372495</t>
  </si>
  <si>
    <t>2017-10-14 11:30:00</t>
  </si>
  <si>
    <t>2528121</t>
  </si>
  <si>
    <t>SR17101400055650</t>
  </si>
  <si>
    <t>6217007170000459741</t>
  </si>
  <si>
    <t>2017-10-14 11:32:03</t>
  </si>
  <si>
    <t>2528160</t>
  </si>
  <si>
    <t>SR17101400055653</t>
  </si>
  <si>
    <t>6231900000065405785</t>
  </si>
  <si>
    <t>2017-10-14 11:33:51</t>
  </si>
  <si>
    <t>2528202</t>
  </si>
  <si>
    <t>SR17101400055654</t>
  </si>
  <si>
    <t>6217997300051338443</t>
  </si>
  <si>
    <t>2017-10-14 11:36:24</t>
  </si>
  <si>
    <t>2528270</t>
  </si>
  <si>
    <t>SR17101400055658</t>
  </si>
  <si>
    <t>6212262502002917212</t>
  </si>
  <si>
    <t>2017-10-14 11:45:04</t>
  </si>
  <si>
    <t>2528428</t>
  </si>
  <si>
    <t>SR17101400055665</t>
  </si>
  <si>
    <t>6231900000005133752</t>
  </si>
  <si>
    <t>2017-10-14 11:46:17</t>
  </si>
  <si>
    <t>2528455</t>
  </si>
  <si>
    <t>SR17101400055666</t>
  </si>
  <si>
    <t>6217731902219779</t>
  </si>
  <si>
    <t>2017-10-14 11:51:13</t>
  </si>
  <si>
    <t>2528560</t>
  </si>
  <si>
    <t>SR17101400055670</t>
  </si>
  <si>
    <t>6222620590007538238</t>
  </si>
  <si>
    <t>2017-10-14 11:53:38</t>
  </si>
  <si>
    <t>2528606</t>
  </si>
  <si>
    <t>SR17101400055676</t>
  </si>
  <si>
    <t>6228411930315182719</t>
  </si>
  <si>
    <t>2017-10-14 11:57:14</t>
  </si>
  <si>
    <t>2528672</t>
  </si>
  <si>
    <t>SR17101400055683</t>
  </si>
  <si>
    <t>4270200022899083</t>
  </si>
  <si>
    <t>2017-10-14 11:58:38</t>
  </si>
  <si>
    <t>2528698</t>
  </si>
  <si>
    <t>SR17101400055685</t>
  </si>
  <si>
    <t>6226780000756165</t>
  </si>
  <si>
    <t>2017-10-14 12:00:28</t>
  </si>
  <si>
    <t>2528729</t>
  </si>
  <si>
    <t>SR17101400055687</t>
  </si>
  <si>
    <t>6217997300036287699</t>
  </si>
  <si>
    <t>2528780</t>
  </si>
  <si>
    <t>SR17101400055691</t>
  </si>
  <si>
    <t>5201690586780151</t>
  </si>
  <si>
    <t>2017-10-14 12:11:20</t>
  </si>
  <si>
    <t>2528857</t>
  </si>
  <si>
    <t>SR17101400055695</t>
  </si>
  <si>
    <t>6228480868682227772</t>
  </si>
  <si>
    <t>2017-10-14 12:19:08</t>
  </si>
  <si>
    <t>2528924</t>
  </si>
  <si>
    <t>SR17101400055696</t>
  </si>
  <si>
    <t>6222022517002044148</t>
  </si>
  <si>
    <t>2017-10-14 12:20:17</t>
  </si>
  <si>
    <t>2528937</t>
  </si>
  <si>
    <t>SR17101400055697</t>
  </si>
  <si>
    <t>6228480868502144777</t>
  </si>
  <si>
    <t>2017-10-14 12:38:12</t>
  </si>
  <si>
    <t>2529035</t>
  </si>
  <si>
    <t>SR17101400055700</t>
  </si>
  <si>
    <t>4340613910001834</t>
  </si>
  <si>
    <t>2017-10-14 13:02:07</t>
  </si>
  <si>
    <t>2529117</t>
  </si>
  <si>
    <t>SR17101400055706</t>
  </si>
  <si>
    <t>6228481928253703574</t>
  </si>
  <si>
    <t>2017-10-14 13:02:41</t>
  </si>
  <si>
    <t>2529120</t>
  </si>
  <si>
    <t>SR17101400055707</t>
  </si>
  <si>
    <t>6231900000041506359</t>
  </si>
  <si>
    <t>2017-10-14 13:02:46</t>
  </si>
  <si>
    <t>2529121</t>
  </si>
  <si>
    <t>SR17101400055708</t>
  </si>
  <si>
    <t>2017-10-14 13:16:04</t>
  </si>
  <si>
    <t>2529182</t>
  </si>
  <si>
    <t>SR17101400055709</t>
  </si>
  <si>
    <t>6217997070006204574</t>
  </si>
  <si>
    <t>2017-10-14 13:16:11</t>
  </si>
  <si>
    <t>2529183</t>
  </si>
  <si>
    <t>SR17101400055710</t>
  </si>
  <si>
    <t>6258061641591159</t>
  </si>
  <si>
    <t>2017-10-14 13:17:04</t>
  </si>
  <si>
    <t>2529186</t>
  </si>
  <si>
    <t>SR17101400055711</t>
  </si>
  <si>
    <t>6222620590001733652</t>
  </si>
  <si>
    <t>2017-10-14 13:31:53</t>
  </si>
  <si>
    <t>2529248</t>
  </si>
  <si>
    <t>SR17101400055714</t>
  </si>
  <si>
    <t>6212262518000168533</t>
  </si>
  <si>
    <t>2017-10-14 13:55:38</t>
  </si>
  <si>
    <t>2529372</t>
  </si>
  <si>
    <t>SR17101400055721</t>
  </si>
  <si>
    <t>6217790001004385049</t>
  </si>
  <si>
    <t>2017-10-14 14:08:20</t>
  </si>
  <si>
    <t>2529458</t>
  </si>
  <si>
    <t>SR17101400055724</t>
  </si>
  <si>
    <t>6228480868602125171</t>
  </si>
  <si>
    <t>2017-10-14 14:09:28</t>
  </si>
  <si>
    <t>2529468</t>
  </si>
  <si>
    <t>SR17101400055726</t>
  </si>
  <si>
    <t>6210178002043406165</t>
  </si>
  <si>
    <t>2017-10-14 14:18:44</t>
  </si>
  <si>
    <t>2529572</t>
  </si>
  <si>
    <t>SR17101400055731</t>
  </si>
  <si>
    <t>6259980042555407</t>
  </si>
  <si>
    <t>2017-10-14 14:18:45</t>
  </si>
  <si>
    <t>2529573</t>
  </si>
  <si>
    <t>SR17101400055732</t>
  </si>
  <si>
    <t>6228480868048413173</t>
  </si>
  <si>
    <t>2017-10-14 14:45:03</t>
  </si>
  <si>
    <t>2529964</t>
  </si>
  <si>
    <t>SR17101400055756</t>
  </si>
  <si>
    <t>6210178002019367821</t>
  </si>
  <si>
    <t>2017-10-14 15:16:13</t>
  </si>
  <si>
    <t>2530526</t>
  </si>
  <si>
    <t>SR17101400055768</t>
  </si>
  <si>
    <t>6217007100011119125</t>
  </si>
  <si>
    <t>2017-10-14 15:18:32</t>
  </si>
  <si>
    <t>2530563</t>
  </si>
  <si>
    <t>SR17101400055769</t>
  </si>
  <si>
    <t>6222627340000028644</t>
  </si>
  <si>
    <t>2017-10-14 15:27:34</t>
  </si>
  <si>
    <t>2530708</t>
  </si>
  <si>
    <t>SR17101400055778</t>
  </si>
  <si>
    <t>4895920336679575</t>
  </si>
  <si>
    <t>2017-10-14 15:32:26</t>
  </si>
  <si>
    <t>2530796</t>
  </si>
  <si>
    <t>SR17101400055782</t>
  </si>
  <si>
    <t>6222082502009046160</t>
  </si>
  <si>
    <t>2017-10-14 15:43:26</t>
  </si>
  <si>
    <t>2530952</t>
  </si>
  <si>
    <t>SR17101400055787</t>
  </si>
  <si>
    <t>6214623239000001315</t>
  </si>
  <si>
    <t>2017-10-14 15:58:27</t>
  </si>
  <si>
    <t>2531166</t>
  </si>
  <si>
    <t>SR17101400055793</t>
  </si>
  <si>
    <t>6217003860031427352</t>
  </si>
  <si>
    <t>2017-10-14 16:05:12</t>
  </si>
  <si>
    <t>2531292</t>
  </si>
  <si>
    <t>SR17101400055802</t>
  </si>
  <si>
    <t>6231900000062221938</t>
  </si>
  <si>
    <t>2017-10-14 16:15:55</t>
  </si>
  <si>
    <t>2531440</t>
  </si>
  <si>
    <t>SR17101400055806</t>
  </si>
  <si>
    <t>6231900000052605702</t>
  </si>
  <si>
    <t>2017-10-14 16:17:44</t>
  </si>
  <si>
    <t>2531462</t>
  </si>
  <si>
    <t>SR17101400055807</t>
  </si>
  <si>
    <t>6235732700000319950</t>
  </si>
  <si>
    <t>2017-10-14 16:18:19</t>
  </si>
  <si>
    <t>2531469</t>
  </si>
  <si>
    <t>SR17101400055808</t>
  </si>
  <si>
    <t>6225571320288976</t>
  </si>
  <si>
    <t>2017-10-14 16:33:58</t>
  </si>
  <si>
    <t>2531630</t>
  </si>
  <si>
    <t>SR17101400055814</t>
  </si>
  <si>
    <t>6231900000095281693</t>
  </si>
  <si>
    <t>2017-10-14 16:36:08</t>
  </si>
  <si>
    <t>2531646</t>
  </si>
  <si>
    <t>SR17101400055818</t>
  </si>
  <si>
    <t>2017-10-14 16:42:56</t>
  </si>
  <si>
    <t>2531728</t>
  </si>
  <si>
    <t>SR17101400055824</t>
  </si>
  <si>
    <t>6236683930000046637</t>
  </si>
  <si>
    <t>2017-10-14 17:04:57</t>
  </si>
  <si>
    <t>2531921</t>
  </si>
  <si>
    <t>SR17101400055829</t>
  </si>
  <si>
    <t>6259690006635471</t>
  </si>
  <si>
    <t>2017-10-14 17:37:07</t>
  </si>
  <si>
    <t>2532115</t>
  </si>
  <si>
    <t>SR17101400055843</t>
  </si>
  <si>
    <t>6259960030858831</t>
  </si>
  <si>
    <t>2017-10-14 18:23:52</t>
  </si>
  <si>
    <t>2532233</t>
  </si>
  <si>
    <t>SR17101400055848</t>
  </si>
  <si>
    <t>6283888050431041</t>
  </si>
  <si>
    <t>2017-10-14 19:57:42</t>
  </si>
  <si>
    <t>2532344</t>
  </si>
  <si>
    <t>SR17101400055853</t>
  </si>
  <si>
    <t>6217790001117643011</t>
  </si>
  <si>
    <t>2017-10-14 20:18:11</t>
  </si>
  <si>
    <t>2532381</t>
  </si>
  <si>
    <t>SR17101400055855</t>
  </si>
  <si>
    <t>6259960253679146</t>
  </si>
  <si>
    <t>2017-10-14 20:37:18</t>
  </si>
  <si>
    <t>2532390</t>
  </si>
  <si>
    <t>SR17101400055858</t>
  </si>
  <si>
    <t>6217003860032868430</t>
  </si>
  <si>
    <t>2017-10-14 20:40:53</t>
  </si>
  <si>
    <t>2532398</t>
  </si>
  <si>
    <t>SR17101400055860</t>
  </si>
  <si>
    <t>6222022505002804462</t>
  </si>
  <si>
    <t>2017-10-15 08:31:52</t>
  </si>
  <si>
    <t>2532990</t>
  </si>
  <si>
    <t>SR17101500055869</t>
  </si>
  <si>
    <t>6212262502004940246</t>
  </si>
  <si>
    <t>2017-10-15 09:27:58</t>
  </si>
  <si>
    <t>2533436</t>
  </si>
  <si>
    <t>SR17101500055878</t>
  </si>
  <si>
    <t>6214623221000410514</t>
  </si>
  <si>
    <t>2017-10-15 09:28:29</t>
  </si>
  <si>
    <t>2533442</t>
  </si>
  <si>
    <t>SR17101500055879</t>
  </si>
  <si>
    <t>6231900000028279418</t>
  </si>
  <si>
    <t>2017-10-15 09:29:26</t>
  </si>
  <si>
    <t>2533453</t>
  </si>
  <si>
    <t>SR17101500055880</t>
  </si>
  <si>
    <t>2017-10-15 09:30:12</t>
  </si>
  <si>
    <t>2533461</t>
  </si>
  <si>
    <t>SR17101500055881</t>
  </si>
  <si>
    <t>6231900000117929253</t>
  </si>
  <si>
    <t>2017-10-15 09:30:22</t>
  </si>
  <si>
    <t>2533462</t>
  </si>
  <si>
    <t>SR17101500055882</t>
  </si>
  <si>
    <t>2017-10-15 09:32:18</t>
  </si>
  <si>
    <t>2533485</t>
  </si>
  <si>
    <t>SR17101500055884</t>
  </si>
  <si>
    <t>6214993920000317</t>
  </si>
  <si>
    <t>2017-10-15 09:40:24</t>
  </si>
  <si>
    <t>2533554</t>
  </si>
  <si>
    <t>SR17101500055885</t>
  </si>
  <si>
    <t>2017-10-15 09:52:22</t>
  </si>
  <si>
    <t>2533659</t>
  </si>
  <si>
    <t>SR17101500055887</t>
  </si>
  <si>
    <t>6228480868626884472</t>
  </si>
  <si>
    <t>2017-10-15 09:54:58</t>
  </si>
  <si>
    <t>2533676</t>
  </si>
  <si>
    <t>SR17101500055888</t>
  </si>
  <si>
    <t>6217003850000582188</t>
  </si>
  <si>
    <t>2017-10-15 10:22:49</t>
  </si>
  <si>
    <t>2533925</t>
  </si>
  <si>
    <t>SR17101500055896</t>
  </si>
  <si>
    <t>6231900000081712362</t>
  </si>
  <si>
    <t>2017-10-15 10:44:51</t>
  </si>
  <si>
    <t>2534144</t>
  </si>
  <si>
    <t>SR17101500055905</t>
  </si>
  <si>
    <t>6217003900002463778</t>
  </si>
  <si>
    <t>2017-10-15 10:52:03</t>
  </si>
  <si>
    <t>2534228</t>
  </si>
  <si>
    <t>SR17101500055907</t>
  </si>
  <si>
    <t>6212262502015846044</t>
  </si>
  <si>
    <t>2017-10-15 10:55:23</t>
  </si>
  <si>
    <t>2534257</t>
  </si>
  <si>
    <t>SR17101500055908</t>
  </si>
  <si>
    <t>2017-10-15 11:03:20</t>
  </si>
  <si>
    <t>2534342</t>
  </si>
  <si>
    <t>SR17101500055910</t>
  </si>
  <si>
    <t>6217003860029691092</t>
  </si>
  <si>
    <t>2017-10-15 11:39:02</t>
  </si>
  <si>
    <t>2534576</t>
  </si>
  <si>
    <t>SR17101500055916</t>
  </si>
  <si>
    <t>6231900000071810424</t>
  </si>
  <si>
    <t>2017-10-15 11:48:20</t>
  </si>
  <si>
    <t>2534633</t>
  </si>
  <si>
    <t>SR17101500055917</t>
  </si>
  <si>
    <t>6223691182473706</t>
  </si>
  <si>
    <t>2017-10-15 11:48:46</t>
  </si>
  <si>
    <t>2534636</t>
  </si>
  <si>
    <t>SR17101500055918</t>
  </si>
  <si>
    <t>6222620590006204345</t>
  </si>
  <si>
    <t>2017-10-15 12:04:46</t>
  </si>
  <si>
    <t>2534704</t>
  </si>
  <si>
    <t>SR17101500055923</t>
  </si>
  <si>
    <t>6212262509000011625</t>
  </si>
  <si>
    <t>2017-10-15 12:09:18</t>
  </si>
  <si>
    <t>2534715</t>
  </si>
  <si>
    <t>SR17101500055924</t>
  </si>
  <si>
    <t>6230582000027269011</t>
  </si>
  <si>
    <t>2017-10-15 12:36:04</t>
  </si>
  <si>
    <t>2534782</t>
  </si>
  <si>
    <t>SR17101500055927</t>
  </si>
  <si>
    <t>6224698164089102</t>
  </si>
  <si>
    <t>2017-10-15 12:40:23</t>
  </si>
  <si>
    <t>2534794</t>
  </si>
  <si>
    <t>SR17101500055929</t>
  </si>
  <si>
    <t>6227525320770993</t>
  </si>
  <si>
    <t>2017-10-15 12:41:21</t>
  </si>
  <si>
    <t>2534797</t>
  </si>
  <si>
    <t>SR17101500055930</t>
  </si>
  <si>
    <t>6228483978280467378</t>
  </si>
  <si>
    <t>2017-10-15 12:46:30</t>
  </si>
  <si>
    <t>2534805</t>
  </si>
  <si>
    <t>SR17101500055931</t>
  </si>
  <si>
    <t>6228930001039915768</t>
  </si>
  <si>
    <t>2017-10-15 13:00:11</t>
  </si>
  <si>
    <t>2534832</t>
  </si>
  <si>
    <t>SR17101500055932</t>
  </si>
  <si>
    <t>6231900000120933169</t>
  </si>
  <si>
    <t>2017-10-15 13:20:49</t>
  </si>
  <si>
    <t>2534892</t>
  </si>
  <si>
    <t>SR17101500055936</t>
  </si>
  <si>
    <t>6222022409001863423</t>
  </si>
  <si>
    <t>2017-10-15 13:23:12</t>
  </si>
  <si>
    <t>2534897</t>
  </si>
  <si>
    <t>SR17101500055937</t>
  </si>
  <si>
    <t>6259654231173773</t>
  </si>
  <si>
    <t>2017-10-15 13:54:44</t>
  </si>
  <si>
    <t>2534981</t>
  </si>
  <si>
    <t>SR17101500055940</t>
  </si>
  <si>
    <t>6228480860904178313</t>
  </si>
  <si>
    <t>2017-10-15 14:13:41</t>
  </si>
  <si>
    <t>2535040</t>
  </si>
  <si>
    <t>SR17101500055942</t>
  </si>
  <si>
    <t>6231900000066227071</t>
  </si>
  <si>
    <t>2017-10-15 14:41:22</t>
  </si>
  <si>
    <t>2535129</t>
  </si>
  <si>
    <t>SR17101500055947</t>
  </si>
  <si>
    <t>4563512700119046224</t>
  </si>
  <si>
    <t>2017-10-15 14:43:35</t>
  </si>
  <si>
    <t>2535133</t>
  </si>
  <si>
    <t>SR17101500055948</t>
  </si>
  <si>
    <t>6228481931089362318</t>
  </si>
  <si>
    <t>2017-10-15 14:45:52</t>
  </si>
  <si>
    <t>2535139</t>
  </si>
  <si>
    <t>SR17101500055949</t>
  </si>
  <si>
    <t>2017-10-15 14:55:17</t>
  </si>
  <si>
    <t>2535165</t>
  </si>
  <si>
    <t>SR17101500055954</t>
  </si>
  <si>
    <t>6217003900003011501</t>
  </si>
  <si>
    <t>2017-10-15 14:55:29</t>
  </si>
  <si>
    <t>2535167</t>
  </si>
  <si>
    <t>SR17101500055955</t>
  </si>
  <si>
    <t>6217003860009864651</t>
  </si>
  <si>
    <t>2017-10-15 15:16:28</t>
  </si>
  <si>
    <t>2535253</t>
  </si>
  <si>
    <t>SR17101500055959</t>
  </si>
  <si>
    <t>6217852700015903972</t>
  </si>
  <si>
    <t>2017-10-15 15:40:19</t>
  </si>
  <si>
    <t>2535334</t>
  </si>
  <si>
    <t>SR17101500055968</t>
  </si>
  <si>
    <t>6282660002552377</t>
  </si>
  <si>
    <t>2017-10-15 15:44:25</t>
  </si>
  <si>
    <t>2535345</t>
  </si>
  <si>
    <t>SR17101500055971</t>
  </si>
  <si>
    <t>6217003950003546543</t>
  </si>
  <si>
    <t>2017-10-15 16:26:39</t>
  </si>
  <si>
    <t>2535473</t>
  </si>
  <si>
    <t>SR17101500055978</t>
  </si>
  <si>
    <t>6217987300000222906</t>
  </si>
  <si>
    <t>2017-10-15 17:29:24</t>
  </si>
  <si>
    <t>2535609</t>
  </si>
  <si>
    <t>SR17101500055981</t>
  </si>
  <si>
    <t>6253335307190174</t>
  </si>
  <si>
    <t>2017-10-15 17:51:51</t>
  </si>
  <si>
    <t>2535655</t>
  </si>
  <si>
    <t>SR17101500055985</t>
  </si>
  <si>
    <t>6221887300027042637</t>
  </si>
  <si>
    <t>2017-10-15 18:34:58</t>
  </si>
  <si>
    <t>2535726</t>
  </si>
  <si>
    <t>SR17101500055989</t>
  </si>
  <si>
    <t>2017-10-15 18:41:47</t>
  </si>
  <si>
    <t>2535734</t>
  </si>
  <si>
    <t>SR17101500055990</t>
  </si>
  <si>
    <t>4895920337649056</t>
  </si>
  <si>
    <t>2017-10-15 21:02:28</t>
  </si>
  <si>
    <t>2535949</t>
  </si>
  <si>
    <t>SR17101500055991</t>
  </si>
  <si>
    <t>6231900020010406886</t>
  </si>
  <si>
    <t>2017-10-16 08:17:14</t>
  </si>
  <si>
    <t>2537930</t>
  </si>
  <si>
    <t>SR17101600055998</t>
  </si>
  <si>
    <t>2017-10-16 08:20:07</t>
  </si>
  <si>
    <t>2538085</t>
  </si>
  <si>
    <t>SR17101600055999</t>
  </si>
  <si>
    <t>2017-10-16 08:51:30</t>
  </si>
  <si>
    <t>2540246</t>
  </si>
  <si>
    <t>SR17101600056003</t>
  </si>
  <si>
    <t>6235692700000057673</t>
  </si>
  <si>
    <t>2017-10-16 09:10:48</t>
  </si>
  <si>
    <t>2541829</t>
  </si>
  <si>
    <t>SR17101600056007</t>
  </si>
  <si>
    <t>5522454020006307</t>
  </si>
  <si>
    <t>2017-10-16 09:15:32</t>
  </si>
  <si>
    <t>2542176</t>
  </si>
  <si>
    <t>SR17101600056008</t>
  </si>
  <si>
    <t>6217003670002061498</t>
  </si>
  <si>
    <t>2017-10-16 09:28:04</t>
  </si>
  <si>
    <t>2543146</t>
  </si>
  <si>
    <t>SR17101600056012</t>
  </si>
  <si>
    <t>6210178002008501687</t>
  </si>
  <si>
    <t>2017-10-16 09:58:36</t>
  </si>
  <si>
    <t>2545635</t>
  </si>
  <si>
    <t>SR17101600056026</t>
  </si>
  <si>
    <t>6228270961223647170</t>
  </si>
  <si>
    <t>2017-10-16 10:01:24</t>
  </si>
  <si>
    <t>2545872</t>
  </si>
  <si>
    <t>SR17101600056027</t>
  </si>
  <si>
    <t>2017-10-16 10:03:59</t>
  </si>
  <si>
    <t>2546066</t>
  </si>
  <si>
    <t>SR17101600056029</t>
  </si>
  <si>
    <t>6282680003896227</t>
  </si>
  <si>
    <t>2017-10-16 10:06:09</t>
  </si>
  <si>
    <t>2546241</t>
  </si>
  <si>
    <t>SR17101600056032</t>
  </si>
  <si>
    <t>2017-10-16 10:06:59</t>
  </si>
  <si>
    <t>2546314</t>
  </si>
  <si>
    <t>SR17101600056033</t>
  </si>
  <si>
    <t>6231900000120498775</t>
  </si>
  <si>
    <t>2017-10-16 10:07:53</t>
  </si>
  <si>
    <t>2546390</t>
  </si>
  <si>
    <t>SR17101600056034</t>
  </si>
  <si>
    <t>6216616207004258771</t>
  </si>
  <si>
    <t>2017-10-16 10:08:28</t>
  </si>
  <si>
    <t>2546444</t>
  </si>
  <si>
    <t>SR17101600056037</t>
  </si>
  <si>
    <t>6228484148389808075</t>
  </si>
  <si>
    <t>2017-10-16 10:11:23</t>
  </si>
  <si>
    <t>2546637</t>
  </si>
  <si>
    <t>SR17101600056040</t>
  </si>
  <si>
    <t>2017-10-16 10:20:04</t>
  </si>
  <si>
    <t>2547335</t>
  </si>
  <si>
    <t>SR17101600056048</t>
  </si>
  <si>
    <t>6231900000134630603</t>
  </si>
  <si>
    <t>2017-10-16 10:26:39</t>
  </si>
  <si>
    <t>2547809</t>
  </si>
  <si>
    <t>SR17101600056057</t>
  </si>
  <si>
    <t>2017-10-16 10:27:42</t>
  </si>
  <si>
    <t>2547899</t>
  </si>
  <si>
    <t>SR17101600056059</t>
  </si>
  <si>
    <t>2017-10-16 10:29:00</t>
  </si>
  <si>
    <t>2547982</t>
  </si>
  <si>
    <t>SR17101600056061</t>
  </si>
  <si>
    <t>6253360135798246</t>
  </si>
  <si>
    <t>2017-10-16 10:29:23</t>
  </si>
  <si>
    <t>2548011</t>
  </si>
  <si>
    <t>SR17101600056063</t>
  </si>
  <si>
    <t>6228483618603638970</t>
  </si>
  <si>
    <t>2017-10-16 10:30:25</t>
  </si>
  <si>
    <t>2548096</t>
  </si>
  <si>
    <t>SR17101600056066</t>
  </si>
  <si>
    <t>6226192202074514</t>
  </si>
  <si>
    <t>2017-10-16 10:33:43</t>
  </si>
  <si>
    <t>2548332</t>
  </si>
  <si>
    <t>SR17101600056073</t>
  </si>
  <si>
    <t>6217003920000004218</t>
  </si>
  <si>
    <t>2017-10-16 10:37:20</t>
  </si>
  <si>
    <t>2548619</t>
  </si>
  <si>
    <t>SR17101600056077</t>
  </si>
  <si>
    <t>6231900000027546320</t>
  </si>
  <si>
    <t>2017-10-16 10:37:47</t>
  </si>
  <si>
    <t>2548671</t>
  </si>
  <si>
    <t>SR17101600056079</t>
  </si>
  <si>
    <t>6231900000074311529</t>
  </si>
  <si>
    <t>2017-10-16 10:39:38</t>
  </si>
  <si>
    <t>2548793</t>
  </si>
  <si>
    <t>SR17101600056085</t>
  </si>
  <si>
    <t>5218990595352054</t>
  </si>
  <si>
    <t>2548792</t>
  </si>
  <si>
    <t>SR17101600056084</t>
  </si>
  <si>
    <t>6228480868122464571</t>
  </si>
  <si>
    <t>2017-10-16 10:41:31</t>
  </si>
  <si>
    <t>2548928</t>
  </si>
  <si>
    <t>SR17101600056088</t>
  </si>
  <si>
    <t>6236683860000892542</t>
  </si>
  <si>
    <t>2017-10-16 10:49:55</t>
  </si>
  <si>
    <t>2549537</t>
  </si>
  <si>
    <t>SR17101600056099</t>
  </si>
  <si>
    <t>6212262509002134359</t>
  </si>
  <si>
    <t>2017-10-16 10:51:13</t>
  </si>
  <si>
    <t>2549627</t>
  </si>
  <si>
    <t>SR17101600056102</t>
  </si>
  <si>
    <t>6217852700010481263</t>
  </si>
  <si>
    <t>2017-10-16 10:53:42</t>
  </si>
  <si>
    <t>2549823</t>
  </si>
  <si>
    <t>SR17101600056106</t>
  </si>
  <si>
    <t>6236683860000614938</t>
  </si>
  <si>
    <t>2017-10-16 10:55:31</t>
  </si>
  <si>
    <t>2549969</t>
  </si>
  <si>
    <t>SR17101600056109</t>
  </si>
  <si>
    <t>6217007100013607846</t>
  </si>
  <si>
    <t>2017-10-16 10:55:32</t>
  </si>
  <si>
    <t>2549972</t>
  </si>
  <si>
    <t>SR17101600056110</t>
  </si>
  <si>
    <t>6228480860553455715</t>
  </si>
  <si>
    <t>2017-10-16 11:00:49</t>
  </si>
  <si>
    <t>2550332</t>
  </si>
  <si>
    <t>SR17101600056114</t>
  </si>
  <si>
    <t>6217007170002939435</t>
  </si>
  <si>
    <t>2017-10-16 11:01:28</t>
  </si>
  <si>
    <t>2550375</t>
  </si>
  <si>
    <t>SR17101600056115</t>
  </si>
  <si>
    <t>6228480868425832979</t>
  </si>
  <si>
    <t>2017-10-16 11:04:53</t>
  </si>
  <si>
    <t>2550589</t>
  </si>
  <si>
    <t>SR17101600056125</t>
  </si>
  <si>
    <t>6283174241079076</t>
  </si>
  <si>
    <t>2550908</t>
  </si>
  <si>
    <t>SR17101600056137</t>
  </si>
  <si>
    <t>6231900000065621167</t>
  </si>
  <si>
    <t>2017-10-16 11:12:09</t>
  </si>
  <si>
    <t>2551073</t>
  </si>
  <si>
    <t>SR17101600056138</t>
  </si>
  <si>
    <t>6228480018058886674</t>
  </si>
  <si>
    <t>2017-10-16 11:14:24</t>
  </si>
  <si>
    <t>2551206</t>
  </si>
  <si>
    <t>SR17101600056145</t>
  </si>
  <si>
    <t>6227003862090037980</t>
  </si>
  <si>
    <t>2017-10-16 11:15:50</t>
  </si>
  <si>
    <t>2551296</t>
  </si>
  <si>
    <t>SR17101600056148</t>
  </si>
  <si>
    <t>4563512700123359514</t>
  </si>
  <si>
    <t>2017-10-16 11:16:40</t>
  </si>
  <si>
    <t>2551348</t>
  </si>
  <si>
    <t>SR17101600056152</t>
  </si>
  <si>
    <t>6210178002006473285</t>
  </si>
  <si>
    <t>2017-10-16 11:31:30</t>
  </si>
  <si>
    <t>2552253</t>
  </si>
  <si>
    <t>SR17101600056166</t>
  </si>
  <si>
    <t>6226621301331185</t>
  </si>
  <si>
    <t>2017-10-16 11:39:31</t>
  </si>
  <si>
    <t>2552675</t>
  </si>
  <si>
    <t>SR17101600056180</t>
  </si>
  <si>
    <t>6250867632099103</t>
  </si>
  <si>
    <t>2017-10-16 11:43:57</t>
  </si>
  <si>
    <t>2552871</t>
  </si>
  <si>
    <t>SR17101600056184</t>
  </si>
  <si>
    <t>6231900000041782539</t>
  </si>
  <si>
    <t>2017-10-16 11:45:49</t>
  </si>
  <si>
    <t>2552977</t>
  </si>
  <si>
    <t>SR17101600056187</t>
  </si>
  <si>
    <t>2017-10-16 11:47:15</t>
  </si>
  <si>
    <t>2553024</t>
  </si>
  <si>
    <t>SR17101600056188</t>
  </si>
  <si>
    <t>6217563100018540089</t>
  </si>
  <si>
    <t>2017-10-16 11:47:43</t>
  </si>
  <si>
    <t>2553057</t>
  </si>
  <si>
    <t>SR17101600056190</t>
  </si>
  <si>
    <t>6228483868073173178</t>
  </si>
  <si>
    <t>2017-10-16 11:50:32</t>
  </si>
  <si>
    <t>2553203</t>
  </si>
  <si>
    <t>SR17101600056194</t>
  </si>
  <si>
    <t>6217790001063249631</t>
  </si>
  <si>
    <t>2017-10-16 11:52:58</t>
  </si>
  <si>
    <t>2553347</t>
  </si>
  <si>
    <t>SR17101600056195</t>
  </si>
  <si>
    <t>6236683860000468277</t>
  </si>
  <si>
    <t>2017-10-16 11:58:10</t>
  </si>
  <si>
    <t>2553528</t>
  </si>
  <si>
    <t>SR17101600056206</t>
  </si>
  <si>
    <t>6227003860100212452</t>
  </si>
  <si>
    <t>2017-10-16 11:59:21</t>
  </si>
  <si>
    <t>2553558</t>
  </si>
  <si>
    <t>SR17101600056208</t>
  </si>
  <si>
    <t>6231900000052007933</t>
  </si>
  <si>
    <t>2017-10-16 12:00:01</t>
  </si>
  <si>
    <t>2553587</t>
  </si>
  <si>
    <t>SR17101600056210</t>
  </si>
  <si>
    <t>6228480868048137673</t>
  </si>
  <si>
    <t>2017-10-16 12:00:40</t>
  </si>
  <si>
    <t>2553610</t>
  </si>
  <si>
    <t>SR17101600056212</t>
  </si>
  <si>
    <t>6228484146164434364</t>
  </si>
  <si>
    <t>2017-10-16 12:01:39</t>
  </si>
  <si>
    <t>2553643</t>
  </si>
  <si>
    <t>SR17101600056215</t>
  </si>
  <si>
    <t>2017-10-16 12:01:49</t>
  </si>
  <si>
    <t>2553649</t>
  </si>
  <si>
    <t>SR17101600056216</t>
  </si>
  <si>
    <t>6217902700001160090</t>
  </si>
  <si>
    <t>2017-10-16 12:04:23</t>
  </si>
  <si>
    <t>2553708</t>
  </si>
  <si>
    <t>SR17101600056221</t>
  </si>
  <si>
    <t>2017-10-16 12:05:07</t>
  </si>
  <si>
    <t>2553723</t>
  </si>
  <si>
    <t>SR17101600056223</t>
  </si>
  <si>
    <t>6228480861085918915</t>
  </si>
  <si>
    <t>2017-10-16 12:07:16</t>
  </si>
  <si>
    <t>2553808</t>
  </si>
  <si>
    <t>SR17101600056225</t>
  </si>
  <si>
    <t>2017-10-16 12:11:28</t>
  </si>
  <si>
    <t>2553918</t>
  </si>
  <si>
    <t>SR17101600056229</t>
  </si>
  <si>
    <t>2017-10-16 12:12:40</t>
  </si>
  <si>
    <t>2553942</t>
  </si>
  <si>
    <t>SR17101600056232</t>
  </si>
  <si>
    <t>6217003860016347161</t>
  </si>
  <si>
    <t>2017-10-16 12:17:23</t>
  </si>
  <si>
    <t>2554043</t>
  </si>
  <si>
    <t>SR17101600056237</t>
  </si>
  <si>
    <t>4367480002033671</t>
  </si>
  <si>
    <t>2017-10-16 12:19:22</t>
  </si>
  <si>
    <t>2554079</t>
  </si>
  <si>
    <t>SR17101600056240</t>
  </si>
  <si>
    <t>6228483868604160470</t>
  </si>
  <si>
    <t>2017-10-16 12:22:45</t>
  </si>
  <si>
    <t>2554140</t>
  </si>
  <si>
    <t>SR17101600056244</t>
  </si>
  <si>
    <t>6231900000001479878</t>
  </si>
  <si>
    <t>2017-10-16 12:25:42</t>
  </si>
  <si>
    <t>2554194</t>
  </si>
  <si>
    <t>SR17101600056250</t>
  </si>
  <si>
    <t>6283174240950079</t>
  </si>
  <si>
    <t>2017-10-16 12:28:52</t>
  </si>
  <si>
    <t>2554254</t>
  </si>
  <si>
    <t>SR17101600056253</t>
  </si>
  <si>
    <t>6230210070562602</t>
  </si>
  <si>
    <t>2017-10-16 12:32:16</t>
  </si>
  <si>
    <t>2554299</t>
  </si>
  <si>
    <t>SR17101600056258</t>
  </si>
  <si>
    <t>6228483868587794675</t>
  </si>
  <si>
    <t>2017-10-16 12:32:57</t>
  </si>
  <si>
    <t>2554310</t>
  </si>
  <si>
    <t>SR17101600056259</t>
  </si>
  <si>
    <t>6231900000076527148</t>
  </si>
  <si>
    <t>2017-10-16 12:33:07</t>
  </si>
  <si>
    <t>2554313</t>
  </si>
  <si>
    <t>SR17101600056260</t>
  </si>
  <si>
    <t>2017-10-16 12:40:53</t>
  </si>
  <si>
    <t>2554427</t>
  </si>
  <si>
    <t>SR17101600056269</t>
  </si>
  <si>
    <t>2017-10-16 12:44:05</t>
  </si>
  <si>
    <t>2554464</t>
  </si>
  <si>
    <t>SR17101600056271</t>
  </si>
  <si>
    <t>6222082502002619625</t>
  </si>
  <si>
    <t>2017-10-16 12:45:48</t>
  </si>
  <si>
    <t>2554512</t>
  </si>
  <si>
    <t>SR17101600056276</t>
  </si>
  <si>
    <t>2017-10-16 12:47:11</t>
  </si>
  <si>
    <t>2554523</t>
  </si>
  <si>
    <t>SR17101600056277</t>
  </si>
  <si>
    <t>6228410860127869313</t>
  </si>
  <si>
    <t>2017-10-16 12:47:22</t>
  </si>
  <si>
    <t>2554525</t>
  </si>
  <si>
    <t>SR17101600056278</t>
  </si>
  <si>
    <t>6230521190030730671</t>
  </si>
  <si>
    <t>2017-10-16 12:50:33</t>
  </si>
  <si>
    <t>2554571</t>
  </si>
  <si>
    <t>SR17101600056283</t>
  </si>
  <si>
    <t>6221662151982359</t>
  </si>
  <si>
    <t>2017-10-16 12:51:12</t>
  </si>
  <si>
    <t>2554579</t>
  </si>
  <si>
    <t>SR17101600056285</t>
  </si>
  <si>
    <t>6228480868193553070</t>
  </si>
  <si>
    <t>2017-10-16 12:53:04</t>
  </si>
  <si>
    <t>2554597</t>
  </si>
  <si>
    <t>SR17101600056286</t>
  </si>
  <si>
    <t>6222602430000157482</t>
  </si>
  <si>
    <t>2017-10-16 12:55:19</t>
  </si>
  <si>
    <t>2554613</t>
  </si>
  <si>
    <t>SR17101600056287</t>
  </si>
  <si>
    <t>6228360036978162</t>
  </si>
  <si>
    <t>2017-10-16 12:56:09</t>
  </si>
  <si>
    <t>2554623</t>
  </si>
  <si>
    <t>SR17101600056289</t>
  </si>
  <si>
    <t>6223691430809206</t>
  </si>
  <si>
    <t>2017-10-16 12:56:32</t>
  </si>
  <si>
    <t>2554630</t>
  </si>
  <si>
    <t>SR17101600056290</t>
  </si>
  <si>
    <t>6217007170002353470</t>
  </si>
  <si>
    <t>2017-10-16 12:57:42</t>
  </si>
  <si>
    <t>2554638</t>
  </si>
  <si>
    <t>SR17101600056292</t>
  </si>
  <si>
    <t>6214602180000233968</t>
  </si>
  <si>
    <t>2017-10-16 12:58:46</t>
  </si>
  <si>
    <t>2554647</t>
  </si>
  <si>
    <t>SR17101600056293</t>
  </si>
  <si>
    <t>2017-10-16 12:59:18</t>
  </si>
  <si>
    <t>2554651</t>
  </si>
  <si>
    <t>SR17101600056295</t>
  </si>
  <si>
    <t>6228484168585766778</t>
  </si>
  <si>
    <t>2017-10-16 13:00:54</t>
  </si>
  <si>
    <t>2554670</t>
  </si>
  <si>
    <t>SR17101600056298</t>
  </si>
  <si>
    <t>6217003860031139999</t>
  </si>
  <si>
    <t>2017-10-16 13:06:36</t>
  </si>
  <si>
    <t>2554709</t>
  </si>
  <si>
    <t>SR17101600056301</t>
  </si>
  <si>
    <t>6228450866014998264</t>
  </si>
  <si>
    <t>2017-10-16 13:11:22</t>
  </si>
  <si>
    <t>2554748</t>
  </si>
  <si>
    <t>SR17101600056306</t>
  </si>
  <si>
    <t>6226192201029022</t>
  </si>
  <si>
    <t>2017-10-16 13:14:32</t>
  </si>
  <si>
    <t>2554778</t>
  </si>
  <si>
    <t>SR17101600056310</t>
  </si>
  <si>
    <t>2017-10-16 13:16:29</t>
  </si>
  <si>
    <t>2554798</t>
  </si>
  <si>
    <t>SR17101600056312</t>
  </si>
  <si>
    <t>2017-10-16 13:19:18</t>
  </si>
  <si>
    <t>2554823</t>
  </si>
  <si>
    <t>SR17101600056313</t>
  </si>
  <si>
    <t>4563512700104044226</t>
  </si>
  <si>
    <t>2017-10-16 13:24:19</t>
  </si>
  <si>
    <t>2554860</t>
  </si>
  <si>
    <t>SR17101600056315</t>
  </si>
  <si>
    <t>6282889219016211</t>
  </si>
  <si>
    <t>2017-10-16 13:25:50</t>
  </si>
  <si>
    <t>2554879</t>
  </si>
  <si>
    <t>SR17101600056316</t>
  </si>
  <si>
    <t>6228483868565383673</t>
  </si>
  <si>
    <t>2017-10-16 13:27:34</t>
  </si>
  <si>
    <t>2554893</t>
  </si>
  <si>
    <t>SR17101600056318</t>
  </si>
  <si>
    <t>6231900000143978340</t>
  </si>
  <si>
    <t>2017-10-16 13:33:04</t>
  </si>
  <si>
    <t>2554947</t>
  </si>
  <si>
    <t>SR17101600056322</t>
  </si>
  <si>
    <t>6217852700001396504</t>
  </si>
  <si>
    <t>2017-10-16 13:44:35</t>
  </si>
  <si>
    <t>2555090</t>
  </si>
  <si>
    <t>SR17101600056336</t>
  </si>
  <si>
    <t>4580603191000026</t>
  </si>
  <si>
    <t>2017-10-16 13:48:24</t>
  </si>
  <si>
    <t>2555173</t>
  </si>
  <si>
    <t>SR17101600056339</t>
  </si>
  <si>
    <t>5203821320439782</t>
  </si>
  <si>
    <t>2017-10-16 13:55:15</t>
  </si>
  <si>
    <t>2555310</t>
  </si>
  <si>
    <t>SR17101600056342</t>
  </si>
  <si>
    <t>6222022502018224413</t>
  </si>
  <si>
    <t>2017-10-16 13:58:31</t>
  </si>
  <si>
    <t>2555383</t>
  </si>
  <si>
    <t>SR17101600056344</t>
  </si>
  <si>
    <t>2017-10-16 13:58:40</t>
  </si>
  <si>
    <t>2555390</t>
  </si>
  <si>
    <t>SR17101600056345</t>
  </si>
  <si>
    <t>6228483310267004315</t>
  </si>
  <si>
    <t>2017-10-16 14:00:11</t>
  </si>
  <si>
    <t>2555423</t>
  </si>
  <si>
    <t>SR17101600056347</t>
  </si>
  <si>
    <t>6222082502006050959</t>
  </si>
  <si>
    <t>2017-10-16 14:00:51</t>
  </si>
  <si>
    <t>2555442</t>
  </si>
  <si>
    <t>SR17101600056348</t>
  </si>
  <si>
    <t>6222082502009569013</t>
  </si>
  <si>
    <t>2555586</t>
  </si>
  <si>
    <t>SR17101600056349</t>
  </si>
  <si>
    <t>2017-10-16 14:06:55</t>
  </si>
  <si>
    <t>2555609</t>
  </si>
  <si>
    <t>SR17101600056350</t>
  </si>
  <si>
    <t>2017-10-16 14:07:42</t>
  </si>
  <si>
    <t>2555649</t>
  </si>
  <si>
    <t>SR17101600056352</t>
  </si>
  <si>
    <t>6217003760021269618</t>
  </si>
  <si>
    <t>2017-10-16 14:08:13</t>
  </si>
  <si>
    <t>2555665</t>
  </si>
  <si>
    <t>SR17101600056353</t>
  </si>
  <si>
    <t>6227003860310198558</t>
  </si>
  <si>
    <t>2017-10-16 14:10:01</t>
  </si>
  <si>
    <t>2555752</t>
  </si>
  <si>
    <t>SR17101600056355</t>
  </si>
  <si>
    <t>6229228107561101</t>
  </si>
  <si>
    <t>2017-10-16 14:11:16</t>
  </si>
  <si>
    <t>2555807</t>
  </si>
  <si>
    <t>SR17101600056357</t>
  </si>
  <si>
    <t>6217711901395028</t>
  </si>
  <si>
    <t>2555903</t>
  </si>
  <si>
    <t>SR17101600056359</t>
  </si>
  <si>
    <t>6222082502009506676</t>
  </si>
  <si>
    <t>2017-10-16 14:16:10</t>
  </si>
  <si>
    <t>2556039</t>
  </si>
  <si>
    <t>SR17101600056365</t>
  </si>
  <si>
    <t>6212262502006038072</t>
  </si>
  <si>
    <t>2017-10-16 14:20:11</t>
  </si>
  <si>
    <t>2556244</t>
  </si>
  <si>
    <t>SR17101600056369</t>
  </si>
  <si>
    <t>6217997300040504766</t>
  </si>
  <si>
    <t>2017-10-16 14:22:13</t>
  </si>
  <si>
    <t>2556346</t>
  </si>
  <si>
    <t>SR17101600056370</t>
  </si>
  <si>
    <t>6236683890000319055</t>
  </si>
  <si>
    <t>2017-10-16 14:23:42</t>
  </si>
  <si>
    <t>2556430</t>
  </si>
  <si>
    <t>SR17101600056375</t>
  </si>
  <si>
    <t>6228484168587438475</t>
  </si>
  <si>
    <t>2017-10-16 14:25:15</t>
  </si>
  <si>
    <t>2556526</t>
  </si>
  <si>
    <t>SR17101600056376</t>
  </si>
  <si>
    <t>6228480478346538778</t>
  </si>
  <si>
    <t>2017-10-16 14:26:06</t>
  </si>
  <si>
    <t>2556564</t>
  </si>
  <si>
    <t>SR17101600056377</t>
  </si>
  <si>
    <t>6228480868686051574</t>
  </si>
  <si>
    <t>2017-10-16 14:26:12</t>
  </si>
  <si>
    <t>2556568</t>
  </si>
  <si>
    <t>SR17101600056378</t>
  </si>
  <si>
    <t>2017-10-16 14:26:20</t>
  </si>
  <si>
    <t>2556578</t>
  </si>
  <si>
    <t>SR17101600056379</t>
  </si>
  <si>
    <t>2017-10-16 14:26:45</t>
  </si>
  <si>
    <t>2556613</t>
  </si>
  <si>
    <t>SR17101600056381</t>
  </si>
  <si>
    <t>2017-10-16 14:32:03</t>
  </si>
  <si>
    <t>2556904</t>
  </si>
  <si>
    <t>SR17101600056387</t>
  </si>
  <si>
    <t>6228480868212195572</t>
  </si>
  <si>
    <t>2017-10-16 14:32:43</t>
  </si>
  <si>
    <t>2556951</t>
  </si>
  <si>
    <t>SR17101600056392</t>
  </si>
  <si>
    <t>6217003860005120611</t>
  </si>
  <si>
    <t>2017-10-16 14:33:39</t>
  </si>
  <si>
    <t>2557011</t>
  </si>
  <si>
    <t>SR17101600056393</t>
  </si>
  <si>
    <t>6217003860022560161</t>
  </si>
  <si>
    <t>2017-10-16 14:38:33</t>
  </si>
  <si>
    <t>2557268</t>
  </si>
  <si>
    <t>SR17101600056396</t>
  </si>
  <si>
    <t>4033930007725121</t>
  </si>
  <si>
    <t>2017-10-16 14:45:41</t>
  </si>
  <si>
    <t>2557699</t>
  </si>
  <si>
    <t>SR17101600056407</t>
  </si>
  <si>
    <t>6230520860000996079</t>
  </si>
  <si>
    <t>2017-10-16 14:45:42</t>
  </si>
  <si>
    <t>2557701</t>
  </si>
  <si>
    <t>SR17101600056408</t>
  </si>
  <si>
    <t>6226222201737769</t>
  </si>
  <si>
    <t>2017-10-16 14:45:54</t>
  </si>
  <si>
    <t>2557715</t>
  </si>
  <si>
    <t>SR17101600056410</t>
  </si>
  <si>
    <t>6228480868543482277</t>
  </si>
  <si>
    <t>2017-10-16 14:48:40</t>
  </si>
  <si>
    <t>2557878</t>
  </si>
  <si>
    <t>SR17101600056415</t>
  </si>
  <si>
    <t>6228480868523321677</t>
  </si>
  <si>
    <t>2017-10-16 14:49:56</t>
  </si>
  <si>
    <t>2557942</t>
  </si>
  <si>
    <t>SR17101600056418</t>
  </si>
  <si>
    <t>6222370063712570</t>
  </si>
  <si>
    <t>2017-10-16 14:50:13</t>
  </si>
  <si>
    <t>2557956</t>
  </si>
  <si>
    <t>SR17101600056419</t>
  </si>
  <si>
    <t>6222022502012310333</t>
  </si>
  <si>
    <t>2017-10-16 14:51:13</t>
  </si>
  <si>
    <t>2558015</t>
  </si>
  <si>
    <t>SR17101600056420</t>
  </si>
  <si>
    <t>6231900000114719251</t>
  </si>
  <si>
    <t>2017-10-16 14:51:57</t>
  </si>
  <si>
    <t>2558051</t>
  </si>
  <si>
    <t>SR17101600056423</t>
  </si>
  <si>
    <t>6228483318604239171</t>
  </si>
  <si>
    <t>2017-10-16 14:52:53</t>
  </si>
  <si>
    <t>2558105</t>
  </si>
  <si>
    <t>SR17101600056424</t>
  </si>
  <si>
    <t>2017-10-16 14:54:29</t>
  </si>
  <si>
    <t>2558188</t>
  </si>
  <si>
    <t>SR17101600056427</t>
  </si>
  <si>
    <t>6228480868624439477</t>
  </si>
  <si>
    <t>2017-10-16 14:55:30</t>
  </si>
  <si>
    <t>2558235</t>
  </si>
  <si>
    <t>SR17101600056430</t>
  </si>
  <si>
    <t>6217790001098235209</t>
  </si>
  <si>
    <t>2558300</t>
  </si>
  <si>
    <t>SR17101600056433</t>
  </si>
  <si>
    <t>2017-10-16 14:57:22</t>
  </si>
  <si>
    <t>2558351</t>
  </si>
  <si>
    <t>SR17101600056435</t>
  </si>
  <si>
    <t>2017-10-16 14:58:35</t>
  </si>
  <si>
    <t>2558420</t>
  </si>
  <si>
    <t>SR17101600056438</t>
  </si>
  <si>
    <t>2017-10-16 14:59:34</t>
  </si>
  <si>
    <t>2558470</t>
  </si>
  <si>
    <t>SR17101600056440</t>
  </si>
  <si>
    <t>2017-10-16 15:00:43</t>
  </si>
  <si>
    <t>2558531</t>
  </si>
  <si>
    <t>SR17101600056442</t>
  </si>
  <si>
    <t>6231900000087563140</t>
  </si>
  <si>
    <t>2017-10-16 15:02:40</t>
  </si>
  <si>
    <t>2558633</t>
  </si>
  <si>
    <t>SR17101600056444</t>
  </si>
  <si>
    <t>6222022502005960383</t>
  </si>
  <si>
    <t>2017-10-16 15:05:27</t>
  </si>
  <si>
    <t>2558804</t>
  </si>
  <si>
    <t>SR17101600056451</t>
  </si>
  <si>
    <t>6215582502000546993</t>
  </si>
  <si>
    <t>2017-10-16 15:07:56</t>
  </si>
  <si>
    <t>2558961</t>
  </si>
  <si>
    <t>SR17101600056459</t>
  </si>
  <si>
    <t>6228483341182208111</t>
  </si>
  <si>
    <t>2017-10-16 15:09:31</t>
  </si>
  <si>
    <t>2559068</t>
  </si>
  <si>
    <t>SR17101600056465</t>
  </si>
  <si>
    <t>6223691852466709</t>
  </si>
  <si>
    <t>2017-10-16 15:10:47</t>
  </si>
  <si>
    <t>2559144</t>
  </si>
  <si>
    <t>SR17101600056468</t>
  </si>
  <si>
    <t>6223692220530382</t>
  </si>
  <si>
    <t>2017-10-16 15:12:19</t>
  </si>
  <si>
    <t>2559237</t>
  </si>
  <si>
    <t>SR17101600056470</t>
  </si>
  <si>
    <t>6228480868026484279</t>
  </si>
  <si>
    <t>2017-10-16 15:13:46</t>
  </si>
  <si>
    <t>2559350</t>
  </si>
  <si>
    <t>SR17101600056473</t>
  </si>
  <si>
    <t>6217003890000794151</t>
  </si>
  <si>
    <t>2017-10-16 15:15:06</t>
  </si>
  <si>
    <t>2559429</t>
  </si>
  <si>
    <t>SR17101600056475</t>
  </si>
  <si>
    <t>6223692570340770</t>
  </si>
  <si>
    <t>2017-10-16 15:19:59</t>
  </si>
  <si>
    <t>2559722</t>
  </si>
  <si>
    <t>SR17101600056486</t>
  </si>
  <si>
    <t>6217852700016992560</t>
  </si>
  <si>
    <t>2017-10-16 15:20:29</t>
  </si>
  <si>
    <t>2559755</t>
  </si>
  <si>
    <t>SR17101600056487</t>
  </si>
  <si>
    <t>6282680014367432</t>
  </si>
  <si>
    <t>2017-10-16 15:21:16</t>
  </si>
  <si>
    <t>2559810</t>
  </si>
  <si>
    <t>SR17101600056489</t>
  </si>
  <si>
    <t>6231900000131843845</t>
  </si>
  <si>
    <t>2017-10-16 15:24:13</t>
  </si>
  <si>
    <t>2559957</t>
  </si>
  <si>
    <t>SR17101600056491</t>
  </si>
  <si>
    <t>6212262505006656652</t>
  </si>
  <si>
    <t>2017-10-16 15:32:18</t>
  </si>
  <si>
    <t>2560376</t>
  </si>
  <si>
    <t>SR17101600056504</t>
  </si>
  <si>
    <t>2017-10-16 15:34:34</t>
  </si>
  <si>
    <t>2560512</t>
  </si>
  <si>
    <t>SR17101600056511</t>
  </si>
  <si>
    <t>6217003920003503323</t>
  </si>
  <si>
    <t>2017-10-16 15:36:25</t>
  </si>
  <si>
    <t>2560602</t>
  </si>
  <si>
    <t>SR17101600056514</t>
  </si>
  <si>
    <t>6283886969359618</t>
  </si>
  <si>
    <t>2017-10-16 15:39:30</t>
  </si>
  <si>
    <t>2560781</t>
  </si>
  <si>
    <t>SR17101600056517</t>
  </si>
  <si>
    <t>6228480868600578470</t>
  </si>
  <si>
    <t>2017-10-16 15:41:04</t>
  </si>
  <si>
    <t>2560886</t>
  </si>
  <si>
    <t>SR17101600056519</t>
  </si>
  <si>
    <t>6217004020000277267</t>
  </si>
  <si>
    <t>2017-10-16 15:43:31</t>
  </si>
  <si>
    <t>2561016</t>
  </si>
  <si>
    <t>SR17101600056522</t>
  </si>
  <si>
    <t>6217997300057353628</t>
  </si>
  <si>
    <t>2017-10-16 15:45:46</t>
  </si>
  <si>
    <t>2561156</t>
  </si>
  <si>
    <t>SR17101600056523</t>
  </si>
  <si>
    <t>6225683221001118564</t>
  </si>
  <si>
    <t>2561158</t>
  </si>
  <si>
    <t>SR17101600056524</t>
  </si>
  <si>
    <t>6259065331790988</t>
  </si>
  <si>
    <t>2017-10-16 15:47:19</t>
  </si>
  <si>
    <t>2561259</t>
  </si>
  <si>
    <t>SR17101600056527</t>
  </si>
  <si>
    <t>6282180590020067</t>
  </si>
  <si>
    <t>2017-10-16 15:48:24</t>
  </si>
  <si>
    <t>2561306</t>
  </si>
  <si>
    <t>SR17101600056528</t>
  </si>
  <si>
    <t>4367480072140554</t>
  </si>
  <si>
    <t>2017-10-16 15:48:32</t>
  </si>
  <si>
    <t>2561318</t>
  </si>
  <si>
    <t>SR17101600056529</t>
  </si>
  <si>
    <t>2017-10-16 15:50:13</t>
  </si>
  <si>
    <t>2561393</t>
  </si>
  <si>
    <t>SR17101600056532</t>
  </si>
  <si>
    <t>6227525300115094</t>
  </si>
  <si>
    <t>2017-10-16 15:51:13</t>
  </si>
  <si>
    <t>2561453</t>
  </si>
  <si>
    <t>SR17101600056534</t>
  </si>
  <si>
    <t>5201521320602627</t>
  </si>
  <si>
    <t>2017-10-16 15:51:48</t>
  </si>
  <si>
    <t>2561487</t>
  </si>
  <si>
    <t>SR17101600056535</t>
  </si>
  <si>
    <t>6228481758719615074</t>
  </si>
  <si>
    <t>2017-10-16 15:56:21</t>
  </si>
  <si>
    <t>2561741</t>
  </si>
  <si>
    <t>SR17101600056541</t>
  </si>
  <si>
    <t>6259715126345014</t>
  </si>
  <si>
    <t>2017-10-16 15:57:28</t>
  </si>
  <si>
    <t>2561801</t>
  </si>
  <si>
    <t>SR17101600056543</t>
  </si>
  <si>
    <t>6228484148266788077</t>
  </si>
  <si>
    <t>2017-10-16 16:01:09</t>
  </si>
  <si>
    <t>2561964</t>
  </si>
  <si>
    <t>SR17101600056552</t>
  </si>
  <si>
    <t>6231900000025522778</t>
  </si>
  <si>
    <t>2017-10-16 16:02:37</t>
  </si>
  <si>
    <t>2562041</t>
  </si>
  <si>
    <t>SR17101600056556</t>
  </si>
  <si>
    <t>6217003860005274533</t>
  </si>
  <si>
    <t>2017-10-16 16:04:25</t>
  </si>
  <si>
    <t>2562138</t>
  </si>
  <si>
    <t>SR17101600056560</t>
  </si>
  <si>
    <t>6222082502009300351</t>
  </si>
  <si>
    <t>2017-10-16 16:04:47</t>
  </si>
  <si>
    <t>2562151</t>
  </si>
  <si>
    <t>SR17101600056561</t>
  </si>
  <si>
    <t>6231900000054066168</t>
  </si>
  <si>
    <t>2562159</t>
  </si>
  <si>
    <t>SR17101600056563</t>
  </si>
  <si>
    <t>6228480868623635372</t>
  </si>
  <si>
    <t>2017-10-16 16:08:00</t>
  </si>
  <si>
    <t>2562298</t>
  </si>
  <si>
    <t>SR17101600056570</t>
  </si>
  <si>
    <t>6223691348693635</t>
  </si>
  <si>
    <t>2017-10-16 16:08:02</t>
  </si>
  <si>
    <t>2562301</t>
  </si>
  <si>
    <t>SR17101600056571</t>
  </si>
  <si>
    <t>6231900000094525058</t>
  </si>
  <si>
    <t>2017-10-16 16:08:57</t>
  </si>
  <si>
    <t>2562341</t>
  </si>
  <si>
    <t>SR17101600056573</t>
  </si>
  <si>
    <t>6217003900006005781</t>
  </si>
  <si>
    <t>2017-10-16 16:12:14</t>
  </si>
  <si>
    <t>2562481</t>
  </si>
  <si>
    <t>SR17101600056576</t>
  </si>
  <si>
    <t>6228483868073290774</t>
  </si>
  <si>
    <t>2017-10-16 16:18:39</t>
  </si>
  <si>
    <t>2562777</t>
  </si>
  <si>
    <t>SR17101600056587</t>
  </si>
  <si>
    <t>6236683980000005828</t>
  </si>
  <si>
    <t>2017-10-16 16:20:02</t>
  </si>
  <si>
    <t>2562839</t>
  </si>
  <si>
    <t>SR17101600056590</t>
  </si>
  <si>
    <t>6231900025540862037</t>
  </si>
  <si>
    <t>2017-10-16 16:21:55</t>
  </si>
  <si>
    <t>2562900</t>
  </si>
  <si>
    <t>SR17101600056591</t>
  </si>
  <si>
    <t>6217790001075601852</t>
  </si>
  <si>
    <t>2017-10-16 16:33:50</t>
  </si>
  <si>
    <t>2563419</t>
  </si>
  <si>
    <t>SR17101600056605</t>
  </si>
  <si>
    <t>6228480868626328272</t>
  </si>
  <si>
    <t>2017-10-16 16:37:24</t>
  </si>
  <si>
    <t>2563550</t>
  </si>
  <si>
    <t>SR17101600056610</t>
  </si>
  <si>
    <t>6236681420013448337</t>
  </si>
  <si>
    <t>2017-10-16 16:37:29</t>
  </si>
  <si>
    <t>2563554</t>
  </si>
  <si>
    <t>SR17101600056612</t>
  </si>
  <si>
    <t>6283660019267331</t>
  </si>
  <si>
    <t>2017-10-16 16:39:54</t>
  </si>
  <si>
    <t>2563652</t>
  </si>
  <si>
    <t>SR17101600056616</t>
  </si>
  <si>
    <t>6231900000062704867</t>
  </si>
  <si>
    <t>2017-10-16 16:41:58</t>
  </si>
  <si>
    <t>2563749</t>
  </si>
  <si>
    <t>SR17101600056621</t>
  </si>
  <si>
    <t>5502130039160921</t>
  </si>
  <si>
    <t>2017-10-16 16:43:33</t>
  </si>
  <si>
    <t>2563819</t>
  </si>
  <si>
    <t>SR17101600056624</t>
  </si>
  <si>
    <t>6217007160003141685</t>
  </si>
  <si>
    <t>2017-10-16 16:52:18</t>
  </si>
  <si>
    <t>2564162</t>
  </si>
  <si>
    <t>SR17101600056639</t>
  </si>
  <si>
    <t>6217003860021694995</t>
  </si>
  <si>
    <t>2017-10-16 16:53:17</t>
  </si>
  <si>
    <t>2564199</t>
  </si>
  <si>
    <t>SR17101600056643</t>
  </si>
  <si>
    <t>5316930005131608</t>
  </si>
  <si>
    <t>2017-10-16 16:53:21</t>
  </si>
  <si>
    <t>2564200</t>
  </si>
  <si>
    <t>SR17101600056644</t>
  </si>
  <si>
    <t>6214973300480362</t>
  </si>
  <si>
    <t>2017-10-16 16:54:32</t>
  </si>
  <si>
    <t>2564246</t>
  </si>
  <si>
    <t>SR17101600056647</t>
  </si>
  <si>
    <t>2017-10-16 16:58:43</t>
  </si>
  <si>
    <t>2564387</t>
  </si>
  <si>
    <t>SR17101600056653</t>
  </si>
  <si>
    <t>6228481938060391679</t>
  </si>
  <si>
    <t>2017-10-16 17:06:58</t>
  </si>
  <si>
    <t>2564629</t>
  </si>
  <si>
    <t>SR17101600056665</t>
  </si>
  <si>
    <t>6228483308483547679</t>
  </si>
  <si>
    <t>2017-10-16 17:07:29</t>
  </si>
  <si>
    <t>2564643</t>
  </si>
  <si>
    <t>SR17101600056666</t>
  </si>
  <si>
    <t>6216823090000062721</t>
  </si>
  <si>
    <t>2017-10-16 17:11:05</t>
  </si>
  <si>
    <t>2564771</t>
  </si>
  <si>
    <t>SR17101600056674</t>
  </si>
  <si>
    <t>6231900000090907763</t>
  </si>
  <si>
    <t>2017-10-16 17:16:52</t>
  </si>
  <si>
    <t>2564926</t>
  </si>
  <si>
    <t>SR17101600056678</t>
  </si>
  <si>
    <t>6228480868121531271</t>
  </si>
  <si>
    <t>2017-10-16 17:26:33</t>
  </si>
  <si>
    <t>2565200</t>
  </si>
  <si>
    <t>SR17101600056689</t>
  </si>
  <si>
    <t>6231900000064439256</t>
  </si>
  <si>
    <t>2017-10-16 17:29:58</t>
  </si>
  <si>
    <t>2565277</t>
  </si>
  <si>
    <t>SR17101600056697</t>
  </si>
  <si>
    <t>6217003850001546828</t>
  </si>
  <si>
    <t>2017-10-16 17:32:12</t>
  </si>
  <si>
    <t>2565326</t>
  </si>
  <si>
    <t>SR17101600056698</t>
  </si>
  <si>
    <t>6227007173520288094</t>
  </si>
  <si>
    <t>2017-10-16 17:34:19</t>
  </si>
  <si>
    <t>2565357</t>
  </si>
  <si>
    <t>SR17101600056703</t>
  </si>
  <si>
    <t>6217731901247953</t>
  </si>
  <si>
    <t>2017-10-16 17:38:08</t>
  </si>
  <si>
    <t>2565415</t>
  </si>
  <si>
    <t>SR17101600056711</t>
  </si>
  <si>
    <t>6217997300020606623</t>
  </si>
  <si>
    <t>2017-10-16 17:40:08</t>
  </si>
  <si>
    <t>2565431</t>
  </si>
  <si>
    <t>SR17101600056715</t>
  </si>
  <si>
    <t>6228930001034767321</t>
  </si>
  <si>
    <t>2017-10-16 17:51:20</t>
  </si>
  <si>
    <t>2565575</t>
  </si>
  <si>
    <t>SR17101600056723</t>
  </si>
  <si>
    <t>2017-10-16 18:06:11</t>
  </si>
  <si>
    <t>2565677</t>
  </si>
  <si>
    <t>SR17101600056733</t>
  </si>
  <si>
    <t>6222022410004996160</t>
  </si>
  <si>
    <t>2017-10-16 18:19:09</t>
  </si>
  <si>
    <t>2565745</t>
  </si>
  <si>
    <t>SR17101600056737</t>
  </si>
  <si>
    <t>2017-10-16 18:41:17</t>
  </si>
  <si>
    <t>2565814</t>
  </si>
  <si>
    <t>SR17101600056740</t>
  </si>
  <si>
    <t>2017-10-16 18:53:29</t>
  </si>
  <si>
    <t>2565841</t>
  </si>
  <si>
    <t>SR17101600056747</t>
  </si>
  <si>
    <t>6236683860005029074</t>
  </si>
  <si>
    <t>2017-10-16 18:57:43</t>
  </si>
  <si>
    <t>2565847</t>
  </si>
  <si>
    <t>SR17101600056748</t>
  </si>
  <si>
    <t>6259075387370783</t>
  </si>
  <si>
    <t>2017-10-16 19:20:01</t>
  </si>
  <si>
    <t>2565920</t>
  </si>
  <si>
    <t>SR17101600056750</t>
  </si>
  <si>
    <t>6226890006654668</t>
  </si>
  <si>
    <t>2017-10-16 20:31:00</t>
  </si>
  <si>
    <t>2566067</t>
  </si>
  <si>
    <t>SR17101600056754</t>
  </si>
  <si>
    <t>6221765514024320</t>
  </si>
  <si>
    <t>2017-10-16 20:36:28</t>
  </si>
  <si>
    <t>2566086</t>
  </si>
  <si>
    <t>SR17101600056755</t>
  </si>
  <si>
    <t>6217003860034791978</t>
  </si>
  <si>
    <t>2017-10-16 21:30:13</t>
  </si>
  <si>
    <t>2566215</t>
  </si>
  <si>
    <t>SR17101600056758</t>
  </si>
  <si>
    <t>5124669964921185</t>
  </si>
  <si>
    <t>2017-10-16 21:53:43</t>
  </si>
  <si>
    <t>2566249</t>
  </si>
  <si>
    <t>SR17101600056761</t>
  </si>
  <si>
    <t>6231900000114433002</t>
  </si>
  <si>
    <t>2017-10-16 21:55:35</t>
  </si>
  <si>
    <t>2566251</t>
  </si>
  <si>
    <t>SR17101600056762</t>
  </si>
  <si>
    <t>6212262512000069213</t>
  </si>
  <si>
    <t>2017-10-16 21:56:23</t>
  </si>
  <si>
    <t>2566252</t>
  </si>
  <si>
    <t>SR17101600056763</t>
  </si>
  <si>
    <t>2017-10-17 07:36:17</t>
  </si>
  <si>
    <t>2566778</t>
  </si>
  <si>
    <t>SR17101700056771</t>
  </si>
  <si>
    <t>6228483340994043211</t>
  </si>
  <si>
    <t>2017-10-17 08:35:23</t>
  </si>
  <si>
    <t>2568777</t>
  </si>
  <si>
    <t>SR17101700056777</t>
  </si>
  <si>
    <t>6228481198309919570</t>
  </si>
  <si>
    <t>2017-10-17 08:36:55</t>
  </si>
  <si>
    <t>2568883</t>
  </si>
  <si>
    <t>SR17101700056780</t>
  </si>
  <si>
    <t>2017-10-17 09:01:52</t>
  </si>
  <si>
    <t>2570482</t>
  </si>
  <si>
    <t>SR17101700056790</t>
  </si>
  <si>
    <t>6228481921036571012</t>
  </si>
  <si>
    <t>2017-10-17 09:09:21</t>
  </si>
  <si>
    <t>2570932</t>
  </si>
  <si>
    <t>SR17101700056793</t>
  </si>
  <si>
    <t>2017-10-17 09:09:30</t>
  </si>
  <si>
    <t>2570949</t>
  </si>
  <si>
    <t>SR17101700056794</t>
  </si>
  <si>
    <t>6217003880001873070</t>
  </si>
  <si>
    <t>2017-10-17 09:11:21</t>
  </si>
  <si>
    <t>2571110</t>
  </si>
  <si>
    <t>SR17101700056797</t>
  </si>
  <si>
    <t>6228483308593306479</t>
  </si>
  <si>
    <t>2017-10-17 09:26:12</t>
  </si>
  <si>
    <t>2572187</t>
  </si>
  <si>
    <t>SR17101700056803</t>
  </si>
  <si>
    <t>6221887300038946024</t>
  </si>
  <si>
    <t>2017-10-17 09:40:39</t>
  </si>
  <si>
    <t>2573258</t>
  </si>
  <si>
    <t>SR17101700056817</t>
  </si>
  <si>
    <t>6223692511219174</t>
  </si>
  <si>
    <t>2017-10-17 09:44:37</t>
  </si>
  <si>
    <t>2573546</t>
  </si>
  <si>
    <t>SR17101700056823</t>
  </si>
  <si>
    <t>6226901900303284</t>
  </si>
  <si>
    <t>2017-10-17 09:54:33</t>
  </si>
  <si>
    <t>2574237</t>
  </si>
  <si>
    <t>SR17101700056831</t>
  </si>
  <si>
    <t>6231900000058880549</t>
  </si>
  <si>
    <t>2017-10-17 09:58:19</t>
  </si>
  <si>
    <t>2574518</t>
  </si>
  <si>
    <t>SR17101700056836</t>
  </si>
  <si>
    <t>6259656241071574</t>
  </si>
  <si>
    <t>2017-10-17 09:59:50</t>
  </si>
  <si>
    <t>2574604</t>
  </si>
  <si>
    <t>SR17101700056837</t>
  </si>
  <si>
    <t>4581232431487782</t>
  </si>
  <si>
    <t>2017-10-17 10:01:02</t>
  </si>
  <si>
    <t>2574692</t>
  </si>
  <si>
    <t>SR17101700056838</t>
  </si>
  <si>
    <t>2017-10-17 10:02:07</t>
  </si>
  <si>
    <t>2574794</t>
  </si>
  <si>
    <t>SR17101700056843</t>
  </si>
  <si>
    <t>2017-10-17 10:03:23</t>
  </si>
  <si>
    <t>2574884</t>
  </si>
  <si>
    <t>SR17101700056847</t>
  </si>
  <si>
    <t>2017-10-17 10:05:59</t>
  </si>
  <si>
    <t>2575067</t>
  </si>
  <si>
    <t>SR17101700056849</t>
  </si>
  <si>
    <t>2017-10-17 10:08:20</t>
  </si>
  <si>
    <t>2575227</t>
  </si>
  <si>
    <t>SR17101700056852</t>
  </si>
  <si>
    <t>6217852700009309293</t>
  </si>
  <si>
    <t>2017-10-17 10:15:03</t>
  </si>
  <si>
    <t>2575626</t>
  </si>
  <si>
    <t>SR17101700056857</t>
  </si>
  <si>
    <t>6212262502023363503</t>
  </si>
  <si>
    <t>2017-10-17 10:43:34</t>
  </si>
  <si>
    <t>2577404</t>
  </si>
  <si>
    <t>SR17101700056861</t>
  </si>
  <si>
    <t>6231900000111878027</t>
  </si>
  <si>
    <t>2017-10-17 10:44:23</t>
  </si>
  <si>
    <t>2577452</t>
  </si>
  <si>
    <t>SR17101700056862</t>
  </si>
  <si>
    <t>6217003860024079194</t>
  </si>
  <si>
    <t>2017-10-17 10:46:04</t>
  </si>
  <si>
    <t>2577557</t>
  </si>
  <si>
    <t>SR17101700056866</t>
  </si>
  <si>
    <t>6228480868084260579</t>
  </si>
  <si>
    <t>2017-10-17 10:47:45</t>
  </si>
  <si>
    <t>2577673</t>
  </si>
  <si>
    <t>SR17101700056870</t>
  </si>
  <si>
    <t>6217996550003611732</t>
  </si>
  <si>
    <t>2017-10-17 10:48:18</t>
  </si>
  <si>
    <t>2577704</t>
  </si>
  <si>
    <t>SR17101700056871</t>
  </si>
  <si>
    <t>6217790001032206837</t>
  </si>
  <si>
    <t>2017-10-17 10:54:02</t>
  </si>
  <si>
    <t>2578049</t>
  </si>
  <si>
    <t>SR17101700056879</t>
  </si>
  <si>
    <t>6227003890040113056</t>
  </si>
  <si>
    <t>2017-10-17 10:56:36</t>
  </si>
  <si>
    <t>2578236</t>
  </si>
  <si>
    <t>SR17101700056888</t>
  </si>
  <si>
    <t>6259654241524718</t>
  </si>
  <si>
    <t>2017-10-17 10:57:42</t>
  </si>
  <si>
    <t>2578316</t>
  </si>
  <si>
    <t>SR17101700056890</t>
  </si>
  <si>
    <t>6223692223272164</t>
  </si>
  <si>
    <t>2017-10-17 11:01:09</t>
  </si>
  <si>
    <t>2578514</t>
  </si>
  <si>
    <t>SR17101700056898</t>
  </si>
  <si>
    <t>6217003880004185944</t>
  </si>
  <si>
    <t>2017-10-17 11:02:55</t>
  </si>
  <si>
    <t>2578619</t>
  </si>
  <si>
    <t>SR17101700056899</t>
  </si>
  <si>
    <t>6228480868422674473</t>
  </si>
  <si>
    <t>2017-10-17 11:04:49</t>
  </si>
  <si>
    <t>2578745</t>
  </si>
  <si>
    <t>SR17101700056905</t>
  </si>
  <si>
    <t>6223691660736111</t>
  </si>
  <si>
    <t>2017-10-17 11:05:30</t>
  </si>
  <si>
    <t>2578789</t>
  </si>
  <si>
    <t>SR17101700056906</t>
  </si>
  <si>
    <t>6222022502018250350</t>
  </si>
  <si>
    <t>2017-10-17 11:07:19</t>
  </si>
  <si>
    <t>2578901</t>
  </si>
  <si>
    <t>SR17101700056909</t>
  </si>
  <si>
    <t>6225970056514599</t>
  </si>
  <si>
    <t>2579096</t>
  </si>
  <si>
    <t>SR17101700056912</t>
  </si>
  <si>
    <t>2017-10-17 11:10:09</t>
  </si>
  <si>
    <t>2579108</t>
  </si>
  <si>
    <t>SR17101700056913</t>
  </si>
  <si>
    <t>6217997300018856859</t>
  </si>
  <si>
    <t>2017-10-17 11:12:01</t>
  </si>
  <si>
    <t>2579217</t>
  </si>
  <si>
    <t>SR17101700056914</t>
  </si>
  <si>
    <t>2017-10-17 11:14:06</t>
  </si>
  <si>
    <t>2579350</t>
  </si>
  <si>
    <t>SR17101700056920</t>
  </si>
  <si>
    <t>5324500200351416</t>
  </si>
  <si>
    <t>2017-10-17 11:15:10</t>
  </si>
  <si>
    <t>2579398</t>
  </si>
  <si>
    <t>SR17101700056923</t>
  </si>
  <si>
    <t>6222109211005689</t>
  </si>
  <si>
    <t>2017-10-17 11:16:28</t>
  </si>
  <si>
    <t>2579477</t>
  </si>
  <si>
    <t>SR17101700056925</t>
  </si>
  <si>
    <t>6214663860140437</t>
  </si>
  <si>
    <t>2017-10-17 11:18:05</t>
  </si>
  <si>
    <t>2579550</t>
  </si>
  <si>
    <t>SR17101700056927</t>
  </si>
  <si>
    <t>6217852700016586750</t>
  </si>
  <si>
    <t>2017-10-17 11:19:20</t>
  </si>
  <si>
    <t>2579633</t>
  </si>
  <si>
    <t>SR17101700056930</t>
  </si>
  <si>
    <t>6216612700001287094</t>
  </si>
  <si>
    <t>2579961</t>
  </si>
  <si>
    <t>SR17101700056941</t>
  </si>
  <si>
    <t>6227077820015073</t>
  </si>
  <si>
    <t>2017-10-17 11:25:03</t>
  </si>
  <si>
    <t>2579970</t>
  </si>
  <si>
    <t>SR17101700056943</t>
  </si>
  <si>
    <t>6210178002007419568</t>
  </si>
  <si>
    <t>2017-10-17 11:32:38</t>
  </si>
  <si>
    <t>2580303</t>
  </si>
  <si>
    <t>SR17101700056954</t>
  </si>
  <si>
    <t>2017-10-17 11:36:30</t>
  </si>
  <si>
    <t>2580491</t>
  </si>
  <si>
    <t>SR17101700056961</t>
  </si>
  <si>
    <t>6228482898609410373</t>
  </si>
  <si>
    <t>2017-10-17 11:43:22</t>
  </si>
  <si>
    <t>2580745</t>
  </si>
  <si>
    <t>SR17101700056968</t>
  </si>
  <si>
    <t>6212262502000658388</t>
  </si>
  <si>
    <t>2017-10-17 11:44:42</t>
  </si>
  <si>
    <t>2580801</t>
  </si>
  <si>
    <t>SR17101700056971</t>
  </si>
  <si>
    <t>6223691154947802</t>
  </si>
  <si>
    <t>2017-10-17 11:48:15</t>
  </si>
  <si>
    <t>2580926</t>
  </si>
  <si>
    <t>SR17101700056975</t>
  </si>
  <si>
    <t>6212262514000101392</t>
  </si>
  <si>
    <t>2017-10-17 11:48:33</t>
  </si>
  <si>
    <t>2580936</t>
  </si>
  <si>
    <t>SR17101700056976</t>
  </si>
  <si>
    <t>6222600590004982656</t>
  </si>
  <si>
    <t>2017-10-17 11:49:27</t>
  </si>
  <si>
    <t>2580966</t>
  </si>
  <si>
    <t>SR17101700056977</t>
  </si>
  <si>
    <t>6223691940963410</t>
  </si>
  <si>
    <t>2017-10-17 11:51:26</t>
  </si>
  <si>
    <t>2581044</t>
  </si>
  <si>
    <t>SR17101700056980</t>
  </si>
  <si>
    <t>6228483618235468978</t>
  </si>
  <si>
    <t>2017-10-17 12:03:00</t>
  </si>
  <si>
    <t>2581366</t>
  </si>
  <si>
    <t>SR17101700056986</t>
  </si>
  <si>
    <t>6222530599085995</t>
  </si>
  <si>
    <t>2017-10-17 12:04:50</t>
  </si>
  <si>
    <t>2581406</t>
  </si>
  <si>
    <t>SR17101700056989</t>
  </si>
  <si>
    <t>6283881663398525</t>
  </si>
  <si>
    <t>2017-10-17 12:05:30</t>
  </si>
  <si>
    <t>2581422</t>
  </si>
  <si>
    <t>SR17101700056990</t>
  </si>
  <si>
    <t>6221765508854872</t>
  </si>
  <si>
    <t>2017-10-17 12:05:48</t>
  </si>
  <si>
    <t>2581428</t>
  </si>
  <si>
    <t>SR17101700056992</t>
  </si>
  <si>
    <t>2017-10-17 12:08:36</t>
  </si>
  <si>
    <t>2581485</t>
  </si>
  <si>
    <t>SR17101700056998</t>
  </si>
  <si>
    <t>4897340012502116</t>
  </si>
  <si>
    <t>2017-10-17 12:16:33</t>
  </si>
  <si>
    <t>2581608</t>
  </si>
  <si>
    <t>SR17101700057003</t>
  </si>
  <si>
    <t>6236680730002592171</t>
  </si>
  <si>
    <t>2017-10-17 12:24:58</t>
  </si>
  <si>
    <t>2581717</t>
  </si>
  <si>
    <t>SR17101700057014</t>
  </si>
  <si>
    <t>6228483611062586715</t>
  </si>
  <si>
    <t>2017-10-17 12:27:12</t>
  </si>
  <si>
    <t>2581748</t>
  </si>
  <si>
    <t>SR17101700057018</t>
  </si>
  <si>
    <t>6221551879085449</t>
  </si>
  <si>
    <t>2017-10-17 12:36:54</t>
  </si>
  <si>
    <t>2581852</t>
  </si>
  <si>
    <t>SR17101700057022</t>
  </si>
  <si>
    <t>6228480318214852572</t>
  </si>
  <si>
    <t>2017-10-17 12:38:17</t>
  </si>
  <si>
    <t>2581871</t>
  </si>
  <si>
    <t>SR17101700057023</t>
  </si>
  <si>
    <t>6217857900002455672</t>
  </si>
  <si>
    <t>2017-10-17 12:38:42</t>
  </si>
  <si>
    <t>2581877</t>
  </si>
  <si>
    <t>SR17101700057024</t>
  </si>
  <si>
    <t>6221551876670771</t>
  </si>
  <si>
    <t>2017-10-17 12:49:06</t>
  </si>
  <si>
    <t>2581974</t>
  </si>
  <si>
    <t>SR17101700057032</t>
  </si>
  <si>
    <t>6221560690678738</t>
  </si>
  <si>
    <t>2017-10-17 12:56:55</t>
  </si>
  <si>
    <t>2582045</t>
  </si>
  <si>
    <t>SR17101700057036</t>
  </si>
  <si>
    <t>6231900000077740179</t>
  </si>
  <si>
    <t>2017-10-17 12:59:02</t>
  </si>
  <si>
    <t>2582058</t>
  </si>
  <si>
    <t>SR17101700057037</t>
  </si>
  <si>
    <t>6221682293789777</t>
  </si>
  <si>
    <t>2017-10-17 13:02:20</t>
  </si>
  <si>
    <t>2582077</t>
  </si>
  <si>
    <t>SR17101700057039</t>
  </si>
  <si>
    <t>6217997300031581500</t>
  </si>
  <si>
    <t>2017-10-17 13:03:23</t>
  </si>
  <si>
    <t>2582085</t>
  </si>
  <si>
    <t>SR17101700057040</t>
  </si>
  <si>
    <t>6231900000141635058</t>
  </si>
  <si>
    <t>2017-10-17 13:15:33</t>
  </si>
  <si>
    <t>2582216</t>
  </si>
  <si>
    <t>SR17101700057045</t>
  </si>
  <si>
    <t>6217003860009308683</t>
  </si>
  <si>
    <t>2017-10-17 13:16:01</t>
  </si>
  <si>
    <t>2582220</t>
  </si>
  <si>
    <t>SR17101700057046</t>
  </si>
  <si>
    <t>6228482890246264313</t>
  </si>
  <si>
    <t>2017-10-17 13:17:41</t>
  </si>
  <si>
    <t>2582238</t>
  </si>
  <si>
    <t>SR17101700057047</t>
  </si>
  <si>
    <t>6231900000128638869</t>
  </si>
  <si>
    <t>2017-10-17 13:19:21</t>
  </si>
  <si>
    <t>2582248</t>
  </si>
  <si>
    <t>SR17101700057048</t>
  </si>
  <si>
    <t>2017-10-17 13:26:54</t>
  </si>
  <si>
    <t>2582319</t>
  </si>
  <si>
    <t>SR17101700057051</t>
  </si>
  <si>
    <t>6217003860007267006</t>
  </si>
  <si>
    <t>2017-10-17 13:27:06</t>
  </si>
  <si>
    <t>2582323</t>
  </si>
  <si>
    <t>SR17101700057052</t>
  </si>
  <si>
    <t>6217003950001014056</t>
  </si>
  <si>
    <t>2017-10-17 13:30:23</t>
  </si>
  <si>
    <t>2582352</t>
  </si>
  <si>
    <t>SR17101700057055</t>
  </si>
  <si>
    <t>6217003860033618735</t>
  </si>
  <si>
    <t>2017-10-17 13:31:04</t>
  </si>
  <si>
    <t>2582358</t>
  </si>
  <si>
    <t>SR17101700057056</t>
  </si>
  <si>
    <t>5239590004126142</t>
  </si>
  <si>
    <t>2017-10-17 13:34:38</t>
  </si>
  <si>
    <t>2582400</t>
  </si>
  <si>
    <t>SR17101700057058</t>
  </si>
  <si>
    <t>6227595330439376</t>
  </si>
  <si>
    <t>2017-10-17 13:40:12</t>
  </si>
  <si>
    <t>2582456</t>
  </si>
  <si>
    <t>SR17101700057060</t>
  </si>
  <si>
    <t>2017-10-17 13:41:22</t>
  </si>
  <si>
    <t>2582462</t>
  </si>
  <si>
    <t>SR17101700057061</t>
  </si>
  <si>
    <t>6228483346174624365</t>
  </si>
  <si>
    <t>2017-10-17 13:41:58</t>
  </si>
  <si>
    <t>2582474</t>
  </si>
  <si>
    <t>SR17101700057062</t>
  </si>
  <si>
    <t>5288560017827721</t>
  </si>
  <si>
    <t>2017-10-17 13:43:08</t>
  </si>
  <si>
    <t>2582492</t>
  </si>
  <si>
    <t>SR17101700057063</t>
  </si>
  <si>
    <t>6258061320023045</t>
  </si>
  <si>
    <t>2017-10-17 13:46:20</t>
  </si>
  <si>
    <t>2582542</t>
  </si>
  <si>
    <t>SR17101700057064</t>
  </si>
  <si>
    <t>6217003900005493269</t>
  </si>
  <si>
    <t>2017-10-17 13:47:13</t>
  </si>
  <si>
    <t>2582549</t>
  </si>
  <si>
    <t>SR17101700057066</t>
  </si>
  <si>
    <t>6217003810049856050</t>
  </si>
  <si>
    <t>2017-10-17 13:49:23</t>
  </si>
  <si>
    <t>2582583</t>
  </si>
  <si>
    <t>SR17101700057067</t>
  </si>
  <si>
    <t>6236683900000084458</t>
  </si>
  <si>
    <t>2017-10-17 13:50:27</t>
  </si>
  <si>
    <t>2582599</t>
  </si>
  <si>
    <t>SR17101700057068</t>
  </si>
  <si>
    <t>6231900000036293823</t>
  </si>
  <si>
    <t>2017-10-17 13:52:06</t>
  </si>
  <si>
    <t>2582623</t>
  </si>
  <si>
    <t>SR17101700057069</t>
  </si>
  <si>
    <t>2017-10-17 13:52:50</t>
  </si>
  <si>
    <t>2582630</t>
  </si>
  <si>
    <t>SR17101700057070</t>
  </si>
  <si>
    <t>2017-10-17 14:04:36</t>
  </si>
  <si>
    <t>2582846</t>
  </si>
  <si>
    <t>SR17101700057081</t>
  </si>
  <si>
    <t>6231900000057209732</t>
  </si>
  <si>
    <t>2017-10-17 14:07:45</t>
  </si>
  <si>
    <t>2582968</t>
  </si>
  <si>
    <t>SR17101700057086</t>
  </si>
  <si>
    <t>6214677200015874547</t>
  </si>
  <si>
    <t>2017-10-17 14:08:42</t>
  </si>
  <si>
    <t>2582993</t>
  </si>
  <si>
    <t>SR17101700057088</t>
  </si>
  <si>
    <t>4581230593858238</t>
  </si>
  <si>
    <t>2583035</t>
  </si>
  <si>
    <t>SR17101700057090</t>
  </si>
  <si>
    <t>2017-10-17 14:11:35</t>
  </si>
  <si>
    <t>2583098</t>
  </si>
  <si>
    <t>SR17101700057093</t>
  </si>
  <si>
    <t>4581241310231153</t>
  </si>
  <si>
    <t>2017-10-17 14:12:42</t>
  </si>
  <si>
    <t>2583143</t>
  </si>
  <si>
    <t>SR17101700057097</t>
  </si>
  <si>
    <t>2017-10-17 14:12:46</t>
  </si>
  <si>
    <t>2583146</t>
  </si>
  <si>
    <t>SR17101700057098</t>
  </si>
  <si>
    <t>6217003860026001857</t>
  </si>
  <si>
    <t>2017-10-17 14:21:01</t>
  </si>
  <si>
    <t>2583485</t>
  </si>
  <si>
    <t>SR17101700057101</t>
  </si>
  <si>
    <t>6231900020011661604</t>
  </si>
  <si>
    <t>2017-10-17 14:23:22</t>
  </si>
  <si>
    <t>2583571</t>
  </si>
  <si>
    <t>SR17101700057103</t>
  </si>
  <si>
    <t>6228483318519052776</t>
  </si>
  <si>
    <t>2017-10-17 14:30:28</t>
  </si>
  <si>
    <t>2583933</t>
  </si>
  <si>
    <t>SR17101700057111</t>
  </si>
  <si>
    <t>6217003860004765804</t>
  </si>
  <si>
    <t>2584143</t>
  </si>
  <si>
    <t>SR17101700057115</t>
  </si>
  <si>
    <t>6228484166171443463</t>
  </si>
  <si>
    <t>2017-10-17 14:36:06</t>
  </si>
  <si>
    <t>2584194</t>
  </si>
  <si>
    <t>SR17101700057117</t>
  </si>
  <si>
    <t>6221551802246928</t>
  </si>
  <si>
    <t>2017-10-17 14:37:27</t>
  </si>
  <si>
    <t>2584272</t>
  </si>
  <si>
    <t>SR17101700057122</t>
  </si>
  <si>
    <t>2017-10-17 14:39:53</t>
  </si>
  <si>
    <t>2584380</t>
  </si>
  <si>
    <t>SR17101700057123</t>
  </si>
  <si>
    <t>6222082502009083585</t>
  </si>
  <si>
    <t>2017-10-17 14:41:52</t>
  </si>
  <si>
    <t>2584459</t>
  </si>
  <si>
    <t>SR17101700057124</t>
  </si>
  <si>
    <t>6210178002006699160</t>
  </si>
  <si>
    <t>2017-10-17 14:45:11</t>
  </si>
  <si>
    <t>2584615</t>
  </si>
  <si>
    <t>SR17101700057125</t>
  </si>
  <si>
    <t>6231900000011347073</t>
  </si>
  <si>
    <t>2017-10-17 14:47:44</t>
  </si>
  <si>
    <t>2584756</t>
  </si>
  <si>
    <t>SR17101700057128</t>
  </si>
  <si>
    <t>6228452898009656878</t>
  </si>
  <si>
    <t>2017-10-17 14:58:48</t>
  </si>
  <si>
    <t>2585330</t>
  </si>
  <si>
    <t>SR17101700057134</t>
  </si>
  <si>
    <t>6217003860017916261</t>
  </si>
  <si>
    <t>2017-10-17 14:59:29</t>
  </si>
  <si>
    <t>2585366</t>
  </si>
  <si>
    <t>SR17101700057135</t>
  </si>
  <si>
    <t>6217003950003545537</t>
  </si>
  <si>
    <t>2017-10-17 14:59:40</t>
  </si>
  <si>
    <t>2585380</t>
  </si>
  <si>
    <t>SR17101700057136</t>
  </si>
  <si>
    <t>2017-10-17 15:03:57</t>
  </si>
  <si>
    <t>2585600</t>
  </si>
  <si>
    <t>SR17101700057140</t>
  </si>
  <si>
    <t>2017-10-17 15:04:30</t>
  </si>
  <si>
    <t>2585636</t>
  </si>
  <si>
    <t>SR17101700057142</t>
  </si>
  <si>
    <t>6217003860034481257</t>
  </si>
  <si>
    <t>2017-10-17 15:06:12</t>
  </si>
  <si>
    <t>2585710</t>
  </si>
  <si>
    <t>SR17101700057145</t>
  </si>
  <si>
    <t>5502130039158057</t>
  </si>
  <si>
    <t>2017-10-17 15:09:18</t>
  </si>
  <si>
    <t>2585875</t>
  </si>
  <si>
    <t>SR17101700057150</t>
  </si>
  <si>
    <t>6231900000049747286</t>
  </si>
  <si>
    <t>2017-10-17 15:09:51</t>
  </si>
  <si>
    <t>2585906</t>
  </si>
  <si>
    <t>SR17101700057153</t>
  </si>
  <si>
    <t>6228480868516429578</t>
  </si>
  <si>
    <t>2017-10-17 15:11:19</t>
  </si>
  <si>
    <t>2585971</t>
  </si>
  <si>
    <t>SR17101700057157</t>
  </si>
  <si>
    <t>6217007170004746846</t>
  </si>
  <si>
    <t>2017-10-17 15:12:09</t>
  </si>
  <si>
    <t>2586003</t>
  </si>
  <si>
    <t>SR17101700057159</t>
  </si>
  <si>
    <t>6227003861100229330</t>
  </si>
  <si>
    <t>2017-10-17 15:14:16</t>
  </si>
  <si>
    <t>2586085</t>
  </si>
  <si>
    <t>SR17101700057161</t>
  </si>
  <si>
    <t>6226230228044655</t>
  </si>
  <si>
    <t>2017-10-17 15:14:43</t>
  </si>
  <si>
    <t>2586108</t>
  </si>
  <si>
    <t>SR17101700057162</t>
  </si>
  <si>
    <t>6217232502001257368</t>
  </si>
  <si>
    <t>2017-10-17 15:18:32</t>
  </si>
  <si>
    <t>2586312</t>
  </si>
  <si>
    <t>SR17101700057168</t>
  </si>
  <si>
    <t>2017-10-17 15:22:19</t>
  </si>
  <si>
    <t>5300-5001280282</t>
  </si>
  <si>
    <t>王莎莎</t>
  </si>
  <si>
    <t>SR17101700057172</t>
  </si>
  <si>
    <t>6217003860031597964</t>
  </si>
  <si>
    <t>2017-10-17 15:23:16</t>
  </si>
  <si>
    <t>2586515</t>
  </si>
  <si>
    <t>SR17101700057174</t>
  </si>
  <si>
    <t>6223691342348533</t>
  </si>
  <si>
    <t>2017-10-17 15:24:11</t>
  </si>
  <si>
    <t>2586550</t>
  </si>
  <si>
    <t>SR17101700057176</t>
  </si>
  <si>
    <t>6222022518000160365</t>
  </si>
  <si>
    <t>2017-10-17 15:25:10</t>
  </si>
  <si>
    <t>2586590</t>
  </si>
  <si>
    <t>SR17101700057179</t>
  </si>
  <si>
    <t>5218990592284250</t>
  </si>
  <si>
    <t>2017-10-17 15:42:24</t>
  </si>
  <si>
    <t>2587405</t>
  </si>
  <si>
    <t>SR17101700057201</t>
  </si>
  <si>
    <t>6258081320169226</t>
  </si>
  <si>
    <t>2017-10-17 15:43:17</t>
  </si>
  <si>
    <t>2587439</t>
  </si>
  <si>
    <t>SR17101700057202</t>
  </si>
  <si>
    <t>6231908888810095683</t>
  </si>
  <si>
    <t>2017-10-17 15:49:59</t>
  </si>
  <si>
    <t>2587734</t>
  </si>
  <si>
    <t>SR17101700057209</t>
  </si>
  <si>
    <t>6231900000029212038</t>
  </si>
  <si>
    <t>2017-10-17 15:54:47</t>
  </si>
  <si>
    <t>2587890</t>
  </si>
  <si>
    <t>SR17101700057215</t>
  </si>
  <si>
    <t>6228480868680018876</t>
  </si>
  <si>
    <t>2017-10-17 15:56:51</t>
  </si>
  <si>
    <t>2587970</t>
  </si>
  <si>
    <t>SR17101700057220</t>
  </si>
  <si>
    <t>6228453338019165577</t>
  </si>
  <si>
    <t>2017-10-17 15:57:42</t>
  </si>
  <si>
    <t>2588004</t>
  </si>
  <si>
    <t>SR17101700057222</t>
  </si>
  <si>
    <t>4984511223609718</t>
  </si>
  <si>
    <t>2017-10-17 16:03:58</t>
  </si>
  <si>
    <t>2588229</t>
  </si>
  <si>
    <t>SR17101700057232</t>
  </si>
  <si>
    <t>2017-10-17 16:07:25</t>
  </si>
  <si>
    <t>2588357</t>
  </si>
  <si>
    <t>SR17101700057242</t>
  </si>
  <si>
    <t>2017-10-17 16:08:53</t>
  </si>
  <si>
    <t>2588417</t>
  </si>
  <si>
    <t>SR17101700057245</t>
  </si>
  <si>
    <t>6226890103417795</t>
  </si>
  <si>
    <t>2017-10-17 16:21:19</t>
  </si>
  <si>
    <t>2588901</t>
  </si>
  <si>
    <t>SR17101700057255</t>
  </si>
  <si>
    <t>6222082502009388810</t>
  </si>
  <si>
    <t>2017-10-17 16:29:00</t>
  </si>
  <si>
    <t>2589207</t>
  </si>
  <si>
    <t>SR17101700057264</t>
  </si>
  <si>
    <t>6258101641417094</t>
  </si>
  <si>
    <t>2017-10-17 16:31:15</t>
  </si>
  <si>
    <t>2589277</t>
  </si>
  <si>
    <t>SR17101700057268</t>
  </si>
  <si>
    <t>6231900000043377999</t>
  </si>
  <si>
    <t>2017-10-17 16:31:24</t>
  </si>
  <si>
    <t>2589281</t>
  </si>
  <si>
    <t>SR17101700057269</t>
  </si>
  <si>
    <t>6217003920002997310</t>
  </si>
  <si>
    <t>2017-10-17 16:36:53</t>
  </si>
  <si>
    <t>2589476</t>
  </si>
  <si>
    <t>SR17101700057280</t>
  </si>
  <si>
    <t>6250711320101567</t>
  </si>
  <si>
    <t>2017-10-17 16:41:13</t>
  </si>
  <si>
    <t>2589633</t>
  </si>
  <si>
    <t>SR17101700057283</t>
  </si>
  <si>
    <t>6217003860011208285</t>
  </si>
  <si>
    <t>2017-10-17 16:45:47</t>
  </si>
  <si>
    <t>2589827</t>
  </si>
  <si>
    <t>SR17101700057286</t>
  </si>
  <si>
    <t>6217003900001023805</t>
  </si>
  <si>
    <t>2017-10-17 16:46:28</t>
  </si>
  <si>
    <t>2589855</t>
  </si>
  <si>
    <t>SR17101700057287</t>
  </si>
  <si>
    <t>6231900000120987199</t>
  </si>
  <si>
    <t>2017-10-17 16:49:25</t>
  </si>
  <si>
    <t>2589955</t>
  </si>
  <si>
    <t>SR17101700057290</t>
  </si>
  <si>
    <t>6228484140099444911</t>
  </si>
  <si>
    <t>2017-10-17 16:53:53</t>
  </si>
  <si>
    <t>2590087</t>
  </si>
  <si>
    <t>SR17101700057292</t>
  </si>
  <si>
    <t>6231900000027878715</t>
  </si>
  <si>
    <t>2017-10-17 17:01:59</t>
  </si>
  <si>
    <t>2590346</t>
  </si>
  <si>
    <t>SR17101700057299</t>
  </si>
  <si>
    <t>6258081648995971</t>
  </si>
  <si>
    <t>2017-10-17 17:03:37</t>
  </si>
  <si>
    <t>2590377</t>
  </si>
  <si>
    <t>SR17101700057302</t>
  </si>
  <si>
    <t>6222082502006390496</t>
  </si>
  <si>
    <t>2017-10-17 17:07:11</t>
  </si>
  <si>
    <t>2590474</t>
  </si>
  <si>
    <t>SR17101700057307</t>
  </si>
  <si>
    <t>6222370144823131</t>
  </si>
  <si>
    <t>2017-10-17 17:07:37</t>
  </si>
  <si>
    <t>2590485</t>
  </si>
  <si>
    <t>SR17101700057308</t>
  </si>
  <si>
    <t>6228490868000003176</t>
  </si>
  <si>
    <t>2017-10-17 17:15:41</t>
  </si>
  <si>
    <t>2590675</t>
  </si>
  <si>
    <t>SR17101700057321</t>
  </si>
  <si>
    <t>6231900000035881636</t>
  </si>
  <si>
    <t>2017-10-17 17:19:16</t>
  </si>
  <si>
    <t>2590751</t>
  </si>
  <si>
    <t>SR17101700057327</t>
  </si>
  <si>
    <t>6231900000103501934</t>
  </si>
  <si>
    <t>2017-10-17 17:20:33</t>
  </si>
  <si>
    <t>2590784</t>
  </si>
  <si>
    <t>SR17101700057329</t>
  </si>
  <si>
    <t>6223692189886163</t>
  </si>
  <si>
    <t>2017-10-17 17:21:00</t>
  </si>
  <si>
    <t>2590792</t>
  </si>
  <si>
    <t>SR17101700057331</t>
  </si>
  <si>
    <t>6282880020472867</t>
  </si>
  <si>
    <t>2017-10-17 17:22:21</t>
  </si>
  <si>
    <t>2590816</t>
  </si>
  <si>
    <t>SR17101700057334</t>
  </si>
  <si>
    <t>2017-10-17 17:23:31</t>
  </si>
  <si>
    <t>2590843</t>
  </si>
  <si>
    <t>SR17101700057338</t>
  </si>
  <si>
    <t>6231900000086726128</t>
  </si>
  <si>
    <t>2017-10-17 17:25:06</t>
  </si>
  <si>
    <t>2590879</t>
  </si>
  <si>
    <t>SR17101700057340</t>
  </si>
  <si>
    <t>6217003760021823851</t>
  </si>
  <si>
    <t>2017-10-17 18:11:06</t>
  </si>
  <si>
    <t>2591381</t>
  </si>
  <si>
    <t>SR17101700057348</t>
  </si>
  <si>
    <t>6228413863021070167</t>
  </si>
  <si>
    <t>2017-10-17 18:35:16</t>
  </si>
  <si>
    <t>2591459</t>
  </si>
  <si>
    <t>SR17101700057350</t>
  </si>
  <si>
    <t>6210178002013786869</t>
  </si>
  <si>
    <t>2017-10-17 18:35:47</t>
  </si>
  <si>
    <t>2591460</t>
  </si>
  <si>
    <t>SR17101700057351</t>
  </si>
  <si>
    <t>6231900000073685170</t>
  </si>
  <si>
    <t>2017-10-17 18:36:05</t>
  </si>
  <si>
    <t>2591463</t>
  </si>
  <si>
    <t>SR17101700057352</t>
  </si>
  <si>
    <t>6227525300807997</t>
  </si>
  <si>
    <t>2017-10-17 19:29:57</t>
  </si>
  <si>
    <t>2591562</t>
  </si>
  <si>
    <t>SR17101700057357</t>
  </si>
  <si>
    <t>6226381003134862</t>
  </si>
  <si>
    <t>2017-10-17 19:31:31</t>
  </si>
  <si>
    <t>2591565</t>
  </si>
  <si>
    <t>SR17101700057358</t>
  </si>
  <si>
    <t>6228481938006231476</t>
  </si>
  <si>
    <t>2017-10-17 19:51:41</t>
  </si>
  <si>
    <t>2591597</t>
  </si>
  <si>
    <t>SR17101700057359</t>
  </si>
  <si>
    <t>6231900000078633845</t>
  </si>
  <si>
    <t>2017-10-17 20:01:51</t>
  </si>
  <si>
    <t>2591606</t>
  </si>
  <si>
    <t>SR17101700057360</t>
  </si>
  <si>
    <t>6282680026438841</t>
  </si>
  <si>
    <t>2017-10-17 20:40:49</t>
  </si>
  <si>
    <t>2591685</t>
  </si>
  <si>
    <t>SR17101700057362</t>
  </si>
  <si>
    <t>6228360042710948</t>
  </si>
  <si>
    <t>2017-10-17 20:44:23</t>
  </si>
  <si>
    <t>2591690</t>
  </si>
  <si>
    <t>SR17101700057363</t>
  </si>
  <si>
    <t>6231900000066361722</t>
  </si>
  <si>
    <t>2017-10-17 20:45:39</t>
  </si>
  <si>
    <t>2591696</t>
  </si>
  <si>
    <t>SR17101700057364</t>
  </si>
  <si>
    <t>2017-10-18 06:54:04</t>
  </si>
  <si>
    <t>2592180</t>
  </si>
  <si>
    <t>SR17101800057369</t>
  </si>
  <si>
    <t>6228483338585213078</t>
  </si>
  <si>
    <t>2017-10-18 07:48:05</t>
  </si>
  <si>
    <t>2592460</t>
  </si>
  <si>
    <t>SR17101800057371</t>
  </si>
  <si>
    <t>6227003982540136644</t>
  </si>
  <si>
    <t>2017-10-18 08:14:36</t>
  </si>
  <si>
    <t>2593032</t>
  </si>
  <si>
    <t>SR17101800057376</t>
  </si>
  <si>
    <t>6228481938597854777</t>
  </si>
  <si>
    <t>2017-10-18 08:31:07</t>
  </si>
  <si>
    <t>2593882</t>
  </si>
  <si>
    <t>SR17101800057382</t>
  </si>
  <si>
    <t>5264103861810283</t>
  </si>
  <si>
    <t>2017-10-18 08:35:32</t>
  </si>
  <si>
    <t>2594122</t>
  </si>
  <si>
    <t>SR17101800057384</t>
  </si>
  <si>
    <t>6228480860776879915</t>
  </si>
  <si>
    <t>2017-10-18 08:47:27</t>
  </si>
  <si>
    <t>2594750</t>
  </si>
  <si>
    <t>SR17101800057385</t>
  </si>
  <si>
    <t>6217003860003149026</t>
  </si>
  <si>
    <t>2017-10-18 08:51:57</t>
  </si>
  <si>
    <t>2594988</t>
  </si>
  <si>
    <t>SR17101800057386</t>
  </si>
  <si>
    <t>6217003860034983294</t>
  </si>
  <si>
    <t>2017-10-18 08:56:06</t>
  </si>
  <si>
    <t>2595229</t>
  </si>
  <si>
    <t>SR17101800057389</t>
  </si>
  <si>
    <t>6217232502001559078</t>
  </si>
  <si>
    <t>2017-10-18 08:59:31</t>
  </si>
  <si>
    <t>2595443</t>
  </si>
  <si>
    <t>SR17101800057391</t>
  </si>
  <si>
    <t>6231900000131495414</t>
  </si>
  <si>
    <t>2017-10-18 09:20:15</t>
  </si>
  <si>
    <t>2596723</t>
  </si>
  <si>
    <t>SR17101800057404</t>
  </si>
  <si>
    <t>6259650872935900</t>
  </si>
  <si>
    <t>2017-10-18 09:22:32</t>
  </si>
  <si>
    <t>2596851</t>
  </si>
  <si>
    <t>SR17101800057405</t>
  </si>
  <si>
    <t>6217997300061417591</t>
  </si>
  <si>
    <t>2017-10-18 09:36:18</t>
  </si>
  <si>
    <t>2597702</t>
  </si>
  <si>
    <t>SR17101800057409</t>
  </si>
  <si>
    <t>4563512700118150076</t>
  </si>
  <si>
    <t>2017-10-18 09:48:24</t>
  </si>
  <si>
    <t>2598435</t>
  </si>
  <si>
    <t>SR17101800057417</t>
  </si>
  <si>
    <t>6228481938593894371</t>
  </si>
  <si>
    <t>2598616</t>
  </si>
  <si>
    <t>SR17101800057420</t>
  </si>
  <si>
    <t>6259691123838279</t>
  </si>
  <si>
    <t>2017-10-18 10:00:08</t>
  </si>
  <si>
    <t>2599108</t>
  </si>
  <si>
    <t>SR17101800057433</t>
  </si>
  <si>
    <t>6228480868678595174</t>
  </si>
  <si>
    <t>2017-10-18 10:01:48</t>
  </si>
  <si>
    <t>2599154</t>
  </si>
  <si>
    <t>SR17101800057434</t>
  </si>
  <si>
    <t>6231900000071853978</t>
  </si>
  <si>
    <t>2017-10-18 10:03:52</t>
  </si>
  <si>
    <t>2599270</t>
  </si>
  <si>
    <t>SR17101800057436</t>
  </si>
  <si>
    <t>6231900000026046553</t>
  </si>
  <si>
    <t>2017-10-18 10:09:05</t>
  </si>
  <si>
    <t>2599642</t>
  </si>
  <si>
    <t>SR17101800057441</t>
  </si>
  <si>
    <t>6228451558005321577</t>
  </si>
  <si>
    <t>2017-10-18 10:12:05</t>
  </si>
  <si>
    <t>2599790</t>
  </si>
  <si>
    <t>SR17101800057448</t>
  </si>
  <si>
    <t>2017-10-18 10:31:54</t>
  </si>
  <si>
    <t>2600885</t>
  </si>
  <si>
    <t>SR17101800057469</t>
  </si>
  <si>
    <t>6210178002021497632</t>
  </si>
  <si>
    <t>2017-10-18 10:34:54</t>
  </si>
  <si>
    <t>2601056</t>
  </si>
  <si>
    <t>SR17101800057472</t>
  </si>
  <si>
    <t>2017-10-18 10:36:28</t>
  </si>
  <si>
    <t>2601144</t>
  </si>
  <si>
    <t>SR17101800057475</t>
  </si>
  <si>
    <t>6217003860034407344</t>
  </si>
  <si>
    <t>2017-10-18 10:36:50</t>
  </si>
  <si>
    <t>2601176</t>
  </si>
  <si>
    <t>SR17101800057476</t>
  </si>
  <si>
    <t>6221550320992708</t>
  </si>
  <si>
    <t>2017-10-18 10:38:56</t>
  </si>
  <si>
    <t>2601284</t>
  </si>
  <si>
    <t>SR17101800057480</t>
  </si>
  <si>
    <t>6217862700001648134</t>
  </si>
  <si>
    <t>2017-10-18 10:39:50</t>
  </si>
  <si>
    <t>2601328</t>
  </si>
  <si>
    <t>SR17101800057481</t>
  </si>
  <si>
    <t>6212262502026352537</t>
  </si>
  <si>
    <t>2017-10-18 10:39:53</t>
  </si>
  <si>
    <t>2601334</t>
  </si>
  <si>
    <t>SR17101800057482</t>
  </si>
  <si>
    <t>6217232502000828128</t>
  </si>
  <si>
    <t>2017-10-18 10:46:39</t>
  </si>
  <si>
    <t>2601690</t>
  </si>
  <si>
    <t>SR17101800057493</t>
  </si>
  <si>
    <t>62230829007425360</t>
  </si>
  <si>
    <t>2017-10-18 10:49:29</t>
  </si>
  <si>
    <t>2601852</t>
  </si>
  <si>
    <t>SR17101800057494</t>
  </si>
  <si>
    <t>6231900000117145918</t>
  </si>
  <si>
    <t>2017-10-18 10:51:03</t>
  </si>
  <si>
    <t>2601932</t>
  </si>
  <si>
    <t>SR17101800057495</t>
  </si>
  <si>
    <t>6223691289189569</t>
  </si>
  <si>
    <t>2017-10-18 10:58:56</t>
  </si>
  <si>
    <t>2602307</t>
  </si>
  <si>
    <t>SR17101800057506</t>
  </si>
  <si>
    <t>6228483318604532179</t>
  </si>
  <si>
    <t>2017-10-18 11:04:06</t>
  </si>
  <si>
    <t>2602529</t>
  </si>
  <si>
    <t>SR17101800057514</t>
  </si>
  <si>
    <t>6259656241731102</t>
  </si>
  <si>
    <t>2017-10-18 11:04:32</t>
  </si>
  <si>
    <t>2602552</t>
  </si>
  <si>
    <t>SR17101800057516</t>
  </si>
  <si>
    <t>6226890123487620</t>
  </si>
  <si>
    <t>2017-10-18 11:05:52</t>
  </si>
  <si>
    <t>2602617</t>
  </si>
  <si>
    <t>SR17101800057519</t>
  </si>
  <si>
    <t>6259064254165872</t>
  </si>
  <si>
    <t>2017-10-18 11:09:14</t>
  </si>
  <si>
    <t>2602765</t>
  </si>
  <si>
    <t>SR17101800057524</t>
  </si>
  <si>
    <t>6228481198260450672</t>
  </si>
  <si>
    <t>2017-10-18 11:11:52</t>
  </si>
  <si>
    <t>2602855</t>
  </si>
  <si>
    <t>SR17101800057527</t>
  </si>
  <si>
    <t>2017-10-18 11:16:05</t>
  </si>
  <si>
    <t>2603033</t>
  </si>
  <si>
    <t>SR17101800057533</t>
  </si>
  <si>
    <t>6231900000049095678</t>
  </si>
  <si>
    <t>2017-10-18 11:18:31</t>
  </si>
  <si>
    <t>2603124</t>
  </si>
  <si>
    <t>SR17101800057535</t>
  </si>
  <si>
    <t>6231900000119952246</t>
  </si>
  <si>
    <t>2017-10-18 11:20:34</t>
  </si>
  <si>
    <t>2603190</t>
  </si>
  <si>
    <t>SR17101800057540</t>
  </si>
  <si>
    <t>6217003860009810555</t>
  </si>
  <si>
    <t>2017-10-18 11:24:08</t>
  </si>
  <si>
    <t>2603352</t>
  </si>
  <si>
    <t>SR17101800057542</t>
  </si>
  <si>
    <t>6231900000057351583</t>
  </si>
  <si>
    <t>2017-10-18 11:24:28</t>
  </si>
  <si>
    <t>2603367</t>
  </si>
  <si>
    <t>SR17101800057543</t>
  </si>
  <si>
    <t>6228453308008070674</t>
  </si>
  <si>
    <t>2017-10-18 11:29:31</t>
  </si>
  <si>
    <t>2603574</t>
  </si>
  <si>
    <t>SR17101800057551</t>
  </si>
  <si>
    <t>6231900025515100330</t>
  </si>
  <si>
    <t>2017-10-18 11:30:56</t>
  </si>
  <si>
    <t>2603622</t>
  </si>
  <si>
    <t>SR17101800057554</t>
  </si>
  <si>
    <t>6212262504001138923</t>
  </si>
  <si>
    <t>2017-10-18 11:31:42</t>
  </si>
  <si>
    <t>2603623</t>
  </si>
  <si>
    <t>SR17101800057555</t>
  </si>
  <si>
    <t>6228483971041192310</t>
  </si>
  <si>
    <t>2017-10-18 11:32:28</t>
  </si>
  <si>
    <t>2603673</t>
  </si>
  <si>
    <t>SR17101800057558</t>
  </si>
  <si>
    <t>6214571881000657687</t>
  </si>
  <si>
    <t>2017-10-18 11:34:45</t>
  </si>
  <si>
    <t>2603750</t>
  </si>
  <si>
    <t>SR17101800057561</t>
  </si>
  <si>
    <t>2017-10-18 11:37:09</t>
  </si>
  <si>
    <t>2603836</t>
  </si>
  <si>
    <t>SR17101800057564</t>
  </si>
  <si>
    <t>6228480866188331767</t>
  </si>
  <si>
    <t>2017-10-18 11:38:26</t>
  </si>
  <si>
    <t>2603895</t>
  </si>
  <si>
    <t>SR17101800057566</t>
  </si>
  <si>
    <t>2017-10-18 11:42:57</t>
  </si>
  <si>
    <t>2604045</t>
  </si>
  <si>
    <t>SR17101800057572</t>
  </si>
  <si>
    <t>6217997300053950666</t>
  </si>
  <si>
    <t>2017-10-18 11:48:53</t>
  </si>
  <si>
    <t>2604190</t>
  </si>
  <si>
    <t>SR17101800057575</t>
  </si>
  <si>
    <t>6217003860009901875</t>
  </si>
  <si>
    <t>2017-10-18 11:56:02</t>
  </si>
  <si>
    <t>2604390</t>
  </si>
  <si>
    <t>SR17101800057582</t>
  </si>
  <si>
    <t>6259656740035435</t>
  </si>
  <si>
    <t>2017-10-18 11:58:16</t>
  </si>
  <si>
    <t>2604417</t>
  </si>
  <si>
    <t>SR17101800057585</t>
  </si>
  <si>
    <t>2604493</t>
  </si>
  <si>
    <t>SR17101800057588</t>
  </si>
  <si>
    <t>6222031206000030411</t>
  </si>
  <si>
    <t>2017-10-18 12:04:13</t>
  </si>
  <si>
    <t>2604541</t>
  </si>
  <si>
    <t>SR17101800057591</t>
  </si>
  <si>
    <t>6227603536507499</t>
  </si>
  <si>
    <t>2017-10-18 12:13:16</t>
  </si>
  <si>
    <t>2604678</t>
  </si>
  <si>
    <t>SR17101800057597</t>
  </si>
  <si>
    <t>6228481938114550270</t>
  </si>
  <si>
    <t>2017-10-18 12:16:11</t>
  </si>
  <si>
    <t>2604705</t>
  </si>
  <si>
    <t>SR17101800057598</t>
  </si>
  <si>
    <t>6222350013252000</t>
  </si>
  <si>
    <t>2017-10-18 12:26:35</t>
  </si>
  <si>
    <t>2604833</t>
  </si>
  <si>
    <t>SR17101800057603</t>
  </si>
  <si>
    <t>6231900000134474234</t>
  </si>
  <si>
    <t>2017-10-18 12:32:44</t>
  </si>
  <si>
    <t>2604896</t>
  </si>
  <si>
    <t>SR17101800057608</t>
  </si>
  <si>
    <t>6217003850001507416</t>
  </si>
  <si>
    <t>2017-10-18 12:41:09</t>
  </si>
  <si>
    <t>2604957</t>
  </si>
  <si>
    <t>SR17101800057613</t>
  </si>
  <si>
    <t>6212262502024619622</t>
  </si>
  <si>
    <t>2017-10-18 12:44:21</t>
  </si>
  <si>
    <t>2604985</t>
  </si>
  <si>
    <t>SR17101800057616</t>
  </si>
  <si>
    <t>6231900020012709410</t>
  </si>
  <si>
    <t>2017-10-18 12:51:07</t>
  </si>
  <si>
    <t>2605024</t>
  </si>
  <si>
    <t>SR17101800057618</t>
  </si>
  <si>
    <t>6228483348596917674</t>
  </si>
  <si>
    <t>2017-10-18 12:51:32</t>
  </si>
  <si>
    <t>2605026</t>
  </si>
  <si>
    <t>SR17101800057619</t>
  </si>
  <si>
    <t>6236683860005097378</t>
  </si>
  <si>
    <t>2017-10-18 12:56:27</t>
  </si>
  <si>
    <t>2605052</t>
  </si>
  <si>
    <t>SR17101800057621</t>
  </si>
  <si>
    <t>6221550885089528</t>
  </si>
  <si>
    <t>2017-10-18 12:59:21</t>
  </si>
  <si>
    <t>2605064</t>
  </si>
  <si>
    <t>SR17101800057624</t>
  </si>
  <si>
    <t>2017-10-18 13:04:48</t>
  </si>
  <si>
    <t>2605101</t>
  </si>
  <si>
    <t>SR17101800057629</t>
  </si>
  <si>
    <t>6212262502020475474</t>
  </si>
  <si>
    <t>2017-10-18 13:08:38</t>
  </si>
  <si>
    <t>2605137</t>
  </si>
  <si>
    <t>SR17101800057634</t>
  </si>
  <si>
    <t>6226621302546518</t>
  </si>
  <si>
    <t>2017-10-18 13:15:15</t>
  </si>
  <si>
    <t>2605185</t>
  </si>
  <si>
    <t>SR17101800057636</t>
  </si>
  <si>
    <t>6231900000135308647</t>
  </si>
  <si>
    <t>2017-10-18 13:22:55</t>
  </si>
  <si>
    <t>2605246</t>
  </si>
  <si>
    <t>SR17101800057644</t>
  </si>
  <si>
    <t>6212262506002212953</t>
  </si>
  <si>
    <t>2017-10-18 13:27:35</t>
  </si>
  <si>
    <t>2605285</t>
  </si>
  <si>
    <t>SR17101800057646</t>
  </si>
  <si>
    <t>6227003950600010843</t>
  </si>
  <si>
    <t>2017-10-18 13:32:08</t>
  </si>
  <si>
    <t>2605314</t>
  </si>
  <si>
    <t>SR17101800057648</t>
  </si>
  <si>
    <t>6212262502004308915</t>
  </si>
  <si>
    <t>2017-10-18 13:33:29</t>
  </si>
  <si>
    <t>2605327</t>
  </si>
  <si>
    <t>SR17101800057650</t>
  </si>
  <si>
    <t>6216612700000824376</t>
  </si>
  <si>
    <t>2017-10-18 13:37:14</t>
  </si>
  <si>
    <t>2605352</t>
  </si>
  <si>
    <t>SR17101800057653</t>
  </si>
  <si>
    <t>6236683860003277915</t>
  </si>
  <si>
    <t>2017-10-18 13:38:19</t>
  </si>
  <si>
    <t>2605362</t>
  </si>
  <si>
    <t>SR17101800057655</t>
  </si>
  <si>
    <t>6282880035362632</t>
  </si>
  <si>
    <t>2017-10-18 13:39:15</t>
  </si>
  <si>
    <t>2605370</t>
  </si>
  <si>
    <t>SR17101800057656</t>
  </si>
  <si>
    <t>4984511206149336</t>
  </si>
  <si>
    <t>2017-10-18 13:42:09</t>
  </si>
  <si>
    <t>2605398</t>
  </si>
  <si>
    <t>SR17101800057658</t>
  </si>
  <si>
    <t>2017-10-18 13:42:56</t>
  </si>
  <si>
    <t>2605404</t>
  </si>
  <si>
    <t>SR17101800057659</t>
  </si>
  <si>
    <t>6228480868585778277</t>
  </si>
  <si>
    <t>2017-10-18 13:57:04</t>
  </si>
  <si>
    <t>2605556</t>
  </si>
  <si>
    <t>SR17101800057666</t>
  </si>
  <si>
    <t>6217862700001368360</t>
  </si>
  <si>
    <t>2017-10-18 14:00:27</t>
  </si>
  <si>
    <t>2605592</t>
  </si>
  <si>
    <t>SR17101800057667</t>
  </si>
  <si>
    <t>6226631300602049</t>
  </si>
  <si>
    <t>2017-10-18 14:03:06</t>
  </si>
  <si>
    <t>2605641</t>
  </si>
  <si>
    <t>SR17101800057668</t>
  </si>
  <si>
    <t>6228483978584463172</t>
  </si>
  <si>
    <t>2017-10-18 14:06:33</t>
  </si>
  <si>
    <t>2605724</t>
  </si>
  <si>
    <t>SR17101800057670</t>
  </si>
  <si>
    <t>6217003860010472155</t>
  </si>
  <si>
    <t>2017-10-18 14:07:49</t>
  </si>
  <si>
    <t>2605757</t>
  </si>
  <si>
    <t>SR17101800057671</t>
  </si>
  <si>
    <t>6228481198756838471</t>
  </si>
  <si>
    <t>2017-10-18 14:08:50</t>
  </si>
  <si>
    <t>2605791</t>
  </si>
  <si>
    <t>SR17101800057672</t>
  </si>
  <si>
    <t>2017-10-18 14:09:14</t>
  </si>
  <si>
    <t>2605802</t>
  </si>
  <si>
    <t>SR17101800057673</t>
  </si>
  <si>
    <t>6228483318593345971</t>
  </si>
  <si>
    <t>2017-10-18 14:12:16</t>
  </si>
  <si>
    <t>2605939</t>
  </si>
  <si>
    <t>SR17101800057676</t>
  </si>
  <si>
    <t>4367482051609245</t>
  </si>
  <si>
    <t>2017-10-18 14:13:15</t>
  </si>
  <si>
    <t>2605976</t>
  </si>
  <si>
    <t>SR17101800057677</t>
  </si>
  <si>
    <t>6212262517002473370</t>
  </si>
  <si>
    <t>2017-10-18 14:15:25</t>
  </si>
  <si>
    <t>2606047</t>
  </si>
  <si>
    <t>SR17101800057679</t>
  </si>
  <si>
    <t>6228483868603649176</t>
  </si>
  <si>
    <t>2017-10-18 14:15:53</t>
  </si>
  <si>
    <t>2606071</t>
  </si>
  <si>
    <t>SR17101800057680</t>
  </si>
  <si>
    <t>6250868940014107</t>
  </si>
  <si>
    <t>2017-10-18 14:25:09</t>
  </si>
  <si>
    <t>2606431</t>
  </si>
  <si>
    <t>SR17101800057688</t>
  </si>
  <si>
    <t>6223691555812621</t>
  </si>
  <si>
    <t>2017-10-18 14:32:30</t>
  </si>
  <si>
    <t>2606761</t>
  </si>
  <si>
    <t>SR17101800057698</t>
  </si>
  <si>
    <t>6222082410000069258</t>
  </si>
  <si>
    <t>2017-10-18 14:36:49</t>
  </si>
  <si>
    <t>2606990</t>
  </si>
  <si>
    <t>SR17101800057700</t>
  </si>
  <si>
    <t>622908473544280814</t>
  </si>
  <si>
    <t>2017-10-18 14:39:30</t>
  </si>
  <si>
    <t>2607137</t>
  </si>
  <si>
    <t>SR17101800057703</t>
  </si>
  <si>
    <t>6217003860021082415</t>
  </si>
  <si>
    <t>2017-10-18 14:49:31</t>
  </si>
  <si>
    <t>2607642</t>
  </si>
  <si>
    <t>SR17101800057708</t>
  </si>
  <si>
    <t>6225561321145267</t>
  </si>
  <si>
    <t>2017-10-18 14:49:51</t>
  </si>
  <si>
    <t>2607658</t>
  </si>
  <si>
    <t>SR17101800057709</t>
  </si>
  <si>
    <t>6231900020000879514</t>
  </si>
  <si>
    <t>2017-10-18 14:49:52</t>
  </si>
  <si>
    <t>2607661</t>
  </si>
  <si>
    <t>SR17101800057710</t>
  </si>
  <si>
    <t>6259055325177037</t>
  </si>
  <si>
    <t>2017-10-18 14:53:53</t>
  </si>
  <si>
    <t>2607841</t>
  </si>
  <si>
    <t>SR17101800057715</t>
  </si>
  <si>
    <t>6214663860110422</t>
  </si>
  <si>
    <t>2017-10-18 14:54:30</t>
  </si>
  <si>
    <t>2607865</t>
  </si>
  <si>
    <t>SR17101800057717</t>
  </si>
  <si>
    <t>6212262502002105297</t>
  </si>
  <si>
    <t>2017-10-18 14:55:23</t>
  </si>
  <si>
    <t>2607901</t>
  </si>
  <si>
    <t>SR17101800057718</t>
  </si>
  <si>
    <t>6231900000090739877</t>
  </si>
  <si>
    <t>2017-10-18 15:04:52</t>
  </si>
  <si>
    <t>2608346</t>
  </si>
  <si>
    <t>SR17101800057722</t>
  </si>
  <si>
    <t>2017-10-18 15:18:23</t>
  </si>
  <si>
    <t>2608899</t>
  </si>
  <si>
    <t>SR17101800057729</t>
  </si>
  <si>
    <t>6222082502004539516</t>
  </si>
  <si>
    <t>2017-10-18 15:19:43</t>
  </si>
  <si>
    <t>2608959</t>
  </si>
  <si>
    <t>SR17101800057731</t>
  </si>
  <si>
    <t>6210178002040593346</t>
  </si>
  <si>
    <t>2017-10-18 15:22:34</t>
  </si>
  <si>
    <t>2609061</t>
  </si>
  <si>
    <t>SR17101800057738</t>
  </si>
  <si>
    <t>6231900000137771867</t>
  </si>
  <si>
    <t>2017-10-18 15:22:47</t>
  </si>
  <si>
    <t>2609044</t>
  </si>
  <si>
    <t>SR17101800057736</t>
  </si>
  <si>
    <t>6231900000137982795</t>
  </si>
  <si>
    <t>2017-10-18 15:23:39</t>
  </si>
  <si>
    <t>2609110</t>
  </si>
  <si>
    <t>SR17101800057743</t>
  </si>
  <si>
    <t>6223691423485774</t>
  </si>
  <si>
    <t>2017-10-18 15:26:22</t>
  </si>
  <si>
    <t>2609211</t>
  </si>
  <si>
    <t>SR17101800057752</t>
  </si>
  <si>
    <t>2017-10-18 15:28:17</t>
  </si>
  <si>
    <t>2609298</t>
  </si>
  <si>
    <t>SR17101800057755</t>
  </si>
  <si>
    <t>6217852700010896759</t>
  </si>
  <si>
    <t>2017-10-18 15:30:10</t>
  </si>
  <si>
    <t>2609374</t>
  </si>
  <si>
    <t>SR17101800057758</t>
  </si>
  <si>
    <t>6231900000030872168</t>
  </si>
  <si>
    <t>2017-10-18 15:31:32</t>
  </si>
  <si>
    <t>2609420</t>
  </si>
  <si>
    <t>SR17101800057759</t>
  </si>
  <si>
    <t>6230910799048854205</t>
  </si>
  <si>
    <t>2017-10-18 15:31:40</t>
  </si>
  <si>
    <t>2609424</t>
  </si>
  <si>
    <t>SR17101800057760</t>
  </si>
  <si>
    <t>2017-10-18 15:35:28</t>
  </si>
  <si>
    <t>2609552</t>
  </si>
  <si>
    <t>SR17101800057767</t>
  </si>
  <si>
    <t>2017-10-18 15:40:16</t>
  </si>
  <si>
    <t>2609763</t>
  </si>
  <si>
    <t>SR17101800057778</t>
  </si>
  <si>
    <t>6228481190395910514</t>
  </si>
  <si>
    <t>2017-10-18 15:43:29</t>
  </si>
  <si>
    <t>2609929</t>
  </si>
  <si>
    <t>SR17101800057782</t>
  </si>
  <si>
    <t>6013822700107074856</t>
  </si>
  <si>
    <t>2017-10-18 15:46:39</t>
  </si>
  <si>
    <t>2610055</t>
  </si>
  <si>
    <t>SR17101800057786</t>
  </si>
  <si>
    <t>2017-10-18 15:47:39</t>
  </si>
  <si>
    <t>2610103</t>
  </si>
  <si>
    <t>SR17101800057788</t>
  </si>
  <si>
    <t>2017-10-18 15:49:57</t>
  </si>
  <si>
    <t>2610181</t>
  </si>
  <si>
    <t>SR17101800057791</t>
  </si>
  <si>
    <t>6217997300041842512</t>
  </si>
  <si>
    <t>2017-10-18 15:57:19</t>
  </si>
  <si>
    <t>2610454</t>
  </si>
  <si>
    <t>SR17101800057796</t>
  </si>
  <si>
    <t>6217003860002223129</t>
  </si>
  <si>
    <t>2017-10-18 15:59:35</t>
  </si>
  <si>
    <t>2610536</t>
  </si>
  <si>
    <t>SR17101800057798</t>
  </si>
  <si>
    <t>6225551320920604</t>
  </si>
  <si>
    <t>2017-10-18 16:00:26</t>
  </si>
  <si>
    <t>2610560</t>
  </si>
  <si>
    <t>SR17101800057799</t>
  </si>
  <si>
    <t>6283174240788990</t>
  </si>
  <si>
    <t>2017-10-18 16:00:55</t>
  </si>
  <si>
    <t>2610576</t>
  </si>
  <si>
    <t>SR17101800057801</t>
  </si>
  <si>
    <t>2017-10-18 16:01:25</t>
  </si>
  <si>
    <t>2610591</t>
  </si>
  <si>
    <t>SR17101800057802</t>
  </si>
  <si>
    <t>2017-10-18 16:03:08</t>
  </si>
  <si>
    <t>2610643</t>
  </si>
  <si>
    <t>SR17101800057803</t>
  </si>
  <si>
    <t>6217004010001204428</t>
  </si>
  <si>
    <t>2017-10-18 16:06:46</t>
  </si>
  <si>
    <t>2610757</t>
  </si>
  <si>
    <t>SR17101800057806</t>
  </si>
  <si>
    <t>2017-10-18 16:06:54</t>
  </si>
  <si>
    <t>2610763</t>
  </si>
  <si>
    <t>SR17101800057807</t>
  </si>
  <si>
    <t>2017-10-18 16:10:05</t>
  </si>
  <si>
    <t>2610869</t>
  </si>
  <si>
    <t>SR17101800057811</t>
  </si>
  <si>
    <t>6228481938623974177</t>
  </si>
  <si>
    <t>2017-10-18 16:10:12</t>
  </si>
  <si>
    <t>2610878</t>
  </si>
  <si>
    <t>SR17101800057813</t>
  </si>
  <si>
    <t>6217007170004843189</t>
  </si>
  <si>
    <t>2017-10-18 16:15:37</t>
  </si>
  <si>
    <t>2611042</t>
  </si>
  <si>
    <t>SR17101800057819</t>
  </si>
  <si>
    <t>6217790001115408136</t>
  </si>
  <si>
    <t>2017-10-18 16:16:10</t>
  </si>
  <si>
    <t>2611061</t>
  </si>
  <si>
    <t>SR17101800057822</t>
  </si>
  <si>
    <t>4563512700116805945</t>
  </si>
  <si>
    <t>2017-10-18 16:22:07</t>
  </si>
  <si>
    <t>2611270</t>
  </si>
  <si>
    <t>SR17101800057827</t>
  </si>
  <si>
    <t>6230520860008046778</t>
  </si>
  <si>
    <t>2017-10-18 16:27:44</t>
  </si>
  <si>
    <t>2611491</t>
  </si>
  <si>
    <t>SR17101800057839</t>
  </si>
  <si>
    <t>6231900000144562135</t>
  </si>
  <si>
    <t>2017-10-18 16:31:49</t>
  </si>
  <si>
    <t>2611658</t>
  </si>
  <si>
    <t>SR17101800057848</t>
  </si>
  <si>
    <t>6222285507111496</t>
  </si>
  <si>
    <t>2017-10-18 16:40:27</t>
  </si>
  <si>
    <t>2611958</t>
  </si>
  <si>
    <t>SR17101800057863</t>
  </si>
  <si>
    <t>62230827001614195</t>
  </si>
  <si>
    <t>2017-10-18 16:46:15</t>
  </si>
  <si>
    <t>2612137</t>
  </si>
  <si>
    <t>SR17101800057868</t>
  </si>
  <si>
    <t>6212262505006370460</t>
  </si>
  <si>
    <t>2017-10-18 16:46:58</t>
  </si>
  <si>
    <t>2612162</t>
  </si>
  <si>
    <t>SR17101800057870</t>
  </si>
  <si>
    <t>6217790001063162537</t>
  </si>
  <si>
    <t>2017-10-18 17:08:22</t>
  </si>
  <si>
    <t>2612639</t>
  </si>
  <si>
    <t>SR17101800057881</t>
  </si>
  <si>
    <t>6231900000126771928</t>
  </si>
  <si>
    <t>2017-10-18 17:09:16</t>
  </si>
  <si>
    <t>2612657</t>
  </si>
  <si>
    <t>SR17101800057884</t>
  </si>
  <si>
    <t>6228481938591452271</t>
  </si>
  <si>
    <t>2017-10-18 17:16:10</t>
  </si>
  <si>
    <t>2612803</t>
  </si>
  <si>
    <t>SR17101800057898</t>
  </si>
  <si>
    <t>6217997300000916026</t>
  </si>
  <si>
    <t>2017-10-18 17:35:58</t>
  </si>
  <si>
    <t>2613086</t>
  </si>
  <si>
    <t>SR17101800057917</t>
  </si>
  <si>
    <t>2017-10-18 17:40:13</t>
  </si>
  <si>
    <t>2613160</t>
  </si>
  <si>
    <t>SR17101800057920</t>
  </si>
  <si>
    <t>6282880085805803</t>
  </si>
  <si>
    <t>2017-10-18 17:50:17</t>
  </si>
  <si>
    <t>2613261</t>
  </si>
  <si>
    <t>SR17101800057923</t>
  </si>
  <si>
    <t>6231900000019917018</t>
  </si>
  <si>
    <t>2017-10-18 17:50:22</t>
  </si>
  <si>
    <t>2613262</t>
  </si>
  <si>
    <t>SR17101800057924</t>
  </si>
  <si>
    <t>6231900000067620829</t>
  </si>
  <si>
    <t>2017-10-18 17:56:45</t>
  </si>
  <si>
    <t>2613312</t>
  </si>
  <si>
    <t>SR17101800057927</t>
  </si>
  <si>
    <t>6226621302620255</t>
  </si>
  <si>
    <t>2017-10-18 18:01:04</t>
  </si>
  <si>
    <t>2613343</t>
  </si>
  <si>
    <t>SR17101800057930</t>
  </si>
  <si>
    <t>2017-10-18 18:17:35</t>
  </si>
  <si>
    <t>2613414</t>
  </si>
  <si>
    <t>SR17101800057934</t>
  </si>
  <si>
    <t>6210178002034927435</t>
  </si>
  <si>
    <t>2017-10-18 18:19:31</t>
  </si>
  <si>
    <t>2613419</t>
  </si>
  <si>
    <t>SR17101800057935</t>
  </si>
  <si>
    <t>6228483318430063076</t>
  </si>
  <si>
    <t>2017-10-18 18:27:39</t>
  </si>
  <si>
    <t>2613447</t>
  </si>
  <si>
    <t>SR17101800057937</t>
  </si>
  <si>
    <t>6212262505002938567</t>
  </si>
  <si>
    <t>2017-10-18 22:17:33</t>
  </si>
  <si>
    <t>2613871</t>
  </si>
  <si>
    <t>SR17101800057945</t>
  </si>
  <si>
    <t>5203821320168316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</si>
  <si>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</si>
  <si>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</si>
  <si>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</si>
  <si>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</si>
  <si>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</si>
  <si>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</si>
  <si>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</si>
  <si>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</si>
  <si>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</si>
  <si>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</si>
  <si>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</si>
  <si>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</si>
  <si>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</si>
  <si>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</si>
  <si>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</si>
  <si>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</si>
  <si>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</si>
  <si>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000003752859</t>
  </si>
  <si>
    <t>2017-10-18 15:33:49</t>
  </si>
  <si>
    <t>刘银菊</t>
  </si>
  <si>
    <t>收款人账号有误</t>
  </si>
  <si>
    <t>000003750396</t>
  </si>
  <si>
    <t>2017-10-18 15:33:29</t>
  </si>
  <si>
    <t>000003748503</t>
  </si>
  <si>
    <t>2017-10-18 15:33:15</t>
  </si>
  <si>
    <t>000003745954</t>
  </si>
  <si>
    <t>2017-10-18 15:32:54</t>
  </si>
  <si>
    <t>000003743787</t>
  </si>
  <si>
    <t>2017-10-18 15:32:40</t>
  </si>
  <si>
    <t>账号与户名不符，该账号户名为和学武</t>
  </si>
  <si>
    <t>000003741257</t>
  </si>
  <si>
    <t>2017-10-18 15:32:23</t>
  </si>
  <si>
    <t>000003738489</t>
  </si>
  <si>
    <t>2017-10-18 15:32:08</t>
  </si>
  <si>
    <t>鲁丽</t>
  </si>
  <si>
    <t>账户名称不符</t>
  </si>
  <si>
    <t>000003735609</t>
  </si>
  <si>
    <t>2017-10-18 15:31:50</t>
  </si>
  <si>
    <t>谢红英</t>
  </si>
  <si>
    <t>帐号与户名不符</t>
  </si>
  <si>
    <t>000003733377</t>
  </si>
  <si>
    <t>2017-10-18 15:31:33</t>
  </si>
  <si>
    <t>000003730701</t>
  </si>
  <si>
    <t>2017-10-18 15:31:12</t>
  </si>
  <si>
    <t>耿正玲</t>
  </si>
  <si>
    <t>000004675269</t>
  </si>
  <si>
    <t>2017-10-17 17:12:30</t>
  </si>
  <si>
    <t>000004672849</t>
  </si>
  <si>
    <t>2017-10-17 17:12:10</t>
  </si>
  <si>
    <t>000004670318</t>
  </si>
  <si>
    <t>2017-10-17 17:11:53</t>
  </si>
  <si>
    <t>000004667736</t>
  </si>
  <si>
    <t>2017-10-17 17:11:34</t>
  </si>
  <si>
    <t>000004665670</t>
  </si>
  <si>
    <t>2017-10-17 17:11:19</t>
  </si>
  <si>
    <t>000004662200</t>
  </si>
  <si>
    <t>2017-10-17 17:10:52</t>
  </si>
  <si>
    <t>000004590229</t>
  </si>
  <si>
    <t>2017-10-17 17:02:39</t>
  </si>
  <si>
    <t>000004586475</t>
  </si>
  <si>
    <t>2017-10-17 17:02:15</t>
  </si>
  <si>
    <t>000004582664</t>
  </si>
  <si>
    <t>2017-10-17 17:01:57</t>
  </si>
  <si>
    <t>黄龙祥</t>
  </si>
  <si>
    <t>000004577661</t>
  </si>
  <si>
    <t>2017-10-17 17:01:29</t>
  </si>
  <si>
    <t>收款人账号不存在</t>
  </si>
  <si>
    <t>000004569832</t>
  </si>
  <si>
    <t>2017-10-17 17:00:37</t>
  </si>
  <si>
    <t>000004565909</t>
  </si>
  <si>
    <t>2017-10-17 17:00:09</t>
  </si>
  <si>
    <t>000002255630</t>
  </si>
  <si>
    <t>2017-10-17 11:54:24</t>
  </si>
  <si>
    <t>000002249740</t>
  </si>
  <si>
    <t>2017-10-17 11:53:52</t>
  </si>
  <si>
    <t>000002247205</t>
  </si>
  <si>
    <t>2017-10-17 11:53:37</t>
  </si>
  <si>
    <t>000002241413</t>
  </si>
  <si>
    <t>2017-10-17 11:53:13</t>
  </si>
  <si>
    <t>段遐龄</t>
  </si>
  <si>
    <t>000002239149</t>
  </si>
  <si>
    <t>2017-10-17 11:52:55</t>
  </si>
  <si>
    <t>肖梅</t>
  </si>
  <si>
    <t>收款人错</t>
  </si>
  <si>
    <t>000002237335</t>
  </si>
  <si>
    <t>000002234555</t>
  </si>
  <si>
    <t>2017-10-17 11:52:21</t>
  </si>
  <si>
    <t>000002227896</t>
  </si>
  <si>
    <t>2017-10-17 11:51:32</t>
  </si>
  <si>
    <t>账户与户名不符</t>
  </si>
  <si>
    <t>000002221483</t>
  </si>
  <si>
    <t>2017-10-17 11:50:46</t>
  </si>
  <si>
    <t>000002218209</t>
  </si>
  <si>
    <t>2017-10-17 11:50:22</t>
  </si>
  <si>
    <t>000002110995</t>
  </si>
  <si>
    <t>2017-10-17 11:37:03</t>
  </si>
  <si>
    <t>鲁春</t>
  </si>
  <si>
    <t>收款人账号与户名不符，退。</t>
  </si>
  <si>
    <t>000002053715</t>
  </si>
  <si>
    <t>2017-10-17 11:30:20</t>
  </si>
  <si>
    <t>000004598437</t>
  </si>
  <si>
    <t>2017-10-16 16:25:57</t>
  </si>
  <si>
    <t>000004595950</t>
  </si>
  <si>
    <t>2017-10-16 16:25:42</t>
  </si>
  <si>
    <t>000004592737</t>
  </si>
  <si>
    <t>2017-10-16 16:25:23</t>
  </si>
  <si>
    <t>户名不符，退回</t>
  </si>
  <si>
    <t>000004588924</t>
  </si>
  <si>
    <t>2017-10-16 16:24:59</t>
  </si>
  <si>
    <t>收款人帐号与户名不相符</t>
  </si>
  <si>
    <t>000004585584</t>
  </si>
  <si>
    <t>2017-10-16 16:24:43</t>
  </si>
  <si>
    <t>龚建忠</t>
  </si>
  <si>
    <t>000004582071</t>
  </si>
  <si>
    <t>2017-10-16 16:24:22</t>
  </si>
  <si>
    <t>户名不符，请核对</t>
  </si>
  <si>
    <t>000004578637</t>
  </si>
  <si>
    <t>2017-10-16 16:24:00</t>
  </si>
  <si>
    <t>张如松</t>
  </si>
  <si>
    <t>000004576037</t>
  </si>
  <si>
    <t>2017-10-16 16:23:44</t>
  </si>
  <si>
    <t>尹少福</t>
  </si>
  <si>
    <t>000004573760</t>
  </si>
  <si>
    <t>2017-10-16 16:23:28</t>
  </si>
  <si>
    <t>000004567201</t>
  </si>
  <si>
    <t>2017-10-16 16:22:49</t>
  </si>
  <si>
    <t>000004564989</t>
  </si>
  <si>
    <t>2017-10-16 16:22:33</t>
  </si>
  <si>
    <t>000004562329</t>
  </si>
  <si>
    <t>2017-10-16 16:22:15</t>
  </si>
  <si>
    <t>000004558452</t>
  </si>
  <si>
    <t>2017-10-16 16:21:51</t>
  </si>
  <si>
    <t>000004555965</t>
  </si>
  <si>
    <t>2017-10-16 16:21:36</t>
  </si>
  <si>
    <t>000004551246</t>
  </si>
  <si>
    <t>2017-10-16 16:21:16</t>
  </si>
  <si>
    <t>000004547489</t>
  </si>
  <si>
    <t>2017-10-16 16:20:54</t>
  </si>
  <si>
    <t>000004542776</t>
  </si>
  <si>
    <t>2017-10-16 16:20:25</t>
  </si>
  <si>
    <t>000004538681</t>
  </si>
  <si>
    <t>2017-10-16 16:20:04</t>
  </si>
  <si>
    <t>000004535643</t>
  </si>
  <si>
    <t>2017-10-16 16:19:48</t>
  </si>
  <si>
    <t>账户户名与客户姓名不符！</t>
  </si>
  <si>
    <t>000004528454</t>
  </si>
  <si>
    <t>2017-10-16 16:19:10</t>
  </si>
  <si>
    <t>000004525099</t>
  </si>
  <si>
    <t>2017-10-16 16:18:50</t>
  </si>
  <si>
    <t>000004491301</t>
  </si>
  <si>
    <t>2017-10-16 16:15:52</t>
  </si>
  <si>
    <t>000004488836</t>
  </si>
  <si>
    <t>2017-10-16 16:15:37</t>
  </si>
  <si>
    <t>郭小兰</t>
  </si>
  <si>
    <t>000004486156</t>
  </si>
  <si>
    <t>2017-10-16 16:15:18</t>
  </si>
  <si>
    <t>000004482949</t>
  </si>
  <si>
    <t>收款人名称不符</t>
  </si>
  <si>
    <t>000004480451</t>
  </si>
  <si>
    <t>2017-10-16 16:14:49</t>
  </si>
  <si>
    <t>曲云花</t>
  </si>
  <si>
    <t>000004477949</t>
  </si>
  <si>
    <t>2017-10-16 16:14:34</t>
  </si>
  <si>
    <t>000004475155</t>
  </si>
  <si>
    <t>2017-10-16 16:14:18</t>
  </si>
  <si>
    <t>户名有误退汇</t>
  </si>
  <si>
    <t>000004471994</t>
  </si>
  <si>
    <t>2017-10-16 16:13:58</t>
  </si>
  <si>
    <t>000004469092</t>
  </si>
  <si>
    <t>2017-10-16 16:13:40</t>
  </si>
  <si>
    <t>000004459136</t>
  </si>
  <si>
    <t>2017-10-16 16:12:39</t>
  </si>
  <si>
    <t>李江嵘</t>
  </si>
  <si>
    <t>000004456514</t>
  </si>
  <si>
    <t>2017-10-16 16:12:23</t>
  </si>
  <si>
    <t>000004452039</t>
  </si>
  <si>
    <t>2017-10-16 16:11:59</t>
  </si>
  <si>
    <t>000004448509</t>
  </si>
  <si>
    <t>2017-10-16 16:11:40</t>
  </si>
  <si>
    <t>念凡裕</t>
  </si>
  <si>
    <t>000004041349</t>
  </si>
  <si>
    <t>2017-10-16 15:31:25</t>
  </si>
  <si>
    <t>户名不符6259654231173773沈国会</t>
    <phoneticPr fontId="6" type="noConversion"/>
  </si>
  <si>
    <t>000003963163</t>
  </si>
  <si>
    <t>2017-10-16 15:22:55</t>
  </si>
  <si>
    <t>000003959955</t>
  </si>
  <si>
    <t>2017-10-16 15:22:34</t>
  </si>
  <si>
    <t>000003956833</t>
  </si>
  <si>
    <t>000003950721</t>
  </si>
  <si>
    <t>2017-10-16 15:21:35</t>
  </si>
  <si>
    <t>常林</t>
  </si>
  <si>
    <t>000003946779</t>
  </si>
  <si>
    <t>2017-10-16 15:21:10</t>
  </si>
  <si>
    <t>000005245387</t>
  </si>
  <si>
    <t>2017-10-13 17:57:37</t>
  </si>
  <si>
    <t>000005241531</t>
  </si>
  <si>
    <t>2017-10-13 17:56:57</t>
  </si>
  <si>
    <t>000005235635</t>
  </si>
  <si>
    <t>2017-10-13 17:56:04</t>
  </si>
  <si>
    <t>000005234185</t>
  </si>
  <si>
    <t>2017-10-13 17:55:50</t>
  </si>
  <si>
    <t>000005203577</t>
  </si>
  <si>
    <t>2017-10-13 17:51:13</t>
  </si>
  <si>
    <t>000005202140</t>
  </si>
  <si>
    <t>2017-10-13 17:51:01</t>
  </si>
  <si>
    <t>张熊</t>
  </si>
  <si>
    <t>000005200707</t>
  </si>
  <si>
    <t>2017-10-13 17:50:46</t>
  </si>
  <si>
    <t>户名错,退</t>
  </si>
  <si>
    <t>000005199341</t>
  </si>
  <si>
    <t>2017-10-13 17:50:34</t>
  </si>
  <si>
    <t>000004799758</t>
  </si>
  <si>
    <t>2017-10-12 17:55:02</t>
  </si>
  <si>
    <t>收款人姓名不符，正确应为：刘文学，退汇。</t>
  </si>
  <si>
    <t>000004798514</t>
  </si>
  <si>
    <t>2017-10-12 17:54:50</t>
  </si>
  <si>
    <t>000004797440</t>
  </si>
  <si>
    <t>2017-10-12 17:54:38</t>
  </si>
  <si>
    <t>马龙强</t>
  </si>
  <si>
    <t>000004791580</t>
  </si>
  <si>
    <t>2017-10-12 17:53:35</t>
  </si>
  <si>
    <t>陈思怡</t>
  </si>
  <si>
    <t>000004789824</t>
  </si>
  <si>
    <t>2017-10-12 17:53:20</t>
  </si>
  <si>
    <t>000005218521</t>
  </si>
  <si>
    <t>2017-10-11 17:56:48</t>
  </si>
  <si>
    <t>账号与户名不符</t>
  </si>
  <si>
    <t>000005217254</t>
  </si>
  <si>
    <t>2017-10-11 17:56:34</t>
  </si>
  <si>
    <t>000004039426</t>
  </si>
  <si>
    <t>2017-10-11 15:38:21</t>
  </si>
  <si>
    <t>000004037519</t>
  </si>
  <si>
    <t>2017-10-11 15:38:07</t>
  </si>
  <si>
    <t>000004035356</t>
  </si>
  <si>
    <t>2017-10-11 15:37:50</t>
  </si>
  <si>
    <t>施浩宇</t>
  </si>
  <si>
    <t>000004025760</t>
  </si>
  <si>
    <t>2017-10-11 15:36:41</t>
  </si>
  <si>
    <t>000004023571</t>
  </si>
  <si>
    <t>2017-10-11 15:36:24</t>
  </si>
  <si>
    <t>000005906024</t>
  </si>
  <si>
    <t>2017-10-10 18:26:05</t>
  </si>
  <si>
    <t>000005904612</t>
  </si>
  <si>
    <t>2017-10-10 18:25:50</t>
  </si>
  <si>
    <t>户名错，退</t>
  </si>
  <si>
    <t>000005902999</t>
  </si>
  <si>
    <t>2017-10-10 18:25:33</t>
  </si>
  <si>
    <t>000005901355</t>
  </si>
  <si>
    <t>2017-10-10 18:25:17</t>
  </si>
  <si>
    <t>陈晓静</t>
  </si>
  <si>
    <t>000005899605</t>
  </si>
  <si>
    <t>2017-10-10 18:24:58</t>
  </si>
  <si>
    <t>000005897983</t>
  </si>
  <si>
    <t>2017-10-10 18:24:41</t>
  </si>
  <si>
    <t>000005896366</t>
  </si>
  <si>
    <t>2017-10-10 18:24:24</t>
  </si>
  <si>
    <t>收款账号与户名不符</t>
  </si>
  <si>
    <t>000005894446</t>
  </si>
  <si>
    <t>2017-10-10 18:24:04</t>
  </si>
  <si>
    <t>000005892406</t>
  </si>
  <si>
    <t>2017-10-10 18:23:45</t>
  </si>
  <si>
    <t>祁世琼</t>
  </si>
  <si>
    <t>000005890653</t>
  </si>
  <si>
    <t>2017-10-10 18:23:28</t>
  </si>
  <si>
    <t>000005889137</t>
  </si>
  <si>
    <t>2017-10-10 18:23:13</t>
  </si>
  <si>
    <t>000005880428</t>
  </si>
  <si>
    <t>2017-10-10 18:21:45</t>
  </si>
  <si>
    <t>000005878388</t>
  </si>
  <si>
    <t>2017-10-10 18:21:28</t>
  </si>
  <si>
    <t>000005877055</t>
  </si>
  <si>
    <t>2017-10-10 18:21:14</t>
  </si>
  <si>
    <t>000005875174</t>
  </si>
  <si>
    <t>2017-10-10 18:20:58</t>
  </si>
  <si>
    <t>000005873519</t>
  </si>
  <si>
    <t>2017-10-10 18:20:42</t>
  </si>
  <si>
    <t>000005871390</t>
  </si>
  <si>
    <t>2017-10-10 18:20:20</t>
  </si>
  <si>
    <t>000005869548</t>
  </si>
  <si>
    <t>2017-10-10 18:20:05</t>
  </si>
  <si>
    <t>000005867488</t>
  </si>
  <si>
    <t>2017-10-10 18:19:49</t>
  </si>
  <si>
    <t>000005865828</t>
  </si>
  <si>
    <t>2017-10-10 18:19:33</t>
  </si>
  <si>
    <t>赵金桂</t>
  </si>
  <si>
    <t>收款名称有误</t>
  </si>
  <si>
    <t>000005864044</t>
  </si>
  <si>
    <t>2017-10-10 18:19:17</t>
  </si>
  <si>
    <t>000005862222</t>
  </si>
  <si>
    <t>2017-10-10 18:19:02</t>
  </si>
  <si>
    <t>000005860494</t>
  </si>
  <si>
    <t>2017-10-10 18:18:48</t>
  </si>
  <si>
    <t>账号误，退</t>
  </si>
  <si>
    <t>000005857530</t>
  </si>
  <si>
    <t>2017-10-10 18:18:24</t>
  </si>
  <si>
    <t>000005854749</t>
  </si>
  <si>
    <t>2017-10-10 18:18:03</t>
  </si>
  <si>
    <t>文海鹏</t>
  </si>
  <si>
    <t>000004245650</t>
  </si>
  <si>
    <t>2017-10-10 15:24:18</t>
  </si>
  <si>
    <t>户名不符4367480109261498胡平</t>
    <phoneticPr fontId="6" type="noConversion"/>
  </si>
  <si>
    <t>000001658151</t>
  </si>
  <si>
    <t>2017-10-10 10:18:06</t>
  </si>
  <si>
    <t>000001655910</t>
  </si>
  <si>
    <t>2017-10-10 10:17:51</t>
  </si>
  <si>
    <t>000001653206</t>
  </si>
  <si>
    <t>2017-10-10 10:17:32</t>
  </si>
  <si>
    <t>000001648672</t>
  </si>
  <si>
    <t>2017-10-10 10:17:10</t>
  </si>
  <si>
    <t>000001645687</t>
  </si>
  <si>
    <t>2017-10-10 10:16:55</t>
  </si>
  <si>
    <t>000001642424</t>
  </si>
  <si>
    <t>2017-10-10 10:16:37</t>
  </si>
  <si>
    <t>晏卿</t>
  </si>
  <si>
    <t>000001640138</t>
  </si>
  <si>
    <t>2017-10-10 10:16:22</t>
  </si>
  <si>
    <t>000001341487</t>
  </si>
  <si>
    <t>2017-10-10 09:43:09</t>
  </si>
  <si>
    <t>000001338794</t>
  </si>
  <si>
    <t>2017-10-10 09:42:48</t>
  </si>
  <si>
    <t>000001336264</t>
  </si>
  <si>
    <t>2017-10-10 09:42:32</t>
  </si>
  <si>
    <t>000001314732</t>
  </si>
  <si>
    <t>2017-10-10 09:40:03</t>
  </si>
  <si>
    <t>000004609619</t>
  </si>
  <si>
    <t>2017-10-09 15:44:45</t>
  </si>
  <si>
    <t>户名不符6253624019294287庞剑利</t>
    <phoneticPr fontId="6" type="noConversion"/>
  </si>
  <si>
    <t>000001409590</t>
  </si>
  <si>
    <t>2017-10-09 09:51:09</t>
  </si>
  <si>
    <t>户名不符6227080221864222杨新生</t>
    <phoneticPr fontId="6" type="noConversion"/>
  </si>
  <si>
    <t>银行退汇</t>
    <phoneticPr fontId="1" type="noConversion"/>
  </si>
  <si>
    <t>8</t>
  </si>
  <si>
    <t>SR17101700056898</t>
    <phoneticPr fontId="1" type="noConversion"/>
  </si>
  <si>
    <t>6217997300061417591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</si>
</sst>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2" xfId="0" applyNumberFormat="1" applyFont="1" applyBorder="1" applyAlignment="1"/>
    <xf numFmtId="49" fontId="2" fillId="0" borderId="0" xfId="0" applyNumberFormat="1" applyFont="1" applyAlignment="1">
      <alignment horizontal="right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2"/>
  <sheetViews>
    <sheetView workbookViewId="0">
      <selection activeCell="H1321" sqref="H1321"/>
    </sheetView>
  </sheetViews>
  <sheetFormatPr defaultRowHeight="14.25"/>
  <cols>
    <col min="1" max="1" width="19.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1040</v>
      </c>
      <c r="K1" s="8" t="s">
        <v>1041</v>
      </c>
    </row>
    <row r="2" spans="1:11">
      <c r="A2" s="1" t="s">
        <v>1381</v>
      </c>
      <c r="B2" s="2">
        <v>2328769</v>
      </c>
      <c r="C2" s="1" t="s">
        <v>1382</v>
      </c>
      <c r="D2" s="1" t="s">
        <v>1383</v>
      </c>
      <c r="E2" s="1" t="s">
        <v>1384</v>
      </c>
      <c r="F2" s="2">
        <v>-3654.03</v>
      </c>
      <c r="G2" s="1" t="s">
        <v>1385</v>
      </c>
      <c r="H2" s="1" t="s">
        <v>355</v>
      </c>
      <c r="I2" s="1" t="s">
        <v>10</v>
      </c>
      <c r="J2" t="e">
        <f>VLOOKUP(B2,自助退!B:F,5,FALSE)</f>
        <v>#N/A</v>
      </c>
      <c r="K2" t="e">
        <f>IF(F2*-1=J2,"",1)</f>
        <v>#N/A</v>
      </c>
    </row>
    <row r="3" spans="1:11">
      <c r="A3" s="1" t="s">
        <v>1386</v>
      </c>
      <c r="B3" s="2">
        <v>2328859</v>
      </c>
      <c r="C3" s="1" t="s">
        <v>1387</v>
      </c>
      <c r="D3" s="1" t="s">
        <v>1388</v>
      </c>
      <c r="E3" s="1" t="s">
        <v>1389</v>
      </c>
      <c r="F3" s="2">
        <v>-23142</v>
      </c>
      <c r="G3" s="1" t="s">
        <v>1385</v>
      </c>
      <c r="H3" s="1" t="s">
        <v>342</v>
      </c>
      <c r="I3" s="1" t="s">
        <v>10</v>
      </c>
      <c r="J3" t="e">
        <f>VLOOKUP(B3,自助退!B:F,5,FALSE)</f>
        <v>#N/A</v>
      </c>
      <c r="K3" t="e">
        <f t="shared" ref="K3:K66" si="0">IF(F3*-1=J3,"",1)</f>
        <v>#N/A</v>
      </c>
    </row>
    <row r="4" spans="1:11">
      <c r="A4" s="1" t="s">
        <v>1390</v>
      </c>
      <c r="B4" s="2">
        <v>2328997</v>
      </c>
      <c r="C4" s="1" t="s">
        <v>1391</v>
      </c>
      <c r="D4" s="1" t="s">
        <v>1223</v>
      </c>
      <c r="E4" s="1" t="s">
        <v>1224</v>
      </c>
      <c r="F4" s="2">
        <v>-1000</v>
      </c>
      <c r="G4" s="1" t="s">
        <v>1385</v>
      </c>
      <c r="H4" s="1" t="s">
        <v>342</v>
      </c>
      <c r="I4" s="1" t="s">
        <v>10</v>
      </c>
      <c r="J4" t="e">
        <f>VLOOKUP(B4,自助退!B:F,5,FALSE)</f>
        <v>#N/A</v>
      </c>
      <c r="K4" t="e">
        <f t="shared" si="0"/>
        <v>#N/A</v>
      </c>
    </row>
    <row r="5" spans="1:11">
      <c r="A5" s="1" t="s">
        <v>1392</v>
      </c>
      <c r="B5" s="2">
        <v>2329099</v>
      </c>
      <c r="C5" s="1" t="s">
        <v>1393</v>
      </c>
      <c r="D5" s="1" t="s">
        <v>1125</v>
      </c>
      <c r="E5" s="1" t="s">
        <v>1126</v>
      </c>
      <c r="F5" s="2">
        <v>-18</v>
      </c>
      <c r="G5" s="1" t="s">
        <v>1385</v>
      </c>
      <c r="H5" s="1" t="s">
        <v>375</v>
      </c>
      <c r="I5" s="1" t="s">
        <v>10</v>
      </c>
      <c r="J5" t="e">
        <f>VLOOKUP(B5,自助退!B:F,5,FALSE)</f>
        <v>#N/A</v>
      </c>
      <c r="K5" t="e">
        <f t="shared" si="0"/>
        <v>#N/A</v>
      </c>
    </row>
    <row r="6" spans="1:11">
      <c r="A6" s="1" t="s">
        <v>1394</v>
      </c>
      <c r="B6" s="2">
        <v>2329521</v>
      </c>
      <c r="C6" s="1" t="s">
        <v>1395</v>
      </c>
      <c r="D6" s="1" t="s">
        <v>1396</v>
      </c>
      <c r="E6" s="1" t="s">
        <v>1397</v>
      </c>
      <c r="F6" s="2">
        <v>-1000</v>
      </c>
      <c r="G6" s="1" t="s">
        <v>1385</v>
      </c>
      <c r="H6" s="1" t="s">
        <v>375</v>
      </c>
      <c r="I6" s="1" t="s">
        <v>10</v>
      </c>
      <c r="J6" t="e">
        <f>VLOOKUP(B6,自助退!B:F,5,FALSE)</f>
        <v>#N/A</v>
      </c>
      <c r="K6" t="e">
        <f t="shared" si="0"/>
        <v>#N/A</v>
      </c>
    </row>
    <row r="7" spans="1:11">
      <c r="A7" s="1" t="s">
        <v>1398</v>
      </c>
      <c r="B7" s="2">
        <v>2329997</v>
      </c>
      <c r="C7" s="1" t="s">
        <v>1399</v>
      </c>
      <c r="D7" s="1" t="s">
        <v>1400</v>
      </c>
      <c r="E7" s="1" t="s">
        <v>1401</v>
      </c>
      <c r="F7" s="2">
        <v>-5754</v>
      </c>
      <c r="G7" s="1" t="s">
        <v>1385</v>
      </c>
      <c r="H7" s="1" t="s">
        <v>342</v>
      </c>
      <c r="I7" s="1" t="s">
        <v>10</v>
      </c>
      <c r="J7" t="e">
        <f>VLOOKUP(B7,自助退!B:F,5,FALSE)</f>
        <v>#N/A</v>
      </c>
      <c r="K7" t="e">
        <f t="shared" si="0"/>
        <v>#N/A</v>
      </c>
    </row>
    <row r="8" spans="1:11">
      <c r="A8" s="1" t="s">
        <v>1402</v>
      </c>
      <c r="B8" s="2">
        <v>2330060</v>
      </c>
      <c r="C8" s="1" t="s">
        <v>1403</v>
      </c>
      <c r="D8" s="1" t="s">
        <v>1404</v>
      </c>
      <c r="E8" s="1" t="s">
        <v>1405</v>
      </c>
      <c r="F8" s="2">
        <v>-5583</v>
      </c>
      <c r="G8" s="1" t="s">
        <v>1385</v>
      </c>
      <c r="H8" s="1" t="s">
        <v>375</v>
      </c>
      <c r="I8" s="1" t="s">
        <v>10</v>
      </c>
      <c r="J8" t="e">
        <f>VLOOKUP(B8,自助退!B:F,5,FALSE)</f>
        <v>#N/A</v>
      </c>
      <c r="K8" t="e">
        <f t="shared" si="0"/>
        <v>#N/A</v>
      </c>
    </row>
    <row r="9" spans="1:11">
      <c r="A9" s="1" t="s">
        <v>1406</v>
      </c>
      <c r="B9" s="2">
        <v>2330125</v>
      </c>
      <c r="C9" s="1" t="s">
        <v>1407</v>
      </c>
      <c r="D9" s="1" t="s">
        <v>1408</v>
      </c>
      <c r="E9" s="1" t="s">
        <v>1409</v>
      </c>
      <c r="F9" s="2">
        <v>-200</v>
      </c>
      <c r="G9" s="1" t="s">
        <v>1385</v>
      </c>
      <c r="H9" s="1" t="s">
        <v>375</v>
      </c>
      <c r="I9" s="1" t="s">
        <v>10</v>
      </c>
      <c r="J9" t="e">
        <f>VLOOKUP(B9,自助退!B:F,5,FALSE)</f>
        <v>#N/A</v>
      </c>
      <c r="K9" t="e">
        <f t="shared" si="0"/>
        <v>#N/A</v>
      </c>
    </row>
    <row r="10" spans="1:11">
      <c r="A10" s="1" t="s">
        <v>1410</v>
      </c>
      <c r="B10" s="2">
        <v>2330667</v>
      </c>
      <c r="C10" s="1" t="s">
        <v>1411</v>
      </c>
      <c r="D10" s="1" t="s">
        <v>1412</v>
      </c>
      <c r="E10" s="1" t="s">
        <v>1413</v>
      </c>
      <c r="F10" s="2">
        <v>-1600</v>
      </c>
      <c r="G10" s="1" t="s">
        <v>1385</v>
      </c>
      <c r="H10" s="1" t="s">
        <v>342</v>
      </c>
      <c r="I10" s="1" t="s">
        <v>10</v>
      </c>
      <c r="J10" t="e">
        <f>VLOOKUP(B10,自助退!B:F,5,FALSE)</f>
        <v>#N/A</v>
      </c>
      <c r="K10" t="e">
        <f t="shared" si="0"/>
        <v>#N/A</v>
      </c>
    </row>
    <row r="11" spans="1:11">
      <c r="A11" s="1" t="s">
        <v>1414</v>
      </c>
      <c r="B11" s="2">
        <v>2330938</v>
      </c>
      <c r="C11" s="1" t="s">
        <v>1415</v>
      </c>
      <c r="D11" s="1" t="s">
        <v>1416</v>
      </c>
      <c r="E11" s="1" t="s">
        <v>1417</v>
      </c>
      <c r="F11" s="2">
        <v>-2872.86</v>
      </c>
      <c r="G11" s="1" t="s">
        <v>1385</v>
      </c>
      <c r="H11" s="1" t="s">
        <v>496</v>
      </c>
      <c r="I11" s="1" t="s">
        <v>10</v>
      </c>
      <c r="J11" t="e">
        <f>VLOOKUP(B11,自助退!B:F,5,FALSE)</f>
        <v>#N/A</v>
      </c>
      <c r="K11" t="e">
        <f t="shared" si="0"/>
        <v>#N/A</v>
      </c>
    </row>
    <row r="12" spans="1:11">
      <c r="A12" s="1" t="s">
        <v>1418</v>
      </c>
      <c r="B12" s="2">
        <v>2330944</v>
      </c>
      <c r="C12" s="1" t="s">
        <v>1419</v>
      </c>
      <c r="D12" s="1" t="s">
        <v>1420</v>
      </c>
      <c r="E12" s="1" t="s">
        <v>1421</v>
      </c>
      <c r="F12" s="2">
        <v>-700</v>
      </c>
      <c r="G12" s="1" t="s">
        <v>1385</v>
      </c>
      <c r="H12" s="1" t="s">
        <v>355</v>
      </c>
      <c r="I12" s="1" t="s">
        <v>10</v>
      </c>
      <c r="J12" t="e">
        <f>VLOOKUP(B12,自助退!B:F,5,FALSE)</f>
        <v>#N/A</v>
      </c>
      <c r="K12" t="e">
        <f t="shared" si="0"/>
        <v>#N/A</v>
      </c>
    </row>
    <row r="13" spans="1:11">
      <c r="A13" s="1" t="s">
        <v>1422</v>
      </c>
      <c r="B13" s="2">
        <v>2330955</v>
      </c>
      <c r="C13" s="1" t="s">
        <v>1423</v>
      </c>
      <c r="D13" s="1" t="s">
        <v>1420</v>
      </c>
      <c r="E13" s="1" t="s">
        <v>1421</v>
      </c>
      <c r="F13" s="2">
        <v>-47.59</v>
      </c>
      <c r="G13" s="1" t="s">
        <v>1385</v>
      </c>
      <c r="H13" s="1" t="s">
        <v>355</v>
      </c>
      <c r="I13" s="1" t="s">
        <v>10</v>
      </c>
      <c r="J13" t="e">
        <f>VLOOKUP(B13,自助退!B:F,5,FALSE)</f>
        <v>#N/A</v>
      </c>
      <c r="K13" t="e">
        <f t="shared" si="0"/>
        <v>#N/A</v>
      </c>
    </row>
    <row r="14" spans="1:11">
      <c r="A14" s="1" t="s">
        <v>1424</v>
      </c>
      <c r="B14" s="2">
        <v>2331206</v>
      </c>
      <c r="C14" s="1" t="s">
        <v>1425</v>
      </c>
      <c r="D14" s="1" t="s">
        <v>1426</v>
      </c>
      <c r="E14" s="1" t="s">
        <v>1427</v>
      </c>
      <c r="F14" s="2">
        <v>-3223.85</v>
      </c>
      <c r="G14" s="1" t="s">
        <v>1385</v>
      </c>
      <c r="H14" s="1" t="s">
        <v>355</v>
      </c>
      <c r="I14" s="1" t="s">
        <v>10</v>
      </c>
      <c r="J14" t="e">
        <f>VLOOKUP(B14,自助退!B:F,5,FALSE)</f>
        <v>#N/A</v>
      </c>
      <c r="K14" t="e">
        <f t="shared" si="0"/>
        <v>#N/A</v>
      </c>
    </row>
    <row r="15" spans="1:11">
      <c r="A15" s="1" t="s">
        <v>1428</v>
      </c>
      <c r="B15" s="2">
        <v>2331510</v>
      </c>
      <c r="C15" s="1" t="s">
        <v>1429</v>
      </c>
      <c r="D15" s="1" t="s">
        <v>1430</v>
      </c>
      <c r="E15" s="1" t="s">
        <v>1431</v>
      </c>
      <c r="F15" s="2">
        <v>-900</v>
      </c>
      <c r="G15" s="1" t="s">
        <v>1385</v>
      </c>
      <c r="H15" s="1" t="s">
        <v>355</v>
      </c>
      <c r="I15" s="1" t="s">
        <v>10</v>
      </c>
      <c r="J15" t="e">
        <f>VLOOKUP(B15,自助退!B:F,5,FALSE)</f>
        <v>#N/A</v>
      </c>
      <c r="K15" t="e">
        <f t="shared" si="0"/>
        <v>#N/A</v>
      </c>
    </row>
    <row r="16" spans="1:11">
      <c r="A16" s="1" t="s">
        <v>1432</v>
      </c>
      <c r="B16" s="2">
        <v>2331719</v>
      </c>
      <c r="C16" s="1" t="s">
        <v>1433</v>
      </c>
      <c r="D16" s="1" t="s">
        <v>1434</v>
      </c>
      <c r="E16" s="1" t="s">
        <v>1435</v>
      </c>
      <c r="F16" s="2">
        <v>-439.5</v>
      </c>
      <c r="G16" s="1" t="s">
        <v>1385</v>
      </c>
      <c r="H16" s="1" t="s">
        <v>355</v>
      </c>
      <c r="I16" s="1" t="s">
        <v>10</v>
      </c>
      <c r="J16" t="e">
        <f>VLOOKUP(B16,自助退!B:F,5,FALSE)</f>
        <v>#N/A</v>
      </c>
      <c r="K16" t="e">
        <f t="shared" si="0"/>
        <v>#N/A</v>
      </c>
    </row>
    <row r="17" spans="1:11">
      <c r="A17" s="1" t="s">
        <v>1436</v>
      </c>
      <c r="B17" s="2">
        <v>2331731</v>
      </c>
      <c r="C17" s="1" t="s">
        <v>1437</v>
      </c>
      <c r="D17" s="1" t="s">
        <v>1438</v>
      </c>
      <c r="E17" s="1" t="s">
        <v>1439</v>
      </c>
      <c r="F17" s="2">
        <v>-5800</v>
      </c>
      <c r="G17" s="1" t="s">
        <v>1385</v>
      </c>
      <c r="H17" s="1" t="s">
        <v>342</v>
      </c>
      <c r="I17" s="1" t="s">
        <v>10</v>
      </c>
      <c r="J17" t="e">
        <f>VLOOKUP(B17,自助退!B:F,5,FALSE)</f>
        <v>#N/A</v>
      </c>
      <c r="K17" t="e">
        <f t="shared" si="0"/>
        <v>#N/A</v>
      </c>
    </row>
    <row r="18" spans="1:11">
      <c r="A18" s="1" t="s">
        <v>1440</v>
      </c>
      <c r="B18" s="2">
        <v>2331767</v>
      </c>
      <c r="C18" s="1" t="s">
        <v>1441</v>
      </c>
      <c r="D18" s="1" t="s">
        <v>1442</v>
      </c>
      <c r="E18" s="1" t="s">
        <v>1443</v>
      </c>
      <c r="F18" s="2">
        <v>-5000</v>
      </c>
      <c r="G18" s="1" t="s">
        <v>1385</v>
      </c>
      <c r="H18" s="1" t="s">
        <v>350</v>
      </c>
      <c r="I18" s="1" t="s">
        <v>10</v>
      </c>
      <c r="J18" t="e">
        <f>VLOOKUP(B18,自助退!B:F,5,FALSE)</f>
        <v>#N/A</v>
      </c>
      <c r="K18" t="e">
        <f t="shared" si="0"/>
        <v>#N/A</v>
      </c>
    </row>
    <row r="19" spans="1:11">
      <c r="A19" s="1" t="s">
        <v>1444</v>
      </c>
      <c r="B19" s="2">
        <v>2331771</v>
      </c>
      <c r="C19" s="1" t="s">
        <v>1445</v>
      </c>
      <c r="D19" s="1" t="s">
        <v>1446</v>
      </c>
      <c r="E19" s="1" t="s">
        <v>1447</v>
      </c>
      <c r="F19" s="2">
        <v>-5000</v>
      </c>
      <c r="G19" s="1" t="s">
        <v>1385</v>
      </c>
      <c r="H19" s="1" t="s">
        <v>350</v>
      </c>
      <c r="I19" s="1" t="s">
        <v>10</v>
      </c>
      <c r="J19" t="e">
        <f>VLOOKUP(B19,自助退!B:F,5,FALSE)</f>
        <v>#N/A</v>
      </c>
      <c r="K19" t="e">
        <f t="shared" si="0"/>
        <v>#N/A</v>
      </c>
    </row>
    <row r="20" spans="1:11">
      <c r="A20" s="1" t="s">
        <v>1448</v>
      </c>
      <c r="B20" s="2">
        <v>2331785</v>
      </c>
      <c r="C20" s="1" t="s">
        <v>1449</v>
      </c>
      <c r="D20" s="1" t="s">
        <v>1450</v>
      </c>
      <c r="E20" s="1" t="s">
        <v>1451</v>
      </c>
      <c r="F20" s="2">
        <v>-3250</v>
      </c>
      <c r="G20" s="1" t="s">
        <v>1385</v>
      </c>
      <c r="H20" s="1" t="s">
        <v>568</v>
      </c>
      <c r="I20" s="1" t="s">
        <v>10</v>
      </c>
      <c r="J20" t="e">
        <f>VLOOKUP(B20,自助退!B:F,5,FALSE)</f>
        <v>#N/A</v>
      </c>
      <c r="K20" t="e">
        <f t="shared" si="0"/>
        <v>#N/A</v>
      </c>
    </row>
    <row r="21" spans="1:11">
      <c r="A21" s="1" t="s">
        <v>1452</v>
      </c>
      <c r="B21" s="2">
        <v>2334734</v>
      </c>
      <c r="C21" s="1" t="s">
        <v>1453</v>
      </c>
      <c r="D21" s="1" t="s">
        <v>1454</v>
      </c>
      <c r="E21" s="1" t="s">
        <v>1455</v>
      </c>
      <c r="F21" s="2">
        <v>-27896</v>
      </c>
      <c r="G21" s="1" t="s">
        <v>1385</v>
      </c>
      <c r="H21" s="1" t="s">
        <v>355</v>
      </c>
      <c r="I21" s="1" t="s">
        <v>10</v>
      </c>
      <c r="J21" t="e">
        <f>VLOOKUP(B21,自助退!B:F,5,FALSE)</f>
        <v>#N/A</v>
      </c>
      <c r="K21" t="e">
        <f t="shared" si="0"/>
        <v>#N/A</v>
      </c>
    </row>
    <row r="22" spans="1:11">
      <c r="A22" s="1" t="s">
        <v>1456</v>
      </c>
      <c r="B22" s="2">
        <v>2334748</v>
      </c>
      <c r="C22" s="1" t="s">
        <v>1457</v>
      </c>
      <c r="D22" s="1" t="s">
        <v>1458</v>
      </c>
      <c r="E22" s="1" t="s">
        <v>1459</v>
      </c>
      <c r="F22" s="2">
        <v>-7387</v>
      </c>
      <c r="G22" s="1" t="s">
        <v>1385</v>
      </c>
      <c r="H22" s="1" t="s">
        <v>342</v>
      </c>
      <c r="I22" s="1" t="s">
        <v>10</v>
      </c>
      <c r="J22" t="e">
        <f>VLOOKUP(B22,自助退!B:F,5,FALSE)</f>
        <v>#N/A</v>
      </c>
      <c r="K22" t="e">
        <f t="shared" si="0"/>
        <v>#N/A</v>
      </c>
    </row>
    <row r="23" spans="1:11">
      <c r="A23" s="1" t="s">
        <v>1460</v>
      </c>
      <c r="B23" s="2">
        <v>2335454</v>
      </c>
      <c r="C23" s="1" t="s">
        <v>1461</v>
      </c>
      <c r="D23" s="1" t="s">
        <v>1462</v>
      </c>
      <c r="E23" s="1" t="s">
        <v>1463</v>
      </c>
      <c r="F23" s="2">
        <v>-4665</v>
      </c>
      <c r="G23" s="1" t="s">
        <v>1385</v>
      </c>
      <c r="H23" s="1" t="s">
        <v>355</v>
      </c>
      <c r="I23" s="1" t="s">
        <v>10</v>
      </c>
      <c r="J23" t="e">
        <f>VLOOKUP(B23,自助退!B:F,5,FALSE)</f>
        <v>#N/A</v>
      </c>
      <c r="K23" t="e">
        <f t="shared" si="0"/>
        <v>#N/A</v>
      </c>
    </row>
    <row r="24" spans="1:11">
      <c r="A24" s="1" t="s">
        <v>1464</v>
      </c>
      <c r="B24" s="2">
        <v>2335503</v>
      </c>
      <c r="C24" s="1" t="s">
        <v>1465</v>
      </c>
      <c r="D24" s="1" t="s">
        <v>1466</v>
      </c>
      <c r="E24" s="1" t="s">
        <v>1467</v>
      </c>
      <c r="F24" s="2">
        <v>-1944.19</v>
      </c>
      <c r="G24" s="1" t="s">
        <v>1385</v>
      </c>
      <c r="H24" s="1" t="s">
        <v>375</v>
      </c>
      <c r="I24" s="1" t="s">
        <v>10</v>
      </c>
      <c r="J24" t="e">
        <f>VLOOKUP(B24,自助退!B:F,5,FALSE)</f>
        <v>#N/A</v>
      </c>
      <c r="K24" t="e">
        <f t="shared" si="0"/>
        <v>#N/A</v>
      </c>
    </row>
    <row r="25" spans="1:11">
      <c r="A25" s="1" t="s">
        <v>1468</v>
      </c>
      <c r="B25" s="2">
        <v>2335740</v>
      </c>
      <c r="C25" s="1" t="s">
        <v>1469</v>
      </c>
      <c r="D25" s="1" t="s">
        <v>1470</v>
      </c>
      <c r="E25" s="1" t="s">
        <v>1471</v>
      </c>
      <c r="F25" s="2">
        <v>-500</v>
      </c>
      <c r="G25" s="1" t="s">
        <v>1385</v>
      </c>
      <c r="H25" s="1" t="s">
        <v>1116</v>
      </c>
      <c r="I25" s="1" t="s">
        <v>10</v>
      </c>
      <c r="J25" t="e">
        <f>VLOOKUP(B25,自助退!B:F,5,FALSE)</f>
        <v>#N/A</v>
      </c>
      <c r="K25" t="e">
        <f t="shared" si="0"/>
        <v>#N/A</v>
      </c>
    </row>
    <row r="26" spans="1:11">
      <c r="A26" s="1" t="s">
        <v>1472</v>
      </c>
      <c r="B26" s="2">
        <v>2335788</v>
      </c>
      <c r="C26" s="1" t="s">
        <v>1473</v>
      </c>
      <c r="D26" s="1" t="s">
        <v>1474</v>
      </c>
      <c r="E26" s="1" t="s">
        <v>1475</v>
      </c>
      <c r="F26" s="2">
        <v>-13244.69</v>
      </c>
      <c r="G26" s="1" t="s">
        <v>1385</v>
      </c>
      <c r="H26" s="1" t="s">
        <v>342</v>
      </c>
      <c r="I26" s="1" t="s">
        <v>10</v>
      </c>
      <c r="J26" t="e">
        <f>VLOOKUP(B26,自助退!B:F,5,FALSE)</f>
        <v>#N/A</v>
      </c>
      <c r="K26" t="e">
        <f t="shared" si="0"/>
        <v>#N/A</v>
      </c>
    </row>
    <row r="27" spans="1:11">
      <c r="A27" s="1" t="s">
        <v>1476</v>
      </c>
      <c r="B27" s="2">
        <v>2336053</v>
      </c>
      <c r="C27" s="1" t="s">
        <v>1477</v>
      </c>
      <c r="D27" s="1" t="s">
        <v>1478</v>
      </c>
      <c r="E27" s="1" t="s">
        <v>1479</v>
      </c>
      <c r="F27" s="2">
        <v>-1212.44</v>
      </c>
      <c r="G27" s="1" t="s">
        <v>1385</v>
      </c>
      <c r="H27" s="1" t="s">
        <v>355</v>
      </c>
      <c r="I27" s="1" t="s">
        <v>10</v>
      </c>
      <c r="J27" t="e">
        <f>VLOOKUP(B27,自助退!B:F,5,FALSE)</f>
        <v>#N/A</v>
      </c>
      <c r="K27" t="e">
        <f t="shared" si="0"/>
        <v>#N/A</v>
      </c>
    </row>
    <row r="28" spans="1:11">
      <c r="A28" s="1" t="s">
        <v>1480</v>
      </c>
      <c r="B28" s="2">
        <v>2336117</v>
      </c>
      <c r="C28" s="1" t="s">
        <v>1481</v>
      </c>
      <c r="D28" s="1" t="s">
        <v>1482</v>
      </c>
      <c r="E28" s="1" t="s">
        <v>1483</v>
      </c>
      <c r="F28" s="2">
        <v>-9783.7999999999993</v>
      </c>
      <c r="G28" s="1" t="s">
        <v>1385</v>
      </c>
      <c r="H28" s="1" t="s">
        <v>355</v>
      </c>
      <c r="I28" s="1" t="s">
        <v>10</v>
      </c>
      <c r="J28" t="e">
        <f>VLOOKUP(B28,自助退!B:F,5,FALSE)</f>
        <v>#N/A</v>
      </c>
      <c r="K28" t="e">
        <f t="shared" si="0"/>
        <v>#N/A</v>
      </c>
    </row>
    <row r="29" spans="1:11">
      <c r="A29" s="1" t="s">
        <v>1484</v>
      </c>
      <c r="B29" s="2">
        <v>2336432</v>
      </c>
      <c r="C29" s="1" t="s">
        <v>1485</v>
      </c>
      <c r="D29" s="1" t="s">
        <v>1486</v>
      </c>
      <c r="E29" s="1" t="s">
        <v>1487</v>
      </c>
      <c r="F29" s="2">
        <v>-60</v>
      </c>
      <c r="G29" s="1" t="s">
        <v>1385</v>
      </c>
      <c r="H29" s="1" t="s">
        <v>355</v>
      </c>
      <c r="I29" s="1" t="s">
        <v>10</v>
      </c>
      <c r="J29" t="e">
        <f>VLOOKUP(B29,自助退!B:F,5,FALSE)</f>
        <v>#N/A</v>
      </c>
      <c r="K29" t="e">
        <f t="shared" si="0"/>
        <v>#N/A</v>
      </c>
    </row>
    <row r="30" spans="1:11">
      <c r="A30" s="1" t="s">
        <v>1488</v>
      </c>
      <c r="B30" s="2">
        <v>2337005</v>
      </c>
      <c r="C30" s="1" t="s">
        <v>1489</v>
      </c>
      <c r="D30" s="1" t="s">
        <v>1490</v>
      </c>
      <c r="E30" s="1" t="s">
        <v>1491</v>
      </c>
      <c r="F30" s="2">
        <v>-621.64</v>
      </c>
      <c r="G30" s="1" t="s">
        <v>1385</v>
      </c>
      <c r="H30" s="1" t="s">
        <v>355</v>
      </c>
      <c r="I30" s="1" t="s">
        <v>10</v>
      </c>
      <c r="J30" t="e">
        <f>VLOOKUP(B30,自助退!B:F,5,FALSE)</f>
        <v>#N/A</v>
      </c>
      <c r="K30" t="e">
        <f t="shared" si="0"/>
        <v>#N/A</v>
      </c>
    </row>
    <row r="31" spans="1:11">
      <c r="A31" s="1" t="s">
        <v>1492</v>
      </c>
      <c r="B31" s="2">
        <v>2337746</v>
      </c>
      <c r="C31" s="1" t="s">
        <v>1493</v>
      </c>
      <c r="D31" s="1" t="s">
        <v>1494</v>
      </c>
      <c r="E31" s="1" t="s">
        <v>1495</v>
      </c>
      <c r="F31" s="2">
        <v>-784</v>
      </c>
      <c r="G31" s="1" t="s">
        <v>1385</v>
      </c>
      <c r="H31" s="1" t="s">
        <v>350</v>
      </c>
      <c r="I31" s="1" t="s">
        <v>10</v>
      </c>
      <c r="J31" t="e">
        <f>VLOOKUP(B31,自助退!B:F,5,FALSE)</f>
        <v>#N/A</v>
      </c>
      <c r="K31" t="e">
        <f t="shared" si="0"/>
        <v>#N/A</v>
      </c>
    </row>
    <row r="32" spans="1:11">
      <c r="A32" s="1" t="s">
        <v>1496</v>
      </c>
      <c r="B32" s="2">
        <v>2338643</v>
      </c>
      <c r="C32" s="1" t="s">
        <v>1497</v>
      </c>
      <c r="D32" s="1" t="s">
        <v>1498</v>
      </c>
      <c r="E32" s="1" t="s">
        <v>1499</v>
      </c>
      <c r="F32" s="2">
        <v>-1181.1199999999999</v>
      </c>
      <c r="G32" s="1" t="s">
        <v>1385</v>
      </c>
      <c r="H32" s="1" t="s">
        <v>342</v>
      </c>
      <c r="I32" s="1" t="s">
        <v>10</v>
      </c>
      <c r="J32" t="e">
        <f>VLOOKUP(B32,自助退!B:F,5,FALSE)</f>
        <v>#N/A</v>
      </c>
      <c r="K32" t="e">
        <f t="shared" si="0"/>
        <v>#N/A</v>
      </c>
    </row>
    <row r="33" spans="1:11">
      <c r="A33" s="1" t="s">
        <v>1500</v>
      </c>
      <c r="B33" s="2">
        <v>2338874</v>
      </c>
      <c r="C33" s="1" t="s">
        <v>1501</v>
      </c>
      <c r="D33" s="1" t="s">
        <v>1502</v>
      </c>
      <c r="E33" s="1" t="s">
        <v>1503</v>
      </c>
      <c r="F33" s="2">
        <v>-1000</v>
      </c>
      <c r="G33" s="1" t="s">
        <v>1385</v>
      </c>
      <c r="H33" s="1" t="s">
        <v>375</v>
      </c>
      <c r="I33" s="1" t="s">
        <v>10</v>
      </c>
      <c r="J33" t="e">
        <f>VLOOKUP(B33,自助退!B:F,5,FALSE)</f>
        <v>#N/A</v>
      </c>
      <c r="K33" t="e">
        <f t="shared" si="0"/>
        <v>#N/A</v>
      </c>
    </row>
    <row r="34" spans="1:11">
      <c r="A34" s="1" t="s">
        <v>1504</v>
      </c>
      <c r="B34" s="2">
        <v>2339847</v>
      </c>
      <c r="C34" s="1" t="s">
        <v>1505</v>
      </c>
      <c r="D34" s="1" t="s">
        <v>1506</v>
      </c>
      <c r="E34" s="1" t="s">
        <v>1507</v>
      </c>
      <c r="F34" s="2">
        <v>-10000</v>
      </c>
      <c r="G34" s="1" t="s">
        <v>1385</v>
      </c>
      <c r="H34" s="1" t="s">
        <v>355</v>
      </c>
      <c r="I34" s="1" t="s">
        <v>10</v>
      </c>
      <c r="J34" t="e">
        <f>VLOOKUP(B34,自助退!B:F,5,FALSE)</f>
        <v>#N/A</v>
      </c>
      <c r="K34" t="e">
        <f t="shared" si="0"/>
        <v>#N/A</v>
      </c>
    </row>
    <row r="35" spans="1:11">
      <c r="A35" s="1" t="s">
        <v>1508</v>
      </c>
      <c r="B35" s="2">
        <v>2339916</v>
      </c>
      <c r="C35" s="1" t="s">
        <v>1509</v>
      </c>
      <c r="D35" s="1" t="s">
        <v>1510</v>
      </c>
      <c r="E35" s="1" t="s">
        <v>1201</v>
      </c>
      <c r="F35" s="2">
        <v>-24277.59</v>
      </c>
      <c r="G35" s="1" t="s">
        <v>1385</v>
      </c>
      <c r="H35" s="1" t="s">
        <v>355</v>
      </c>
      <c r="I35" s="1" t="s">
        <v>10</v>
      </c>
      <c r="J35" t="e">
        <f>VLOOKUP(B35,自助退!B:F,5,FALSE)</f>
        <v>#N/A</v>
      </c>
      <c r="K35" t="e">
        <f t="shared" si="0"/>
        <v>#N/A</v>
      </c>
    </row>
    <row r="36" spans="1:11">
      <c r="A36" s="1" t="s">
        <v>1511</v>
      </c>
      <c r="B36" s="2">
        <v>2340104</v>
      </c>
      <c r="C36" s="1" t="s">
        <v>1512</v>
      </c>
      <c r="D36" s="1" t="s">
        <v>1513</v>
      </c>
      <c r="E36" s="1" t="s">
        <v>1514</v>
      </c>
      <c r="F36" s="2">
        <v>-38714</v>
      </c>
      <c r="G36" s="1" t="s">
        <v>1385</v>
      </c>
      <c r="H36" s="1" t="s">
        <v>355</v>
      </c>
      <c r="I36" s="1" t="s">
        <v>10</v>
      </c>
      <c r="J36" t="e">
        <f>VLOOKUP(B36,自助退!B:F,5,FALSE)</f>
        <v>#N/A</v>
      </c>
      <c r="K36" t="e">
        <f t="shared" si="0"/>
        <v>#N/A</v>
      </c>
    </row>
    <row r="37" spans="1:11">
      <c r="A37" s="1" t="s">
        <v>1515</v>
      </c>
      <c r="B37" s="2">
        <v>2340242</v>
      </c>
      <c r="C37" s="1" t="s">
        <v>1516</v>
      </c>
      <c r="D37" s="1" t="s">
        <v>1517</v>
      </c>
      <c r="E37" s="1" t="s">
        <v>1518</v>
      </c>
      <c r="F37" s="2">
        <v>-4886.32</v>
      </c>
      <c r="G37" s="1" t="s">
        <v>1385</v>
      </c>
      <c r="H37" s="1" t="s">
        <v>350</v>
      </c>
      <c r="I37" s="1" t="s">
        <v>10</v>
      </c>
      <c r="J37" t="e">
        <f>VLOOKUP(B37,自助退!B:F,5,FALSE)</f>
        <v>#N/A</v>
      </c>
      <c r="K37" t="e">
        <f t="shared" si="0"/>
        <v>#N/A</v>
      </c>
    </row>
    <row r="38" spans="1:11">
      <c r="A38" s="1" t="s">
        <v>1519</v>
      </c>
      <c r="B38" s="2">
        <v>2340273</v>
      </c>
      <c r="C38" s="1" t="s">
        <v>1520</v>
      </c>
      <c r="D38" s="1" t="s">
        <v>1521</v>
      </c>
      <c r="E38" s="1" t="s">
        <v>1522</v>
      </c>
      <c r="F38" s="2">
        <v>-3689.5</v>
      </c>
      <c r="G38" s="1" t="s">
        <v>1385</v>
      </c>
      <c r="H38" s="1" t="s">
        <v>355</v>
      </c>
      <c r="I38" s="1" t="s">
        <v>10</v>
      </c>
      <c r="J38" t="e">
        <f>VLOOKUP(B38,自助退!B:F,5,FALSE)</f>
        <v>#N/A</v>
      </c>
      <c r="K38" t="e">
        <f t="shared" si="0"/>
        <v>#N/A</v>
      </c>
    </row>
    <row r="39" spans="1:11">
      <c r="A39" s="1" t="s">
        <v>1523</v>
      </c>
      <c r="B39" s="2">
        <v>2340420</v>
      </c>
      <c r="C39" s="1" t="s">
        <v>1524</v>
      </c>
      <c r="D39" s="1" t="s">
        <v>1525</v>
      </c>
      <c r="E39" s="1" t="s">
        <v>1526</v>
      </c>
      <c r="F39" s="2">
        <v>-574.34</v>
      </c>
      <c r="G39" s="1" t="s">
        <v>1385</v>
      </c>
      <c r="H39" s="1" t="s">
        <v>350</v>
      </c>
      <c r="I39" s="1" t="s">
        <v>10</v>
      </c>
      <c r="J39" t="e">
        <f>VLOOKUP(B39,自助退!B:F,5,FALSE)</f>
        <v>#N/A</v>
      </c>
      <c r="K39" t="e">
        <f t="shared" si="0"/>
        <v>#N/A</v>
      </c>
    </row>
    <row r="40" spans="1:11">
      <c r="A40" s="1" t="s">
        <v>1527</v>
      </c>
      <c r="B40" s="2">
        <v>2340554</v>
      </c>
      <c r="C40" s="1" t="s">
        <v>1528</v>
      </c>
      <c r="D40" s="1" t="s">
        <v>1529</v>
      </c>
      <c r="E40" s="1" t="s">
        <v>1530</v>
      </c>
      <c r="F40" s="2">
        <v>-1266.1199999999999</v>
      </c>
      <c r="G40" s="1" t="s">
        <v>1385</v>
      </c>
      <c r="H40" s="1" t="s">
        <v>350</v>
      </c>
      <c r="I40" s="1" t="s">
        <v>10</v>
      </c>
      <c r="J40" t="e">
        <f>VLOOKUP(B40,自助退!B:F,5,FALSE)</f>
        <v>#N/A</v>
      </c>
      <c r="K40" t="e">
        <f t="shared" si="0"/>
        <v>#N/A</v>
      </c>
    </row>
    <row r="41" spans="1:11">
      <c r="A41" s="1" t="s">
        <v>1531</v>
      </c>
      <c r="B41" s="2">
        <v>2340593</v>
      </c>
      <c r="C41" s="1" t="s">
        <v>1532</v>
      </c>
      <c r="D41" s="1" t="s">
        <v>1533</v>
      </c>
      <c r="E41" s="1" t="s">
        <v>1534</v>
      </c>
      <c r="F41" s="2">
        <v>-1829</v>
      </c>
      <c r="G41" s="1" t="s">
        <v>1385</v>
      </c>
      <c r="H41" s="1" t="s">
        <v>355</v>
      </c>
      <c r="I41" s="1" t="s">
        <v>10</v>
      </c>
      <c r="J41" t="e">
        <f>VLOOKUP(B41,自助退!B:F,5,FALSE)</f>
        <v>#N/A</v>
      </c>
      <c r="K41" t="e">
        <f t="shared" si="0"/>
        <v>#N/A</v>
      </c>
    </row>
    <row r="42" spans="1:11">
      <c r="A42" s="1" t="s">
        <v>1535</v>
      </c>
      <c r="B42" s="2">
        <v>2340621</v>
      </c>
      <c r="C42" s="1" t="s">
        <v>1536</v>
      </c>
      <c r="D42" s="1" t="s">
        <v>1537</v>
      </c>
      <c r="E42" s="1" t="s">
        <v>1538</v>
      </c>
      <c r="F42" s="2">
        <v>-510</v>
      </c>
      <c r="G42" s="1" t="s">
        <v>1385</v>
      </c>
      <c r="H42" s="1" t="s">
        <v>375</v>
      </c>
      <c r="I42" s="1" t="s">
        <v>10</v>
      </c>
      <c r="J42" t="e">
        <f>VLOOKUP(B42,自助退!B:F,5,FALSE)</f>
        <v>#N/A</v>
      </c>
      <c r="K42" t="e">
        <f t="shared" si="0"/>
        <v>#N/A</v>
      </c>
    </row>
    <row r="43" spans="1:11">
      <c r="A43" s="1" t="s">
        <v>1539</v>
      </c>
      <c r="B43" s="2">
        <v>2343102</v>
      </c>
      <c r="C43" s="1" t="s">
        <v>1540</v>
      </c>
      <c r="D43" s="1" t="s">
        <v>1541</v>
      </c>
      <c r="E43" s="1" t="s">
        <v>1542</v>
      </c>
      <c r="F43" s="2">
        <v>-500</v>
      </c>
      <c r="G43" s="1" t="s">
        <v>1385</v>
      </c>
      <c r="H43" s="1" t="s">
        <v>355</v>
      </c>
      <c r="I43" s="1" t="s">
        <v>10</v>
      </c>
      <c r="J43" t="e">
        <f>VLOOKUP(B43,自助退!B:F,5,FALSE)</f>
        <v>#N/A</v>
      </c>
      <c r="K43" t="e">
        <f t="shared" si="0"/>
        <v>#N/A</v>
      </c>
    </row>
    <row r="44" spans="1:11">
      <c r="A44" s="1" t="s">
        <v>1543</v>
      </c>
      <c r="B44" s="2">
        <v>2343736</v>
      </c>
      <c r="C44" s="1" t="s">
        <v>1544</v>
      </c>
      <c r="D44" s="1" t="s">
        <v>1545</v>
      </c>
      <c r="E44" s="1" t="s">
        <v>1134</v>
      </c>
      <c r="F44" s="2">
        <v>-11200</v>
      </c>
      <c r="G44" s="1" t="s">
        <v>1385</v>
      </c>
      <c r="H44" s="1" t="s">
        <v>355</v>
      </c>
      <c r="I44" s="1" t="s">
        <v>10</v>
      </c>
      <c r="J44" t="e">
        <f>VLOOKUP(B44,自助退!B:F,5,FALSE)</f>
        <v>#N/A</v>
      </c>
      <c r="K44" t="e">
        <f t="shared" si="0"/>
        <v>#N/A</v>
      </c>
    </row>
    <row r="45" spans="1:11">
      <c r="A45" s="1" t="s">
        <v>1546</v>
      </c>
      <c r="B45" s="2">
        <v>2344320</v>
      </c>
      <c r="C45" s="1" t="s">
        <v>1547</v>
      </c>
      <c r="D45" s="1" t="s">
        <v>1548</v>
      </c>
      <c r="E45" s="1" t="s">
        <v>1549</v>
      </c>
      <c r="F45" s="2">
        <v>-227</v>
      </c>
      <c r="G45" s="1" t="s">
        <v>1385</v>
      </c>
      <c r="H45" s="1" t="s">
        <v>355</v>
      </c>
      <c r="I45" s="1" t="s">
        <v>10</v>
      </c>
      <c r="J45" t="e">
        <f>VLOOKUP(B45,自助退!B:F,5,FALSE)</f>
        <v>#N/A</v>
      </c>
      <c r="K45" t="e">
        <f t="shared" si="0"/>
        <v>#N/A</v>
      </c>
    </row>
    <row r="46" spans="1:11">
      <c r="A46" s="1" t="s">
        <v>1550</v>
      </c>
      <c r="B46" s="2">
        <v>2344482</v>
      </c>
      <c r="C46" s="1" t="s">
        <v>1551</v>
      </c>
      <c r="D46" s="1" t="s">
        <v>1552</v>
      </c>
      <c r="E46" s="1" t="s">
        <v>1553</v>
      </c>
      <c r="F46" s="2">
        <v>-500</v>
      </c>
      <c r="G46" s="1" t="s">
        <v>1385</v>
      </c>
      <c r="H46" s="1" t="s">
        <v>355</v>
      </c>
      <c r="I46" s="1" t="s">
        <v>10</v>
      </c>
      <c r="J46" t="e">
        <f>VLOOKUP(B46,自助退!B:F,5,FALSE)</f>
        <v>#N/A</v>
      </c>
      <c r="K46" t="e">
        <f t="shared" si="0"/>
        <v>#N/A</v>
      </c>
    </row>
    <row r="47" spans="1:11">
      <c r="A47" s="1" t="s">
        <v>1554</v>
      </c>
      <c r="B47" s="2">
        <v>2344703</v>
      </c>
      <c r="C47" s="1" t="s">
        <v>1555</v>
      </c>
      <c r="D47" s="1" t="s">
        <v>1556</v>
      </c>
      <c r="E47" s="1" t="s">
        <v>1557</v>
      </c>
      <c r="F47" s="2">
        <v>-1055.99</v>
      </c>
      <c r="G47" s="1" t="s">
        <v>1385</v>
      </c>
      <c r="H47" s="1" t="s">
        <v>355</v>
      </c>
      <c r="I47" s="1" t="s">
        <v>10</v>
      </c>
      <c r="J47" t="e">
        <f>VLOOKUP(B47,自助退!B:F,5,FALSE)</f>
        <v>#N/A</v>
      </c>
      <c r="K47" t="e">
        <f t="shared" si="0"/>
        <v>#N/A</v>
      </c>
    </row>
    <row r="48" spans="1:11">
      <c r="A48" s="1" t="s">
        <v>1558</v>
      </c>
      <c r="B48" s="2">
        <v>2344857</v>
      </c>
      <c r="C48" s="1" t="s">
        <v>1559</v>
      </c>
      <c r="D48" s="1" t="s">
        <v>1560</v>
      </c>
      <c r="E48" s="1" t="s">
        <v>1561</v>
      </c>
      <c r="F48" s="2">
        <v>-100</v>
      </c>
      <c r="G48" s="1" t="s">
        <v>1385</v>
      </c>
      <c r="H48" s="1" t="s">
        <v>355</v>
      </c>
      <c r="I48" s="1" t="s">
        <v>10</v>
      </c>
      <c r="J48" t="e">
        <f>VLOOKUP(B48,自助退!B:F,5,FALSE)</f>
        <v>#N/A</v>
      </c>
      <c r="K48" t="e">
        <f t="shared" si="0"/>
        <v>#N/A</v>
      </c>
    </row>
    <row r="49" spans="1:11">
      <c r="A49" s="1" t="s">
        <v>1562</v>
      </c>
      <c r="B49" s="2">
        <v>2346192</v>
      </c>
      <c r="C49" s="1" t="s">
        <v>1563</v>
      </c>
      <c r="D49" s="1" t="s">
        <v>1564</v>
      </c>
      <c r="E49" s="1" t="s">
        <v>1565</v>
      </c>
      <c r="F49" s="2">
        <v>-161.41999999999999</v>
      </c>
      <c r="G49" s="1" t="s">
        <v>1385</v>
      </c>
      <c r="H49" s="1" t="s">
        <v>381</v>
      </c>
      <c r="I49" s="1" t="s">
        <v>10</v>
      </c>
      <c r="J49" t="e">
        <f>VLOOKUP(B49,自助退!B:F,5,FALSE)</f>
        <v>#N/A</v>
      </c>
      <c r="K49" t="e">
        <f t="shared" si="0"/>
        <v>#N/A</v>
      </c>
    </row>
    <row r="50" spans="1:11">
      <c r="A50" s="1" t="s">
        <v>1566</v>
      </c>
      <c r="B50" s="2">
        <v>2347639</v>
      </c>
      <c r="C50" s="1" t="s">
        <v>1567</v>
      </c>
      <c r="D50" s="1" t="s">
        <v>1568</v>
      </c>
      <c r="E50" s="1" t="s">
        <v>1569</v>
      </c>
      <c r="F50" s="2">
        <v>-3400</v>
      </c>
      <c r="G50" s="1" t="s">
        <v>1385</v>
      </c>
      <c r="H50" s="1" t="s">
        <v>332</v>
      </c>
      <c r="I50" s="1" t="s">
        <v>10</v>
      </c>
      <c r="J50" t="e">
        <f>VLOOKUP(B50,自助退!B:F,5,FALSE)</f>
        <v>#N/A</v>
      </c>
      <c r="K50" t="e">
        <f t="shared" si="0"/>
        <v>#N/A</v>
      </c>
    </row>
    <row r="51" spans="1:11">
      <c r="A51" s="1" t="s">
        <v>1570</v>
      </c>
      <c r="B51" s="2">
        <v>2348326</v>
      </c>
      <c r="C51" s="1" t="s">
        <v>1571</v>
      </c>
      <c r="D51" s="1" t="s">
        <v>1572</v>
      </c>
      <c r="E51" s="1" t="s">
        <v>1132</v>
      </c>
      <c r="F51" s="2">
        <v>-13309.11</v>
      </c>
      <c r="G51" s="1" t="s">
        <v>1385</v>
      </c>
      <c r="H51" s="1" t="s">
        <v>358</v>
      </c>
      <c r="I51" s="1" t="s">
        <v>10</v>
      </c>
      <c r="J51" t="e">
        <f>VLOOKUP(B51,自助退!B:F,5,FALSE)</f>
        <v>#N/A</v>
      </c>
      <c r="K51" t="e">
        <f t="shared" si="0"/>
        <v>#N/A</v>
      </c>
    </row>
    <row r="52" spans="1:11">
      <c r="A52" s="1" t="s">
        <v>1573</v>
      </c>
      <c r="B52" s="2">
        <v>2348534</v>
      </c>
      <c r="C52" s="1" t="s">
        <v>1574</v>
      </c>
      <c r="D52" s="1" t="s">
        <v>1575</v>
      </c>
      <c r="E52" s="1" t="s">
        <v>1576</v>
      </c>
      <c r="F52" s="2">
        <v>-586.41999999999996</v>
      </c>
      <c r="G52" s="1" t="s">
        <v>1385</v>
      </c>
      <c r="H52" s="1" t="s">
        <v>396</v>
      </c>
      <c r="I52" s="1" t="s">
        <v>10</v>
      </c>
      <c r="J52" t="e">
        <f>VLOOKUP(B52,自助退!B:F,5,FALSE)</f>
        <v>#N/A</v>
      </c>
      <c r="K52" t="e">
        <f t="shared" si="0"/>
        <v>#N/A</v>
      </c>
    </row>
    <row r="53" spans="1:11">
      <c r="A53" s="1" t="s">
        <v>1577</v>
      </c>
      <c r="B53" s="2">
        <v>2348566</v>
      </c>
      <c r="C53" s="1" t="s">
        <v>1578</v>
      </c>
      <c r="D53" s="1" t="s">
        <v>1564</v>
      </c>
      <c r="E53" s="1" t="s">
        <v>1565</v>
      </c>
      <c r="F53" s="2">
        <v>-237.72</v>
      </c>
      <c r="G53" s="1" t="s">
        <v>1385</v>
      </c>
      <c r="H53" s="1" t="s">
        <v>396</v>
      </c>
      <c r="I53" s="1" t="s">
        <v>10</v>
      </c>
      <c r="J53" t="e">
        <f>VLOOKUP(B53,自助退!B:F,5,FALSE)</f>
        <v>#N/A</v>
      </c>
      <c r="K53" t="e">
        <f t="shared" si="0"/>
        <v>#N/A</v>
      </c>
    </row>
    <row r="54" spans="1:11">
      <c r="A54" s="1" t="s">
        <v>1579</v>
      </c>
      <c r="B54" s="2">
        <v>2348847</v>
      </c>
      <c r="C54" s="1" t="s">
        <v>1580</v>
      </c>
      <c r="D54" s="1" t="s">
        <v>1581</v>
      </c>
      <c r="E54" s="1" t="s">
        <v>1582</v>
      </c>
      <c r="F54" s="2">
        <v>-178</v>
      </c>
      <c r="G54" s="1" t="s">
        <v>1385</v>
      </c>
      <c r="H54" s="1" t="s">
        <v>332</v>
      </c>
      <c r="I54" s="1" t="s">
        <v>10</v>
      </c>
      <c r="J54" t="e">
        <f>VLOOKUP(B54,自助退!B:F,5,FALSE)</f>
        <v>#N/A</v>
      </c>
      <c r="K54" t="e">
        <f t="shared" si="0"/>
        <v>#N/A</v>
      </c>
    </row>
    <row r="55" spans="1:11">
      <c r="A55" s="1" t="s">
        <v>1583</v>
      </c>
      <c r="B55" s="2">
        <v>2348917</v>
      </c>
      <c r="C55" s="1" t="s">
        <v>1584</v>
      </c>
      <c r="D55" s="1" t="s">
        <v>1585</v>
      </c>
      <c r="E55" s="1" t="s">
        <v>1586</v>
      </c>
      <c r="F55" s="2">
        <v>-3500</v>
      </c>
      <c r="G55" s="1" t="s">
        <v>1385</v>
      </c>
      <c r="H55" s="1" t="s">
        <v>342</v>
      </c>
      <c r="I55" s="1" t="s">
        <v>10</v>
      </c>
      <c r="J55" t="e">
        <f>VLOOKUP(B55,自助退!B:F,5,FALSE)</f>
        <v>#N/A</v>
      </c>
      <c r="K55" t="e">
        <f t="shared" si="0"/>
        <v>#N/A</v>
      </c>
    </row>
    <row r="56" spans="1:11">
      <c r="A56" s="1" t="s">
        <v>1587</v>
      </c>
      <c r="B56" s="2">
        <v>2349220</v>
      </c>
      <c r="C56" s="1" t="s">
        <v>1588</v>
      </c>
      <c r="D56" s="1" t="s">
        <v>1589</v>
      </c>
      <c r="E56" s="1" t="s">
        <v>1590</v>
      </c>
      <c r="F56" s="2">
        <v>-30</v>
      </c>
      <c r="G56" s="1" t="s">
        <v>1385</v>
      </c>
      <c r="H56" s="1" t="s">
        <v>360</v>
      </c>
      <c r="I56" s="1" t="s">
        <v>10</v>
      </c>
      <c r="J56" t="e">
        <f>VLOOKUP(B56,自助退!B:F,5,FALSE)</f>
        <v>#N/A</v>
      </c>
      <c r="K56" t="e">
        <f t="shared" si="0"/>
        <v>#N/A</v>
      </c>
    </row>
    <row r="57" spans="1:11">
      <c r="A57" s="1" t="s">
        <v>1591</v>
      </c>
      <c r="B57" s="2">
        <v>2349733</v>
      </c>
      <c r="C57" s="1" t="s">
        <v>1592</v>
      </c>
      <c r="D57" s="1" t="s">
        <v>1593</v>
      </c>
      <c r="E57" s="1" t="s">
        <v>1594</v>
      </c>
      <c r="F57" s="2">
        <v>-20</v>
      </c>
      <c r="G57" s="1" t="s">
        <v>1385</v>
      </c>
      <c r="H57" s="1" t="s">
        <v>332</v>
      </c>
      <c r="I57" s="1" t="s">
        <v>10</v>
      </c>
      <c r="J57" t="e">
        <f>VLOOKUP(B57,自助退!B:F,5,FALSE)</f>
        <v>#N/A</v>
      </c>
      <c r="K57" t="e">
        <f t="shared" si="0"/>
        <v>#N/A</v>
      </c>
    </row>
    <row r="58" spans="1:11">
      <c r="A58" s="1" t="s">
        <v>1595</v>
      </c>
      <c r="B58" s="2">
        <v>2351150</v>
      </c>
      <c r="C58" s="1" t="s">
        <v>1596</v>
      </c>
      <c r="D58" s="1" t="s">
        <v>1597</v>
      </c>
      <c r="E58" s="1" t="s">
        <v>1598</v>
      </c>
      <c r="F58" s="2">
        <v>-50.88</v>
      </c>
      <c r="G58" s="1" t="s">
        <v>1385</v>
      </c>
      <c r="H58" s="1" t="s">
        <v>358</v>
      </c>
      <c r="I58" s="1" t="s">
        <v>10</v>
      </c>
      <c r="J58" t="e">
        <f>VLOOKUP(B58,自助退!B:F,5,FALSE)</f>
        <v>#N/A</v>
      </c>
      <c r="K58" t="e">
        <f t="shared" si="0"/>
        <v>#N/A</v>
      </c>
    </row>
    <row r="59" spans="1:11">
      <c r="A59" s="1" t="s">
        <v>1599</v>
      </c>
      <c r="B59" s="2">
        <v>2351267</v>
      </c>
      <c r="C59" s="1" t="s">
        <v>1600</v>
      </c>
      <c r="D59" s="1" t="s">
        <v>1560</v>
      </c>
      <c r="E59" s="1" t="s">
        <v>1561</v>
      </c>
      <c r="F59" s="2">
        <v>-31.34</v>
      </c>
      <c r="G59" s="1" t="s">
        <v>1385</v>
      </c>
      <c r="H59" s="1" t="s">
        <v>355</v>
      </c>
      <c r="I59" s="1" t="s">
        <v>10</v>
      </c>
      <c r="J59" t="e">
        <f>VLOOKUP(B59,自助退!B:F,5,FALSE)</f>
        <v>#N/A</v>
      </c>
      <c r="K59" t="e">
        <f t="shared" si="0"/>
        <v>#N/A</v>
      </c>
    </row>
    <row r="60" spans="1:11">
      <c r="A60" s="1" t="s">
        <v>1601</v>
      </c>
      <c r="B60" s="2">
        <v>2351534</v>
      </c>
      <c r="C60" s="1" t="s">
        <v>1602</v>
      </c>
      <c r="D60" s="1" t="s">
        <v>1603</v>
      </c>
      <c r="E60" s="1" t="s">
        <v>1604</v>
      </c>
      <c r="F60" s="2">
        <v>-600</v>
      </c>
      <c r="G60" s="1" t="s">
        <v>1385</v>
      </c>
      <c r="H60" s="1" t="s">
        <v>334</v>
      </c>
      <c r="I60" s="1" t="s">
        <v>10</v>
      </c>
      <c r="J60" t="e">
        <f>VLOOKUP(B60,自助退!B:F,5,FALSE)</f>
        <v>#N/A</v>
      </c>
      <c r="K60" t="e">
        <f t="shared" si="0"/>
        <v>#N/A</v>
      </c>
    </row>
    <row r="61" spans="1:11">
      <c r="A61" s="1" t="s">
        <v>1605</v>
      </c>
      <c r="B61" s="2">
        <v>2351877</v>
      </c>
      <c r="C61" s="1" t="s">
        <v>1606</v>
      </c>
      <c r="D61" s="1" t="s">
        <v>1607</v>
      </c>
      <c r="E61" s="1" t="s">
        <v>1608</v>
      </c>
      <c r="F61" s="2">
        <v>-1022</v>
      </c>
      <c r="G61" s="1" t="s">
        <v>1385</v>
      </c>
      <c r="H61" s="1" t="s">
        <v>332</v>
      </c>
      <c r="I61" s="1" t="s">
        <v>10</v>
      </c>
      <c r="J61" t="e">
        <f>VLOOKUP(B61,自助退!B:F,5,FALSE)</f>
        <v>#N/A</v>
      </c>
      <c r="K61" t="e">
        <f t="shared" si="0"/>
        <v>#N/A</v>
      </c>
    </row>
    <row r="62" spans="1:11">
      <c r="A62" s="1" t="s">
        <v>1609</v>
      </c>
      <c r="B62" s="2">
        <v>2351903</v>
      </c>
      <c r="C62" s="1" t="s">
        <v>1610</v>
      </c>
      <c r="D62" s="1" t="s">
        <v>1611</v>
      </c>
      <c r="E62" s="1" t="s">
        <v>1612</v>
      </c>
      <c r="F62" s="2">
        <v>-600</v>
      </c>
      <c r="G62" s="1" t="s">
        <v>1385</v>
      </c>
      <c r="H62" s="1" t="s">
        <v>372</v>
      </c>
      <c r="I62" s="1" t="s">
        <v>10</v>
      </c>
      <c r="J62" t="e">
        <f>VLOOKUP(B62,自助退!B:F,5,FALSE)</f>
        <v>#N/A</v>
      </c>
      <c r="K62" t="e">
        <f t="shared" si="0"/>
        <v>#N/A</v>
      </c>
    </row>
    <row r="63" spans="1:11">
      <c r="A63" s="1" t="s">
        <v>1613</v>
      </c>
      <c r="B63" s="2">
        <v>2352146</v>
      </c>
      <c r="C63" s="1" t="s">
        <v>1614</v>
      </c>
      <c r="D63" s="1" t="s">
        <v>1615</v>
      </c>
      <c r="E63" s="1" t="s">
        <v>1616</v>
      </c>
      <c r="F63" s="2">
        <v>-307.5</v>
      </c>
      <c r="G63" s="1" t="s">
        <v>1385</v>
      </c>
      <c r="H63" s="1" t="s">
        <v>342</v>
      </c>
      <c r="I63" s="1" t="s">
        <v>10</v>
      </c>
      <c r="J63" t="e">
        <f>VLOOKUP(B63,自助退!B:F,5,FALSE)</f>
        <v>#N/A</v>
      </c>
      <c r="K63" t="e">
        <f t="shared" si="0"/>
        <v>#N/A</v>
      </c>
    </row>
    <row r="64" spans="1:11">
      <c r="A64" s="1" t="s">
        <v>1617</v>
      </c>
      <c r="B64" s="2">
        <v>2352387</v>
      </c>
      <c r="C64" s="1" t="s">
        <v>1618</v>
      </c>
      <c r="D64" s="1" t="s">
        <v>1619</v>
      </c>
      <c r="E64" s="1" t="s">
        <v>1620</v>
      </c>
      <c r="F64" s="2">
        <v>-3388.39</v>
      </c>
      <c r="G64" s="1" t="s">
        <v>1385</v>
      </c>
      <c r="H64" s="1" t="s">
        <v>360</v>
      </c>
      <c r="I64" s="1" t="s">
        <v>10</v>
      </c>
      <c r="J64" t="e">
        <f>VLOOKUP(B64,自助退!B:F,5,FALSE)</f>
        <v>#N/A</v>
      </c>
      <c r="K64" t="e">
        <f t="shared" si="0"/>
        <v>#N/A</v>
      </c>
    </row>
    <row r="65" spans="1:11">
      <c r="A65" s="1" t="s">
        <v>1621</v>
      </c>
      <c r="B65" s="2">
        <v>2352445</v>
      </c>
      <c r="C65" s="1" t="s">
        <v>1622</v>
      </c>
      <c r="D65" s="1" t="s">
        <v>1623</v>
      </c>
      <c r="E65" s="1" t="s">
        <v>1624</v>
      </c>
      <c r="F65" s="2">
        <v>-100</v>
      </c>
      <c r="G65" s="1" t="s">
        <v>1385</v>
      </c>
      <c r="H65" s="1" t="s">
        <v>375</v>
      </c>
      <c r="I65" s="1" t="s">
        <v>10</v>
      </c>
      <c r="J65" t="e">
        <f>VLOOKUP(B65,自助退!B:F,5,FALSE)</f>
        <v>#N/A</v>
      </c>
      <c r="K65" t="e">
        <f t="shared" si="0"/>
        <v>#N/A</v>
      </c>
    </row>
    <row r="66" spans="1:11">
      <c r="A66" s="1" t="s">
        <v>1625</v>
      </c>
      <c r="B66" s="2">
        <v>2352937</v>
      </c>
      <c r="C66" s="1" t="s">
        <v>1626</v>
      </c>
      <c r="D66" s="1" t="s">
        <v>1627</v>
      </c>
      <c r="E66" s="1" t="s">
        <v>1628</v>
      </c>
      <c r="F66" s="2">
        <v>-509.5</v>
      </c>
      <c r="G66" s="1" t="s">
        <v>1385</v>
      </c>
      <c r="H66" s="1" t="s">
        <v>329</v>
      </c>
      <c r="I66" s="1" t="s">
        <v>10</v>
      </c>
      <c r="J66" t="e">
        <f>VLOOKUP(B66,自助退!B:F,5,FALSE)</f>
        <v>#N/A</v>
      </c>
      <c r="K66" t="e">
        <f t="shared" si="0"/>
        <v>#N/A</v>
      </c>
    </row>
    <row r="67" spans="1:11">
      <c r="A67" s="1" t="s">
        <v>1629</v>
      </c>
      <c r="B67" s="2">
        <v>2353036</v>
      </c>
      <c r="C67" s="1" t="s">
        <v>1630</v>
      </c>
      <c r="D67" s="1" t="s">
        <v>1631</v>
      </c>
      <c r="E67" s="1" t="s">
        <v>1632</v>
      </c>
      <c r="F67" s="2">
        <v>-6009</v>
      </c>
      <c r="G67" s="1" t="s">
        <v>1385</v>
      </c>
      <c r="H67" s="1" t="s">
        <v>346</v>
      </c>
      <c r="I67" s="1" t="s">
        <v>10</v>
      </c>
      <c r="J67" t="e">
        <f>VLOOKUP(B67,自助退!B:F,5,FALSE)</f>
        <v>#N/A</v>
      </c>
      <c r="K67" t="e">
        <f t="shared" ref="K67:K130" si="1">IF(F67*-1=J67,"",1)</f>
        <v>#N/A</v>
      </c>
    </row>
    <row r="68" spans="1:11">
      <c r="A68" s="1" t="s">
        <v>1633</v>
      </c>
      <c r="B68" s="2">
        <v>2353108</v>
      </c>
      <c r="C68" s="1" t="s">
        <v>1634</v>
      </c>
      <c r="D68" s="1" t="s">
        <v>1635</v>
      </c>
      <c r="E68" s="1" t="s">
        <v>1636</v>
      </c>
      <c r="F68" s="2">
        <v>-340</v>
      </c>
      <c r="G68" s="1" t="s">
        <v>1385</v>
      </c>
      <c r="H68" s="1" t="s">
        <v>334</v>
      </c>
      <c r="I68" s="1" t="s">
        <v>10</v>
      </c>
      <c r="J68" t="e">
        <f>VLOOKUP(B68,自助退!B:F,5,FALSE)</f>
        <v>#N/A</v>
      </c>
      <c r="K68" t="e">
        <f t="shared" si="1"/>
        <v>#N/A</v>
      </c>
    </row>
    <row r="69" spans="1:11">
      <c r="A69" s="1" t="s">
        <v>1637</v>
      </c>
      <c r="B69" s="2">
        <v>2353166</v>
      </c>
      <c r="C69" s="1" t="s">
        <v>1638</v>
      </c>
      <c r="D69" s="1" t="s">
        <v>1639</v>
      </c>
      <c r="E69" s="1" t="s">
        <v>1640</v>
      </c>
      <c r="F69" s="2">
        <v>-177.5</v>
      </c>
      <c r="G69" s="1" t="s">
        <v>1385</v>
      </c>
      <c r="H69" s="1" t="s">
        <v>332</v>
      </c>
      <c r="I69" s="1" t="s">
        <v>10</v>
      </c>
      <c r="J69" t="e">
        <f>VLOOKUP(B69,自助退!B:F,5,FALSE)</f>
        <v>#N/A</v>
      </c>
      <c r="K69" t="e">
        <f t="shared" si="1"/>
        <v>#N/A</v>
      </c>
    </row>
    <row r="70" spans="1:11">
      <c r="A70" s="1" t="s">
        <v>1641</v>
      </c>
      <c r="B70" s="2">
        <v>2353262</v>
      </c>
      <c r="C70" s="1" t="s">
        <v>1642</v>
      </c>
      <c r="D70" s="1" t="s">
        <v>1643</v>
      </c>
      <c r="E70" s="1" t="s">
        <v>1644</v>
      </c>
      <c r="F70" s="2">
        <v>-2908</v>
      </c>
      <c r="G70" s="1" t="s">
        <v>1385</v>
      </c>
      <c r="H70" s="1" t="s">
        <v>342</v>
      </c>
      <c r="I70" s="1" t="s">
        <v>10</v>
      </c>
      <c r="J70" t="e">
        <f>VLOOKUP(B70,自助退!B:F,5,FALSE)</f>
        <v>#N/A</v>
      </c>
      <c r="K70" t="e">
        <f t="shared" si="1"/>
        <v>#N/A</v>
      </c>
    </row>
    <row r="71" spans="1:11">
      <c r="A71" s="1" t="s">
        <v>1645</v>
      </c>
      <c r="B71" s="2">
        <v>2353463</v>
      </c>
      <c r="C71" s="1" t="s">
        <v>1646</v>
      </c>
      <c r="D71" s="1" t="s">
        <v>1647</v>
      </c>
      <c r="E71" s="1" t="s">
        <v>1648</v>
      </c>
      <c r="F71" s="2">
        <v>-2820.03</v>
      </c>
      <c r="G71" s="1" t="s">
        <v>1385</v>
      </c>
      <c r="H71" s="1" t="s">
        <v>342</v>
      </c>
      <c r="I71" s="1" t="s">
        <v>10</v>
      </c>
      <c r="J71" t="e">
        <f>VLOOKUP(B71,自助退!B:F,5,FALSE)</f>
        <v>#N/A</v>
      </c>
      <c r="K71" t="e">
        <f t="shared" si="1"/>
        <v>#N/A</v>
      </c>
    </row>
    <row r="72" spans="1:11">
      <c r="A72" s="1" t="s">
        <v>1649</v>
      </c>
      <c r="B72" s="2">
        <v>2353494</v>
      </c>
      <c r="C72" s="1" t="s">
        <v>1650</v>
      </c>
      <c r="D72" s="1" t="s">
        <v>1651</v>
      </c>
      <c r="E72" s="1" t="s">
        <v>1648</v>
      </c>
      <c r="F72" s="2">
        <v>-20</v>
      </c>
      <c r="G72" s="1" t="s">
        <v>1385</v>
      </c>
      <c r="H72" s="1" t="s">
        <v>342</v>
      </c>
      <c r="I72" s="1" t="s">
        <v>10</v>
      </c>
      <c r="J72" t="e">
        <f>VLOOKUP(B72,自助退!B:F,5,FALSE)</f>
        <v>#N/A</v>
      </c>
      <c r="K72" t="e">
        <f t="shared" si="1"/>
        <v>#N/A</v>
      </c>
    </row>
    <row r="73" spans="1:11">
      <c r="A73" s="1" t="s">
        <v>1652</v>
      </c>
      <c r="B73" s="2">
        <v>2353530</v>
      </c>
      <c r="C73" s="1" t="s">
        <v>1653</v>
      </c>
      <c r="D73" s="1" t="s">
        <v>1654</v>
      </c>
      <c r="E73" s="1" t="s">
        <v>1148</v>
      </c>
      <c r="F73" s="2">
        <v>-350</v>
      </c>
      <c r="G73" s="1" t="s">
        <v>1385</v>
      </c>
      <c r="H73" s="1" t="s">
        <v>332</v>
      </c>
      <c r="I73" s="1" t="s">
        <v>10</v>
      </c>
      <c r="J73" t="e">
        <f>VLOOKUP(B73,自助退!B:F,5,FALSE)</f>
        <v>#N/A</v>
      </c>
      <c r="K73" t="e">
        <f t="shared" si="1"/>
        <v>#N/A</v>
      </c>
    </row>
    <row r="74" spans="1:11">
      <c r="A74" s="1" t="s">
        <v>1655</v>
      </c>
      <c r="B74" s="2">
        <v>2353764</v>
      </c>
      <c r="C74" s="1" t="s">
        <v>1656</v>
      </c>
      <c r="D74" s="1" t="s">
        <v>1657</v>
      </c>
      <c r="E74" s="1" t="s">
        <v>1658</v>
      </c>
      <c r="F74" s="2">
        <v>-100</v>
      </c>
      <c r="G74" s="1" t="s">
        <v>1385</v>
      </c>
      <c r="H74" s="1" t="s">
        <v>358</v>
      </c>
      <c r="I74" s="1" t="s">
        <v>10</v>
      </c>
      <c r="J74" t="e">
        <f>VLOOKUP(B74,自助退!B:F,5,FALSE)</f>
        <v>#N/A</v>
      </c>
      <c r="K74" t="e">
        <f t="shared" si="1"/>
        <v>#N/A</v>
      </c>
    </row>
    <row r="75" spans="1:11">
      <c r="A75" s="1" t="s">
        <v>1659</v>
      </c>
      <c r="B75" s="2">
        <v>2354486</v>
      </c>
      <c r="C75" s="1" t="s">
        <v>1660</v>
      </c>
      <c r="D75" s="1" t="s">
        <v>1294</v>
      </c>
      <c r="E75" s="1" t="s">
        <v>1295</v>
      </c>
      <c r="F75" s="2">
        <v>-3000</v>
      </c>
      <c r="G75" s="1" t="s">
        <v>1385</v>
      </c>
      <c r="H75" s="1" t="s">
        <v>332</v>
      </c>
      <c r="I75" s="1" t="s">
        <v>10</v>
      </c>
      <c r="J75" t="e">
        <f>VLOOKUP(B75,自助退!B:F,5,FALSE)</f>
        <v>#N/A</v>
      </c>
      <c r="K75" t="e">
        <f t="shared" si="1"/>
        <v>#N/A</v>
      </c>
    </row>
    <row r="76" spans="1:11">
      <c r="A76" s="1" t="s">
        <v>1661</v>
      </c>
      <c r="B76" s="2">
        <v>2354992</v>
      </c>
      <c r="C76" s="1" t="s">
        <v>1662</v>
      </c>
      <c r="D76" s="1" t="s">
        <v>1663</v>
      </c>
      <c r="E76" s="1" t="s">
        <v>1664</v>
      </c>
      <c r="F76" s="2">
        <v>-2500</v>
      </c>
      <c r="G76" s="1" t="s">
        <v>1385</v>
      </c>
      <c r="H76" s="1" t="s">
        <v>342</v>
      </c>
      <c r="I76" s="1" t="s">
        <v>10</v>
      </c>
      <c r="J76" t="e">
        <f>VLOOKUP(B76,自助退!B:F,5,FALSE)</f>
        <v>#N/A</v>
      </c>
      <c r="K76" t="e">
        <f t="shared" si="1"/>
        <v>#N/A</v>
      </c>
    </row>
    <row r="77" spans="1:11">
      <c r="A77" s="1" t="s">
        <v>1665</v>
      </c>
      <c r="B77" s="2">
        <v>2355182</v>
      </c>
      <c r="C77" s="1" t="s">
        <v>1666</v>
      </c>
      <c r="D77" s="1" t="s">
        <v>1667</v>
      </c>
      <c r="E77" s="1" t="s">
        <v>1668</v>
      </c>
      <c r="F77" s="2">
        <v>-192.5</v>
      </c>
      <c r="G77" s="1" t="s">
        <v>1385</v>
      </c>
      <c r="H77" s="1" t="s">
        <v>1669</v>
      </c>
      <c r="I77" s="1" t="s">
        <v>10</v>
      </c>
      <c r="J77" t="e">
        <f>VLOOKUP(B77,自助退!B:F,5,FALSE)</f>
        <v>#N/A</v>
      </c>
      <c r="K77" t="e">
        <f t="shared" si="1"/>
        <v>#N/A</v>
      </c>
    </row>
    <row r="78" spans="1:11">
      <c r="A78" s="1" t="s">
        <v>1670</v>
      </c>
      <c r="B78" s="2">
        <v>2356129</v>
      </c>
      <c r="C78" s="1" t="s">
        <v>1671</v>
      </c>
      <c r="D78" s="1" t="s">
        <v>1672</v>
      </c>
      <c r="E78" s="1" t="s">
        <v>1673</v>
      </c>
      <c r="F78" s="2">
        <v>-542.15</v>
      </c>
      <c r="G78" s="1" t="s">
        <v>1385</v>
      </c>
      <c r="H78" s="1" t="s">
        <v>355</v>
      </c>
      <c r="I78" s="1" t="s">
        <v>10</v>
      </c>
      <c r="J78" t="e">
        <f>VLOOKUP(B78,自助退!B:F,5,FALSE)</f>
        <v>#N/A</v>
      </c>
      <c r="K78" t="e">
        <f t="shared" si="1"/>
        <v>#N/A</v>
      </c>
    </row>
    <row r="79" spans="1:11">
      <c r="A79" s="1" t="s">
        <v>1674</v>
      </c>
      <c r="B79" s="2">
        <v>2356145</v>
      </c>
      <c r="C79" s="1" t="s">
        <v>1675</v>
      </c>
      <c r="D79" s="1" t="s">
        <v>1676</v>
      </c>
      <c r="E79" s="1" t="s">
        <v>1677</v>
      </c>
      <c r="F79" s="2">
        <v>-33.46</v>
      </c>
      <c r="G79" s="1" t="s">
        <v>1385</v>
      </c>
      <c r="H79" s="1" t="s">
        <v>340</v>
      </c>
      <c r="I79" s="1" t="s">
        <v>10</v>
      </c>
      <c r="J79" t="e">
        <f>VLOOKUP(B79,自助退!B:F,5,FALSE)</f>
        <v>#N/A</v>
      </c>
      <c r="K79" t="e">
        <f t="shared" si="1"/>
        <v>#N/A</v>
      </c>
    </row>
    <row r="80" spans="1:11">
      <c r="A80" s="1" t="s">
        <v>1678</v>
      </c>
      <c r="B80" s="2">
        <v>2356720</v>
      </c>
      <c r="C80" s="1" t="s">
        <v>1679</v>
      </c>
      <c r="D80" s="1" t="s">
        <v>1680</v>
      </c>
      <c r="E80" s="1" t="s">
        <v>1681</v>
      </c>
      <c r="F80" s="2">
        <v>-100</v>
      </c>
      <c r="G80" s="1" t="s">
        <v>1385</v>
      </c>
      <c r="H80" s="1" t="s">
        <v>339</v>
      </c>
      <c r="I80" s="1" t="s">
        <v>10</v>
      </c>
      <c r="J80" t="e">
        <f>VLOOKUP(B80,自助退!B:F,5,FALSE)</f>
        <v>#N/A</v>
      </c>
      <c r="K80" t="e">
        <f t="shared" si="1"/>
        <v>#N/A</v>
      </c>
    </row>
    <row r="81" spans="1:11">
      <c r="A81" s="1" t="s">
        <v>1682</v>
      </c>
      <c r="B81" s="2">
        <v>2357314</v>
      </c>
      <c r="C81" s="1" t="s">
        <v>1683</v>
      </c>
      <c r="D81" s="1" t="s">
        <v>1684</v>
      </c>
      <c r="E81" s="1" t="s">
        <v>1685</v>
      </c>
      <c r="F81" s="2">
        <v>-62</v>
      </c>
      <c r="G81" s="1" t="s">
        <v>1385</v>
      </c>
      <c r="H81" s="1" t="s">
        <v>346</v>
      </c>
      <c r="I81" s="1" t="s">
        <v>10</v>
      </c>
      <c r="J81" t="e">
        <f>VLOOKUP(B81,自助退!B:F,5,FALSE)</f>
        <v>#N/A</v>
      </c>
      <c r="K81" t="e">
        <f t="shared" si="1"/>
        <v>#N/A</v>
      </c>
    </row>
    <row r="82" spans="1:11">
      <c r="A82" s="1" t="s">
        <v>1686</v>
      </c>
      <c r="B82" s="2">
        <v>2357571</v>
      </c>
      <c r="C82" s="1" t="s">
        <v>1687</v>
      </c>
      <c r="D82" s="1" t="s">
        <v>1688</v>
      </c>
      <c r="E82" s="1" t="s">
        <v>1689</v>
      </c>
      <c r="F82" s="2">
        <v>-550</v>
      </c>
      <c r="G82" s="1" t="s">
        <v>1385</v>
      </c>
      <c r="H82" s="1" t="s">
        <v>362</v>
      </c>
      <c r="I82" s="1" t="s">
        <v>10</v>
      </c>
      <c r="J82" t="e">
        <f>VLOOKUP(B82,自助退!B:F,5,FALSE)</f>
        <v>#N/A</v>
      </c>
      <c r="K82" t="e">
        <f t="shared" si="1"/>
        <v>#N/A</v>
      </c>
    </row>
    <row r="83" spans="1:11">
      <c r="A83" s="1" t="s">
        <v>1690</v>
      </c>
      <c r="B83" s="2">
        <v>2357575</v>
      </c>
      <c r="C83" s="1" t="s">
        <v>1691</v>
      </c>
      <c r="D83" s="1" t="s">
        <v>1593</v>
      </c>
      <c r="E83" s="1" t="s">
        <v>1594</v>
      </c>
      <c r="F83" s="2">
        <v>-627.70000000000005</v>
      </c>
      <c r="G83" s="1" t="s">
        <v>1385</v>
      </c>
      <c r="H83" s="1" t="s">
        <v>360</v>
      </c>
      <c r="I83" s="1" t="s">
        <v>10</v>
      </c>
      <c r="J83" t="e">
        <f>VLOOKUP(B83,自助退!B:F,5,FALSE)</f>
        <v>#N/A</v>
      </c>
      <c r="K83" t="e">
        <f t="shared" si="1"/>
        <v>#N/A</v>
      </c>
    </row>
    <row r="84" spans="1:11">
      <c r="A84" s="1" t="s">
        <v>1692</v>
      </c>
      <c r="B84" s="2">
        <v>2357818</v>
      </c>
      <c r="C84" s="1" t="s">
        <v>1693</v>
      </c>
      <c r="D84" s="1" t="s">
        <v>1694</v>
      </c>
      <c r="E84" s="1" t="s">
        <v>1695</v>
      </c>
      <c r="F84" s="2">
        <v>-261.49</v>
      </c>
      <c r="G84" s="1" t="s">
        <v>1385</v>
      </c>
      <c r="H84" s="1" t="s">
        <v>346</v>
      </c>
      <c r="I84" s="1" t="s">
        <v>10</v>
      </c>
      <c r="J84" t="e">
        <f>VLOOKUP(B84,自助退!B:F,5,FALSE)</f>
        <v>#N/A</v>
      </c>
      <c r="K84" t="e">
        <f t="shared" si="1"/>
        <v>#N/A</v>
      </c>
    </row>
    <row r="85" spans="1:11">
      <c r="A85" s="1" t="s">
        <v>1696</v>
      </c>
      <c r="B85" s="2">
        <v>2357837</v>
      </c>
      <c r="C85" s="1" t="s">
        <v>1697</v>
      </c>
      <c r="D85" s="1" t="s">
        <v>1153</v>
      </c>
      <c r="E85" s="1" t="s">
        <v>1154</v>
      </c>
      <c r="F85" s="2">
        <v>-169.48</v>
      </c>
      <c r="G85" s="1" t="s">
        <v>1385</v>
      </c>
      <c r="H85" s="1" t="s">
        <v>332</v>
      </c>
      <c r="I85" s="1" t="s">
        <v>10</v>
      </c>
      <c r="J85" t="e">
        <f>VLOOKUP(B85,自助退!B:F,5,FALSE)</f>
        <v>#N/A</v>
      </c>
      <c r="K85" t="e">
        <f t="shared" si="1"/>
        <v>#N/A</v>
      </c>
    </row>
    <row r="86" spans="1:11">
      <c r="A86" s="1" t="s">
        <v>1698</v>
      </c>
      <c r="B86" s="2">
        <v>2357864</v>
      </c>
      <c r="C86" s="1" t="s">
        <v>1699</v>
      </c>
      <c r="D86" s="1" t="s">
        <v>1700</v>
      </c>
      <c r="E86" s="1" t="s">
        <v>1701</v>
      </c>
      <c r="F86" s="2">
        <v>-294.36</v>
      </c>
      <c r="G86" s="1" t="s">
        <v>1385</v>
      </c>
      <c r="H86" s="1" t="s">
        <v>334</v>
      </c>
      <c r="I86" s="1" t="s">
        <v>10</v>
      </c>
      <c r="J86" t="e">
        <f>VLOOKUP(B86,自助退!B:F,5,FALSE)</f>
        <v>#N/A</v>
      </c>
      <c r="K86" t="e">
        <f t="shared" si="1"/>
        <v>#N/A</v>
      </c>
    </row>
    <row r="87" spans="1:11">
      <c r="A87" s="1" t="s">
        <v>1702</v>
      </c>
      <c r="B87" s="2">
        <v>2358931</v>
      </c>
      <c r="C87" s="1" t="s">
        <v>1703</v>
      </c>
      <c r="D87" s="1" t="s">
        <v>1704</v>
      </c>
      <c r="E87" s="1" t="s">
        <v>1705</v>
      </c>
      <c r="F87" s="2">
        <v>-1000</v>
      </c>
      <c r="G87" s="1" t="s">
        <v>1385</v>
      </c>
      <c r="H87" s="1" t="s">
        <v>1706</v>
      </c>
      <c r="I87" s="1" t="s">
        <v>10</v>
      </c>
      <c r="J87" t="e">
        <f>VLOOKUP(B87,自助退!B:F,5,FALSE)</f>
        <v>#N/A</v>
      </c>
      <c r="K87" t="e">
        <f t="shared" si="1"/>
        <v>#N/A</v>
      </c>
    </row>
    <row r="88" spans="1:11">
      <c r="A88" s="1" t="s">
        <v>1707</v>
      </c>
      <c r="B88" s="2">
        <v>2358934</v>
      </c>
      <c r="C88" s="1" t="s">
        <v>1708</v>
      </c>
      <c r="D88" s="1" t="s">
        <v>1704</v>
      </c>
      <c r="E88" s="1" t="s">
        <v>1705</v>
      </c>
      <c r="F88" s="2">
        <v>-1000</v>
      </c>
      <c r="G88" s="1" t="s">
        <v>1385</v>
      </c>
      <c r="H88" s="1" t="s">
        <v>1706</v>
      </c>
      <c r="I88" s="1" t="s">
        <v>10</v>
      </c>
      <c r="J88" t="e">
        <f>VLOOKUP(B88,自助退!B:F,5,FALSE)</f>
        <v>#N/A</v>
      </c>
      <c r="K88" t="e">
        <f t="shared" si="1"/>
        <v>#N/A</v>
      </c>
    </row>
    <row r="89" spans="1:11">
      <c r="A89" s="1" t="s">
        <v>1709</v>
      </c>
      <c r="B89" s="2">
        <v>2359049</v>
      </c>
      <c r="C89" s="1" t="s">
        <v>1710</v>
      </c>
      <c r="D89" s="1" t="s">
        <v>1711</v>
      </c>
      <c r="E89" s="1" t="s">
        <v>1712</v>
      </c>
      <c r="F89" s="2">
        <v>-2500</v>
      </c>
      <c r="G89" s="1" t="s">
        <v>1385</v>
      </c>
      <c r="H89" s="1" t="s">
        <v>369</v>
      </c>
      <c r="I89" s="1" t="s">
        <v>10</v>
      </c>
      <c r="J89" t="e">
        <f>VLOOKUP(B89,自助退!B:F,5,FALSE)</f>
        <v>#N/A</v>
      </c>
      <c r="K89" t="e">
        <f t="shared" si="1"/>
        <v>#N/A</v>
      </c>
    </row>
    <row r="90" spans="1:11">
      <c r="A90" s="1" t="s">
        <v>1713</v>
      </c>
      <c r="B90" s="2">
        <v>2359616</v>
      </c>
      <c r="C90" s="1" t="s">
        <v>1714</v>
      </c>
      <c r="D90" s="1" t="s">
        <v>1715</v>
      </c>
      <c r="E90" s="1" t="s">
        <v>1716</v>
      </c>
      <c r="F90" s="2">
        <v>-1400</v>
      </c>
      <c r="G90" s="1" t="s">
        <v>1385</v>
      </c>
      <c r="H90" s="1" t="s">
        <v>396</v>
      </c>
      <c r="I90" s="1" t="s">
        <v>10</v>
      </c>
      <c r="J90" t="e">
        <f>VLOOKUP(B90,自助退!B:F,5,FALSE)</f>
        <v>#N/A</v>
      </c>
      <c r="K90" t="e">
        <f t="shared" si="1"/>
        <v>#N/A</v>
      </c>
    </row>
    <row r="91" spans="1:11">
      <c r="A91" s="1" t="s">
        <v>1717</v>
      </c>
      <c r="B91" s="2">
        <v>2360262</v>
      </c>
      <c r="C91" s="1" t="s">
        <v>1718</v>
      </c>
      <c r="D91" s="1" t="s">
        <v>1719</v>
      </c>
      <c r="E91" s="1" t="s">
        <v>1720</v>
      </c>
      <c r="F91" s="2">
        <v>-110</v>
      </c>
      <c r="G91" s="1" t="s">
        <v>1385</v>
      </c>
      <c r="H91" s="1" t="s">
        <v>360</v>
      </c>
      <c r="I91" s="1" t="s">
        <v>10</v>
      </c>
      <c r="J91" t="e">
        <f>VLOOKUP(B91,自助退!B:F,5,FALSE)</f>
        <v>#N/A</v>
      </c>
      <c r="K91" t="e">
        <f t="shared" si="1"/>
        <v>#N/A</v>
      </c>
    </row>
    <row r="92" spans="1:11">
      <c r="A92" s="1" t="s">
        <v>1721</v>
      </c>
      <c r="B92" s="2">
        <v>2360337</v>
      </c>
      <c r="C92" s="1" t="s">
        <v>1722</v>
      </c>
      <c r="D92" s="1" t="s">
        <v>527</v>
      </c>
      <c r="E92" s="1" t="s">
        <v>178</v>
      </c>
      <c r="F92" s="2">
        <v>-300</v>
      </c>
      <c r="G92" s="1" t="s">
        <v>1385</v>
      </c>
      <c r="H92" s="1" t="s">
        <v>342</v>
      </c>
      <c r="I92" s="1" t="s">
        <v>10</v>
      </c>
      <c r="J92" t="e">
        <f>VLOOKUP(B92,自助退!B:F,5,FALSE)</f>
        <v>#N/A</v>
      </c>
      <c r="K92" t="e">
        <f t="shared" si="1"/>
        <v>#N/A</v>
      </c>
    </row>
    <row r="93" spans="1:11">
      <c r="A93" s="1" t="s">
        <v>1723</v>
      </c>
      <c r="B93" s="2">
        <v>2361310</v>
      </c>
      <c r="C93" s="1" t="s">
        <v>1724</v>
      </c>
      <c r="D93" s="1" t="s">
        <v>1725</v>
      </c>
      <c r="E93" s="1" t="s">
        <v>1726</v>
      </c>
      <c r="F93" s="2">
        <v>-216.94</v>
      </c>
      <c r="G93" s="1" t="s">
        <v>1385</v>
      </c>
      <c r="H93" s="1" t="s">
        <v>420</v>
      </c>
      <c r="I93" s="1" t="s">
        <v>10</v>
      </c>
      <c r="J93" t="e">
        <f>VLOOKUP(B93,自助退!B:F,5,FALSE)</f>
        <v>#N/A</v>
      </c>
      <c r="K93" t="e">
        <f t="shared" si="1"/>
        <v>#N/A</v>
      </c>
    </row>
    <row r="94" spans="1:11">
      <c r="A94" s="1" t="s">
        <v>1727</v>
      </c>
      <c r="B94" s="2">
        <v>2361402</v>
      </c>
      <c r="C94" s="1" t="s">
        <v>1728</v>
      </c>
      <c r="D94" s="1" t="s">
        <v>1729</v>
      </c>
      <c r="E94" s="1" t="s">
        <v>1730</v>
      </c>
      <c r="F94" s="2">
        <v>-445</v>
      </c>
      <c r="G94" s="1" t="s">
        <v>1385</v>
      </c>
      <c r="H94" s="1" t="s">
        <v>369</v>
      </c>
      <c r="I94" s="1" t="s">
        <v>10</v>
      </c>
      <c r="J94" t="e">
        <f>VLOOKUP(B94,自助退!B:F,5,FALSE)</f>
        <v>#N/A</v>
      </c>
      <c r="K94" t="e">
        <f t="shared" si="1"/>
        <v>#N/A</v>
      </c>
    </row>
    <row r="95" spans="1:11">
      <c r="A95" s="1" t="s">
        <v>1731</v>
      </c>
      <c r="B95" s="2">
        <v>2361682</v>
      </c>
      <c r="C95" s="1" t="s">
        <v>1732</v>
      </c>
      <c r="D95" s="1" t="s">
        <v>1733</v>
      </c>
      <c r="E95" s="1" t="s">
        <v>1734</v>
      </c>
      <c r="F95" s="2">
        <v>-1350</v>
      </c>
      <c r="G95" s="1" t="s">
        <v>1385</v>
      </c>
      <c r="H95" s="1" t="s">
        <v>420</v>
      </c>
      <c r="I95" s="1" t="s">
        <v>10</v>
      </c>
      <c r="J95" t="e">
        <f>VLOOKUP(B95,自助退!B:F,5,FALSE)</f>
        <v>#N/A</v>
      </c>
      <c r="K95" t="e">
        <f t="shared" si="1"/>
        <v>#N/A</v>
      </c>
    </row>
    <row r="96" spans="1:11">
      <c r="A96" s="1" t="s">
        <v>1735</v>
      </c>
      <c r="B96" s="2">
        <v>2362474</v>
      </c>
      <c r="C96" s="1" t="s">
        <v>1736</v>
      </c>
      <c r="D96" s="1" t="s">
        <v>1737</v>
      </c>
      <c r="E96" s="1" t="s">
        <v>1738</v>
      </c>
      <c r="F96" s="2">
        <v>-796</v>
      </c>
      <c r="G96" s="1" t="s">
        <v>1385</v>
      </c>
      <c r="H96" s="1" t="s">
        <v>332</v>
      </c>
      <c r="I96" s="1" t="s">
        <v>10</v>
      </c>
      <c r="J96" t="e">
        <f>VLOOKUP(B96,自助退!B:F,5,FALSE)</f>
        <v>#N/A</v>
      </c>
      <c r="K96" t="e">
        <f t="shared" si="1"/>
        <v>#N/A</v>
      </c>
    </row>
    <row r="97" spans="1:11">
      <c r="A97" s="1" t="s">
        <v>1739</v>
      </c>
      <c r="B97" s="2">
        <v>2363369</v>
      </c>
      <c r="C97" s="1" t="s">
        <v>1740</v>
      </c>
      <c r="D97" s="1" t="s">
        <v>1741</v>
      </c>
      <c r="E97" s="1" t="s">
        <v>1117</v>
      </c>
      <c r="F97" s="2">
        <v>-3400</v>
      </c>
      <c r="G97" s="1" t="s">
        <v>1385</v>
      </c>
      <c r="H97" s="1" t="s">
        <v>342</v>
      </c>
      <c r="I97" s="1" t="s">
        <v>10</v>
      </c>
      <c r="J97" t="e">
        <f>VLOOKUP(B97,自助退!B:F,5,FALSE)</f>
        <v>#N/A</v>
      </c>
      <c r="K97" t="e">
        <f t="shared" si="1"/>
        <v>#N/A</v>
      </c>
    </row>
    <row r="98" spans="1:11">
      <c r="A98" s="1" t="s">
        <v>1742</v>
      </c>
      <c r="B98" s="2">
        <v>2363969</v>
      </c>
      <c r="C98" s="1" t="s">
        <v>1743</v>
      </c>
      <c r="D98" s="1" t="s">
        <v>1744</v>
      </c>
      <c r="E98" s="1" t="s">
        <v>1103</v>
      </c>
      <c r="F98" s="2">
        <v>-1492.5</v>
      </c>
      <c r="G98" s="1" t="s">
        <v>1385</v>
      </c>
      <c r="H98" s="1" t="s">
        <v>341</v>
      </c>
      <c r="I98" s="1" t="s">
        <v>10</v>
      </c>
      <c r="J98" t="e">
        <f>VLOOKUP(B98,自助退!B:F,5,FALSE)</f>
        <v>#N/A</v>
      </c>
      <c r="K98" t="e">
        <f t="shared" si="1"/>
        <v>#N/A</v>
      </c>
    </row>
    <row r="99" spans="1:11">
      <c r="A99" s="1" t="s">
        <v>1745</v>
      </c>
      <c r="B99" s="2">
        <v>2364144</v>
      </c>
      <c r="C99" s="1" t="s">
        <v>1746</v>
      </c>
      <c r="D99" s="1" t="s">
        <v>1747</v>
      </c>
      <c r="E99" s="1" t="s">
        <v>1748</v>
      </c>
      <c r="F99" s="2">
        <v>-2589</v>
      </c>
      <c r="G99" s="1" t="s">
        <v>1385</v>
      </c>
      <c r="H99" s="1" t="s">
        <v>362</v>
      </c>
      <c r="I99" s="1" t="s">
        <v>10</v>
      </c>
      <c r="J99" t="e">
        <f>VLOOKUP(B99,自助退!B:F,5,FALSE)</f>
        <v>#N/A</v>
      </c>
      <c r="K99" t="e">
        <f t="shared" si="1"/>
        <v>#N/A</v>
      </c>
    </row>
    <row r="100" spans="1:11">
      <c r="A100" s="1" t="s">
        <v>1749</v>
      </c>
      <c r="B100" s="2">
        <v>2364527</v>
      </c>
      <c r="C100" s="1" t="s">
        <v>1750</v>
      </c>
      <c r="D100" s="1" t="s">
        <v>1751</v>
      </c>
      <c r="E100" s="1" t="s">
        <v>1752</v>
      </c>
      <c r="F100" s="2">
        <v>-535.5</v>
      </c>
      <c r="G100" s="1" t="s">
        <v>1385</v>
      </c>
      <c r="H100" s="1" t="s">
        <v>346</v>
      </c>
      <c r="I100" s="1" t="s">
        <v>10</v>
      </c>
      <c r="J100" t="e">
        <f>VLOOKUP(B100,自助退!B:F,5,FALSE)</f>
        <v>#N/A</v>
      </c>
      <c r="K100" t="e">
        <f t="shared" si="1"/>
        <v>#N/A</v>
      </c>
    </row>
    <row r="101" spans="1:11">
      <c r="A101" s="1" t="s">
        <v>1753</v>
      </c>
      <c r="B101" s="2">
        <v>2364735</v>
      </c>
      <c r="C101" s="1" t="s">
        <v>1754</v>
      </c>
      <c r="D101" s="1" t="s">
        <v>1141</v>
      </c>
      <c r="E101" s="1" t="s">
        <v>1142</v>
      </c>
      <c r="F101" s="2">
        <v>-3821.2</v>
      </c>
      <c r="G101" s="1" t="s">
        <v>1385</v>
      </c>
      <c r="H101" s="1" t="s">
        <v>334</v>
      </c>
      <c r="I101" s="1" t="s">
        <v>10</v>
      </c>
      <c r="J101" t="e">
        <f>VLOOKUP(B101,自助退!B:F,5,FALSE)</f>
        <v>#N/A</v>
      </c>
      <c r="K101" t="e">
        <f t="shared" si="1"/>
        <v>#N/A</v>
      </c>
    </row>
    <row r="102" spans="1:11">
      <c r="A102" s="1" t="s">
        <v>1755</v>
      </c>
      <c r="B102" s="2">
        <v>2364860</v>
      </c>
      <c r="C102" s="1" t="s">
        <v>1756</v>
      </c>
      <c r="D102" s="1" t="s">
        <v>1757</v>
      </c>
      <c r="E102" s="1" t="s">
        <v>1758</v>
      </c>
      <c r="F102" s="2">
        <v>-20</v>
      </c>
      <c r="G102" s="1" t="s">
        <v>1385</v>
      </c>
      <c r="H102" s="1" t="s">
        <v>1759</v>
      </c>
      <c r="I102" s="1" t="s">
        <v>10</v>
      </c>
      <c r="J102" t="e">
        <f>VLOOKUP(B102,自助退!B:F,5,FALSE)</f>
        <v>#N/A</v>
      </c>
      <c r="K102" t="e">
        <f t="shared" si="1"/>
        <v>#N/A</v>
      </c>
    </row>
    <row r="103" spans="1:11">
      <c r="A103" s="1" t="s">
        <v>1760</v>
      </c>
      <c r="B103" s="2">
        <v>2365301</v>
      </c>
      <c r="C103" s="1" t="s">
        <v>1761</v>
      </c>
      <c r="D103" s="1" t="s">
        <v>1762</v>
      </c>
      <c r="E103" s="1" t="s">
        <v>1763</v>
      </c>
      <c r="F103" s="2">
        <v>-77.86</v>
      </c>
      <c r="G103" s="1" t="s">
        <v>1385</v>
      </c>
      <c r="H103" s="1" t="s">
        <v>396</v>
      </c>
      <c r="I103" s="1" t="s">
        <v>10</v>
      </c>
      <c r="J103" t="e">
        <f>VLOOKUP(B103,自助退!B:F,5,FALSE)</f>
        <v>#N/A</v>
      </c>
      <c r="K103" t="e">
        <f t="shared" si="1"/>
        <v>#N/A</v>
      </c>
    </row>
    <row r="104" spans="1:11">
      <c r="A104" s="1" t="s">
        <v>1764</v>
      </c>
      <c r="B104" s="2">
        <v>2365353</v>
      </c>
      <c r="C104" s="1" t="s">
        <v>1765</v>
      </c>
      <c r="D104" s="1" t="s">
        <v>1766</v>
      </c>
      <c r="E104" s="1" t="s">
        <v>1767</v>
      </c>
      <c r="F104" s="2">
        <v>-511.87</v>
      </c>
      <c r="G104" s="1" t="s">
        <v>1385</v>
      </c>
      <c r="H104" s="1" t="s">
        <v>372</v>
      </c>
      <c r="I104" s="1" t="s">
        <v>10</v>
      </c>
      <c r="J104" t="e">
        <f>VLOOKUP(B104,自助退!B:F,5,FALSE)</f>
        <v>#N/A</v>
      </c>
      <c r="K104" t="e">
        <f t="shared" si="1"/>
        <v>#N/A</v>
      </c>
    </row>
    <row r="105" spans="1:11">
      <c r="A105" s="1" t="s">
        <v>1768</v>
      </c>
      <c r="B105" s="2">
        <v>2366041</v>
      </c>
      <c r="C105" s="1" t="s">
        <v>1769</v>
      </c>
      <c r="D105" s="1" t="s">
        <v>1770</v>
      </c>
      <c r="E105" s="1" t="s">
        <v>1771</v>
      </c>
      <c r="F105" s="2">
        <v>-2499.6999999999998</v>
      </c>
      <c r="G105" s="1" t="s">
        <v>1385</v>
      </c>
      <c r="H105" s="1" t="s">
        <v>355</v>
      </c>
      <c r="I105" s="1" t="s">
        <v>10</v>
      </c>
      <c r="J105" t="e">
        <f>VLOOKUP(B105,自助退!B:F,5,FALSE)</f>
        <v>#N/A</v>
      </c>
      <c r="K105" t="e">
        <f t="shared" si="1"/>
        <v>#N/A</v>
      </c>
    </row>
    <row r="106" spans="1:11">
      <c r="A106" s="1" t="s">
        <v>1772</v>
      </c>
      <c r="B106" s="2">
        <v>2366127</v>
      </c>
      <c r="C106" s="1" t="s">
        <v>1773</v>
      </c>
      <c r="D106" s="1" t="s">
        <v>1774</v>
      </c>
      <c r="E106" s="1" t="s">
        <v>1775</v>
      </c>
      <c r="F106" s="2">
        <v>-284.58</v>
      </c>
      <c r="G106" s="1" t="s">
        <v>1385</v>
      </c>
      <c r="H106" s="1" t="s">
        <v>332</v>
      </c>
      <c r="I106" s="1" t="s">
        <v>10</v>
      </c>
      <c r="J106" t="e">
        <f>VLOOKUP(B106,自助退!B:F,5,FALSE)</f>
        <v>#N/A</v>
      </c>
      <c r="K106" t="e">
        <f t="shared" si="1"/>
        <v>#N/A</v>
      </c>
    </row>
    <row r="107" spans="1:11">
      <c r="A107" s="1" t="s">
        <v>1776</v>
      </c>
      <c r="B107" s="2">
        <v>2366260</v>
      </c>
      <c r="C107" s="1" t="s">
        <v>1777</v>
      </c>
      <c r="D107" s="1" t="s">
        <v>1778</v>
      </c>
      <c r="E107" s="1" t="s">
        <v>1779</v>
      </c>
      <c r="F107" s="2">
        <v>-4576.3</v>
      </c>
      <c r="G107" s="1" t="s">
        <v>1385</v>
      </c>
      <c r="H107" s="1" t="s">
        <v>346</v>
      </c>
      <c r="I107" s="1" t="s">
        <v>10</v>
      </c>
      <c r="J107" t="e">
        <f>VLOOKUP(B107,自助退!B:F,5,FALSE)</f>
        <v>#N/A</v>
      </c>
      <c r="K107" t="e">
        <f t="shared" si="1"/>
        <v>#N/A</v>
      </c>
    </row>
    <row r="108" spans="1:11">
      <c r="A108" s="1" t="s">
        <v>1780</v>
      </c>
      <c r="B108" s="2">
        <v>2366644</v>
      </c>
      <c r="C108" s="1" t="s">
        <v>1781</v>
      </c>
      <c r="D108" s="1" t="s">
        <v>1782</v>
      </c>
      <c r="E108" s="1" t="s">
        <v>1783</v>
      </c>
      <c r="F108" s="2">
        <v>-488.64</v>
      </c>
      <c r="G108" s="1" t="s">
        <v>1385</v>
      </c>
      <c r="H108" s="1" t="s">
        <v>341</v>
      </c>
      <c r="I108" s="1" t="s">
        <v>10</v>
      </c>
      <c r="J108" t="e">
        <f>VLOOKUP(B108,自助退!B:F,5,FALSE)</f>
        <v>#N/A</v>
      </c>
      <c r="K108" t="e">
        <f t="shared" si="1"/>
        <v>#N/A</v>
      </c>
    </row>
    <row r="109" spans="1:11">
      <c r="A109" s="1" t="s">
        <v>1784</v>
      </c>
      <c r="B109" s="2">
        <v>2366658</v>
      </c>
      <c r="C109" s="1" t="s">
        <v>1785</v>
      </c>
      <c r="D109" s="1" t="s">
        <v>1786</v>
      </c>
      <c r="E109" s="1" t="s">
        <v>1787</v>
      </c>
      <c r="F109" s="2">
        <v>-161.55000000000001</v>
      </c>
      <c r="G109" s="1" t="s">
        <v>1385</v>
      </c>
      <c r="H109" s="1" t="s">
        <v>420</v>
      </c>
      <c r="I109" s="1" t="s">
        <v>10</v>
      </c>
      <c r="J109" t="e">
        <f>VLOOKUP(B109,自助退!B:F,5,FALSE)</f>
        <v>#N/A</v>
      </c>
      <c r="K109" t="e">
        <f t="shared" si="1"/>
        <v>#N/A</v>
      </c>
    </row>
    <row r="110" spans="1:11">
      <c r="A110" s="1" t="s">
        <v>1788</v>
      </c>
      <c r="B110" s="2">
        <v>2367495</v>
      </c>
      <c r="C110" s="1" t="s">
        <v>1789</v>
      </c>
      <c r="D110" s="1" t="s">
        <v>1790</v>
      </c>
      <c r="E110" s="1" t="s">
        <v>1791</v>
      </c>
      <c r="F110" s="2">
        <v>-500</v>
      </c>
      <c r="G110" s="1" t="s">
        <v>1385</v>
      </c>
      <c r="H110" s="1" t="s">
        <v>355</v>
      </c>
      <c r="I110" s="1" t="s">
        <v>10</v>
      </c>
      <c r="J110" t="e">
        <f>VLOOKUP(B110,自助退!B:F,5,FALSE)</f>
        <v>#N/A</v>
      </c>
      <c r="K110" t="e">
        <f t="shared" si="1"/>
        <v>#N/A</v>
      </c>
    </row>
    <row r="111" spans="1:11">
      <c r="A111" s="1" t="s">
        <v>1792</v>
      </c>
      <c r="B111" s="2">
        <v>2367687</v>
      </c>
      <c r="C111" s="1" t="s">
        <v>1793</v>
      </c>
      <c r="D111" s="1" t="s">
        <v>1794</v>
      </c>
      <c r="E111" s="1" t="s">
        <v>1795</v>
      </c>
      <c r="F111" s="2">
        <v>-1000</v>
      </c>
      <c r="G111" s="1" t="s">
        <v>1385</v>
      </c>
      <c r="H111" s="1" t="s">
        <v>350</v>
      </c>
      <c r="I111" s="1" t="s">
        <v>10</v>
      </c>
      <c r="J111" t="e">
        <f>VLOOKUP(B111,自助退!B:F,5,FALSE)</f>
        <v>#N/A</v>
      </c>
      <c r="K111" t="e">
        <f t="shared" si="1"/>
        <v>#N/A</v>
      </c>
    </row>
    <row r="112" spans="1:11">
      <c r="A112" s="1" t="s">
        <v>1796</v>
      </c>
      <c r="B112" s="2">
        <v>2367877</v>
      </c>
      <c r="C112" s="1" t="s">
        <v>1797</v>
      </c>
      <c r="D112" s="1" t="s">
        <v>1798</v>
      </c>
      <c r="E112" s="1" t="s">
        <v>1799</v>
      </c>
      <c r="F112" s="2">
        <v>-700</v>
      </c>
      <c r="G112" s="1" t="s">
        <v>1385</v>
      </c>
      <c r="H112" s="1" t="s">
        <v>1706</v>
      </c>
      <c r="I112" s="1" t="s">
        <v>10</v>
      </c>
      <c r="J112" t="e">
        <f>VLOOKUP(B112,自助退!B:F,5,FALSE)</f>
        <v>#N/A</v>
      </c>
      <c r="K112" t="e">
        <f t="shared" si="1"/>
        <v>#N/A</v>
      </c>
    </row>
    <row r="113" spans="1:11">
      <c r="A113" s="1" t="s">
        <v>1800</v>
      </c>
      <c r="B113" s="2">
        <v>2368177</v>
      </c>
      <c r="C113" s="1" t="s">
        <v>1801</v>
      </c>
      <c r="D113" s="1" t="s">
        <v>1802</v>
      </c>
      <c r="E113" s="1" t="s">
        <v>1803</v>
      </c>
      <c r="F113" s="2">
        <v>-96.22</v>
      </c>
      <c r="G113" s="1" t="s">
        <v>1385</v>
      </c>
      <c r="H113" s="1" t="s">
        <v>372</v>
      </c>
      <c r="I113" s="1" t="s">
        <v>10</v>
      </c>
      <c r="J113" t="e">
        <f>VLOOKUP(B113,自助退!B:F,5,FALSE)</f>
        <v>#N/A</v>
      </c>
      <c r="K113" t="e">
        <f t="shared" si="1"/>
        <v>#N/A</v>
      </c>
    </row>
    <row r="114" spans="1:11">
      <c r="A114" s="1" t="s">
        <v>1804</v>
      </c>
      <c r="B114" s="2">
        <v>2368307</v>
      </c>
      <c r="C114" s="1" t="s">
        <v>1805</v>
      </c>
      <c r="D114" s="1" t="s">
        <v>1806</v>
      </c>
      <c r="E114" s="1" t="s">
        <v>1807</v>
      </c>
      <c r="F114" s="2">
        <v>-1322</v>
      </c>
      <c r="G114" s="1" t="s">
        <v>1385</v>
      </c>
      <c r="H114" s="1" t="s">
        <v>342</v>
      </c>
      <c r="I114" s="1" t="s">
        <v>10</v>
      </c>
      <c r="J114" t="e">
        <f>VLOOKUP(B114,自助退!B:F,5,FALSE)</f>
        <v>#N/A</v>
      </c>
      <c r="K114" t="e">
        <f t="shared" si="1"/>
        <v>#N/A</v>
      </c>
    </row>
    <row r="115" spans="1:11">
      <c r="A115" s="1" t="s">
        <v>1808</v>
      </c>
      <c r="B115" s="2">
        <v>2368455</v>
      </c>
      <c r="C115" s="1" t="s">
        <v>1809</v>
      </c>
      <c r="D115" s="1" t="s">
        <v>1810</v>
      </c>
      <c r="E115" s="1" t="s">
        <v>1811</v>
      </c>
      <c r="F115" s="2">
        <v>-3000</v>
      </c>
      <c r="G115" s="1" t="s">
        <v>1385</v>
      </c>
      <c r="H115" s="1" t="s">
        <v>372</v>
      </c>
      <c r="I115" s="1" t="s">
        <v>10</v>
      </c>
      <c r="J115" t="e">
        <f>VLOOKUP(B115,自助退!B:F,5,FALSE)</f>
        <v>#N/A</v>
      </c>
      <c r="K115" t="e">
        <f t="shared" si="1"/>
        <v>#N/A</v>
      </c>
    </row>
    <row r="116" spans="1:11">
      <c r="A116" s="1" t="s">
        <v>1812</v>
      </c>
      <c r="B116" s="2">
        <v>2368546</v>
      </c>
      <c r="C116" s="1" t="s">
        <v>1813</v>
      </c>
      <c r="D116" s="1" t="s">
        <v>1814</v>
      </c>
      <c r="E116" s="1" t="s">
        <v>1815</v>
      </c>
      <c r="F116" s="2">
        <v>-100</v>
      </c>
      <c r="G116" s="1" t="s">
        <v>1385</v>
      </c>
      <c r="H116" s="1" t="s">
        <v>1669</v>
      </c>
      <c r="I116" s="1" t="s">
        <v>10</v>
      </c>
      <c r="J116" t="e">
        <f>VLOOKUP(B116,自助退!B:F,5,FALSE)</f>
        <v>#N/A</v>
      </c>
      <c r="K116" t="e">
        <f t="shared" si="1"/>
        <v>#N/A</v>
      </c>
    </row>
    <row r="117" spans="1:11">
      <c r="A117" s="1" t="s">
        <v>1816</v>
      </c>
      <c r="B117" s="2">
        <v>2368581</v>
      </c>
      <c r="C117" s="1" t="s">
        <v>1817</v>
      </c>
      <c r="D117" s="1" t="s">
        <v>1818</v>
      </c>
      <c r="E117" s="1" t="s">
        <v>1819</v>
      </c>
      <c r="F117" s="2">
        <v>-100</v>
      </c>
      <c r="G117" s="1" t="s">
        <v>1385</v>
      </c>
      <c r="H117" s="1" t="s">
        <v>1669</v>
      </c>
      <c r="I117" s="1" t="s">
        <v>10</v>
      </c>
      <c r="J117" t="e">
        <f>VLOOKUP(B117,自助退!B:F,5,FALSE)</f>
        <v>#N/A</v>
      </c>
      <c r="K117" t="e">
        <f t="shared" si="1"/>
        <v>#N/A</v>
      </c>
    </row>
    <row r="118" spans="1:11">
      <c r="A118" s="1" t="s">
        <v>1820</v>
      </c>
      <c r="B118" s="2">
        <v>2368706</v>
      </c>
      <c r="C118" s="1" t="s">
        <v>1821</v>
      </c>
      <c r="D118" s="1" t="s">
        <v>1822</v>
      </c>
      <c r="E118" s="1" t="s">
        <v>1823</v>
      </c>
      <c r="F118" s="2">
        <v>-800</v>
      </c>
      <c r="G118" s="1" t="s">
        <v>1385</v>
      </c>
      <c r="H118" s="1" t="s">
        <v>350</v>
      </c>
      <c r="I118" s="1" t="s">
        <v>10</v>
      </c>
      <c r="J118" t="e">
        <f>VLOOKUP(B118,自助退!B:F,5,FALSE)</f>
        <v>#N/A</v>
      </c>
      <c r="K118" t="e">
        <f t="shared" si="1"/>
        <v>#N/A</v>
      </c>
    </row>
    <row r="119" spans="1:11">
      <c r="A119" s="1" t="s">
        <v>1824</v>
      </c>
      <c r="B119" s="2">
        <v>2368748</v>
      </c>
      <c r="C119" s="1" t="s">
        <v>1825</v>
      </c>
      <c r="D119" s="1" t="s">
        <v>1826</v>
      </c>
      <c r="E119" s="1" t="s">
        <v>1827</v>
      </c>
      <c r="F119" s="2">
        <v>-574</v>
      </c>
      <c r="G119" s="1" t="s">
        <v>1385</v>
      </c>
      <c r="H119" s="1" t="s">
        <v>350</v>
      </c>
      <c r="I119" s="1" t="s">
        <v>10</v>
      </c>
      <c r="J119" t="e">
        <f>VLOOKUP(B119,自助退!B:F,5,FALSE)</f>
        <v>#N/A</v>
      </c>
      <c r="K119" t="e">
        <f t="shared" si="1"/>
        <v>#N/A</v>
      </c>
    </row>
    <row r="120" spans="1:11">
      <c r="A120" s="1" t="s">
        <v>1828</v>
      </c>
      <c r="B120" s="2">
        <v>2368934</v>
      </c>
      <c r="C120" s="1" t="s">
        <v>1829</v>
      </c>
      <c r="D120" s="1" t="s">
        <v>1830</v>
      </c>
      <c r="E120" s="1" t="s">
        <v>1831</v>
      </c>
      <c r="F120" s="2">
        <v>-99.5</v>
      </c>
      <c r="G120" s="1" t="s">
        <v>1385</v>
      </c>
      <c r="H120" s="1" t="s">
        <v>369</v>
      </c>
      <c r="I120" s="1" t="s">
        <v>10</v>
      </c>
      <c r="J120" t="e">
        <f>VLOOKUP(B120,自助退!B:F,5,FALSE)</f>
        <v>#N/A</v>
      </c>
      <c r="K120" t="e">
        <f t="shared" si="1"/>
        <v>#N/A</v>
      </c>
    </row>
    <row r="121" spans="1:11">
      <c r="A121" s="1" t="s">
        <v>1832</v>
      </c>
      <c r="B121" s="2">
        <v>2368953</v>
      </c>
      <c r="C121" s="1" t="s">
        <v>1833</v>
      </c>
      <c r="D121" s="1" t="s">
        <v>1834</v>
      </c>
      <c r="E121" s="1" t="s">
        <v>1835</v>
      </c>
      <c r="F121" s="2">
        <v>-2700</v>
      </c>
      <c r="G121" s="1" t="s">
        <v>1385</v>
      </c>
      <c r="H121" s="1" t="s">
        <v>1115</v>
      </c>
      <c r="I121" s="1" t="s">
        <v>10</v>
      </c>
      <c r="J121" t="e">
        <f>VLOOKUP(B121,自助退!B:F,5,FALSE)</f>
        <v>#N/A</v>
      </c>
      <c r="K121" t="e">
        <f t="shared" si="1"/>
        <v>#N/A</v>
      </c>
    </row>
    <row r="122" spans="1:11">
      <c r="A122" s="1" t="s">
        <v>1836</v>
      </c>
      <c r="B122" s="2">
        <v>2369006</v>
      </c>
      <c r="C122" s="1" t="s">
        <v>1837</v>
      </c>
      <c r="D122" s="1" t="s">
        <v>1711</v>
      </c>
      <c r="E122" s="1" t="s">
        <v>1712</v>
      </c>
      <c r="F122" s="2">
        <v>-156.44</v>
      </c>
      <c r="G122" s="1" t="s">
        <v>1385</v>
      </c>
      <c r="H122" s="1" t="s">
        <v>372</v>
      </c>
      <c r="I122" s="1" t="s">
        <v>10</v>
      </c>
      <c r="J122" t="e">
        <f>VLOOKUP(B122,自助退!B:F,5,FALSE)</f>
        <v>#N/A</v>
      </c>
      <c r="K122" t="e">
        <f t="shared" si="1"/>
        <v>#N/A</v>
      </c>
    </row>
    <row r="123" spans="1:11">
      <c r="A123" s="1" t="s">
        <v>1838</v>
      </c>
      <c r="B123" s="2">
        <v>2369086</v>
      </c>
      <c r="C123" s="1" t="s">
        <v>1839</v>
      </c>
      <c r="D123" s="1" t="s">
        <v>1144</v>
      </c>
      <c r="E123" s="1" t="s">
        <v>1145</v>
      </c>
      <c r="F123" s="2">
        <v>-3000</v>
      </c>
      <c r="G123" s="1" t="s">
        <v>1385</v>
      </c>
      <c r="H123" s="1" t="s">
        <v>332</v>
      </c>
      <c r="I123" s="1" t="s">
        <v>10</v>
      </c>
      <c r="J123" t="e">
        <f>VLOOKUP(B123,自助退!B:F,5,FALSE)</f>
        <v>#N/A</v>
      </c>
      <c r="K123" t="e">
        <f t="shared" si="1"/>
        <v>#N/A</v>
      </c>
    </row>
    <row r="124" spans="1:11">
      <c r="A124" s="1" t="s">
        <v>1840</v>
      </c>
      <c r="B124" s="2">
        <v>2369108</v>
      </c>
      <c r="C124" s="1" t="s">
        <v>1841</v>
      </c>
      <c r="D124" s="1" t="s">
        <v>1842</v>
      </c>
      <c r="E124" s="1" t="s">
        <v>1843</v>
      </c>
      <c r="F124" s="2">
        <v>-1000</v>
      </c>
      <c r="G124" s="1" t="s">
        <v>1385</v>
      </c>
      <c r="H124" s="1" t="s">
        <v>355</v>
      </c>
      <c r="I124" s="1" t="s">
        <v>10</v>
      </c>
      <c r="J124" t="e">
        <f>VLOOKUP(B124,自助退!B:F,5,FALSE)</f>
        <v>#N/A</v>
      </c>
      <c r="K124" t="e">
        <f t="shared" si="1"/>
        <v>#N/A</v>
      </c>
    </row>
    <row r="125" spans="1:11">
      <c r="A125" s="1" t="s">
        <v>1844</v>
      </c>
      <c r="B125" s="2">
        <v>2369309</v>
      </c>
      <c r="C125" s="1" t="s">
        <v>1845</v>
      </c>
      <c r="D125" s="1" t="s">
        <v>1846</v>
      </c>
      <c r="E125" s="1" t="s">
        <v>1847</v>
      </c>
      <c r="F125" s="2">
        <v>-11080.5</v>
      </c>
      <c r="G125" s="1" t="s">
        <v>1385</v>
      </c>
      <c r="H125" s="1" t="s">
        <v>362</v>
      </c>
      <c r="I125" s="1" t="s">
        <v>10</v>
      </c>
      <c r="J125" t="e">
        <f>VLOOKUP(B125,自助退!B:F,5,FALSE)</f>
        <v>#N/A</v>
      </c>
      <c r="K125" t="e">
        <f t="shared" si="1"/>
        <v>#N/A</v>
      </c>
    </row>
    <row r="126" spans="1:11">
      <c r="A126" s="1" t="s">
        <v>1848</v>
      </c>
      <c r="B126" s="2">
        <v>2369362</v>
      </c>
      <c r="C126" s="1" t="s">
        <v>1849</v>
      </c>
      <c r="D126" s="1" t="s">
        <v>1850</v>
      </c>
      <c r="E126" s="1" t="s">
        <v>1851</v>
      </c>
      <c r="F126" s="2">
        <v>-30</v>
      </c>
      <c r="G126" s="1" t="s">
        <v>1385</v>
      </c>
      <c r="H126" s="1" t="s">
        <v>355</v>
      </c>
      <c r="I126" s="1" t="s">
        <v>10</v>
      </c>
      <c r="J126" t="e">
        <f>VLOOKUP(B126,自助退!B:F,5,FALSE)</f>
        <v>#N/A</v>
      </c>
      <c r="K126" t="e">
        <f t="shared" si="1"/>
        <v>#N/A</v>
      </c>
    </row>
    <row r="127" spans="1:11">
      <c r="A127" s="1" t="s">
        <v>1852</v>
      </c>
      <c r="B127" s="2">
        <v>2369554</v>
      </c>
      <c r="C127" s="1" t="s">
        <v>1853</v>
      </c>
      <c r="D127" s="1" t="s">
        <v>1854</v>
      </c>
      <c r="E127" s="1" t="s">
        <v>1855</v>
      </c>
      <c r="F127" s="2">
        <v>-800</v>
      </c>
      <c r="G127" s="1" t="s">
        <v>1385</v>
      </c>
      <c r="H127" s="1" t="s">
        <v>355</v>
      </c>
      <c r="I127" s="1" t="s">
        <v>10</v>
      </c>
      <c r="J127" t="e">
        <f>VLOOKUP(B127,自助退!B:F,5,FALSE)</f>
        <v>#N/A</v>
      </c>
      <c r="K127" t="e">
        <f t="shared" si="1"/>
        <v>#N/A</v>
      </c>
    </row>
    <row r="128" spans="1:11">
      <c r="A128" s="1" t="s">
        <v>1856</v>
      </c>
      <c r="B128" s="2">
        <v>2370765</v>
      </c>
      <c r="C128" s="1" t="s">
        <v>1857</v>
      </c>
      <c r="D128" s="1" t="s">
        <v>1858</v>
      </c>
      <c r="E128" s="1" t="s">
        <v>1859</v>
      </c>
      <c r="F128" s="2">
        <v>-1130</v>
      </c>
      <c r="G128" s="1" t="s">
        <v>1385</v>
      </c>
      <c r="H128" s="1" t="s">
        <v>355</v>
      </c>
      <c r="I128" s="1" t="s">
        <v>10</v>
      </c>
      <c r="J128" t="e">
        <f>VLOOKUP(B128,自助退!B:F,5,FALSE)</f>
        <v>#N/A</v>
      </c>
      <c r="K128" t="e">
        <f t="shared" si="1"/>
        <v>#N/A</v>
      </c>
    </row>
    <row r="129" spans="1:11">
      <c r="A129" s="1" t="s">
        <v>1860</v>
      </c>
      <c r="B129" s="2">
        <v>2371020</v>
      </c>
      <c r="C129" s="1" t="s">
        <v>1861</v>
      </c>
      <c r="D129" s="1" t="s">
        <v>1862</v>
      </c>
      <c r="E129" s="1" t="s">
        <v>1863</v>
      </c>
      <c r="F129" s="2">
        <v>-805.5</v>
      </c>
      <c r="G129" s="1" t="s">
        <v>1385</v>
      </c>
      <c r="H129" s="1" t="s">
        <v>362</v>
      </c>
      <c r="I129" s="1" t="s">
        <v>10</v>
      </c>
      <c r="J129" t="e">
        <f>VLOOKUP(B129,自助退!B:F,5,FALSE)</f>
        <v>#N/A</v>
      </c>
      <c r="K129" t="e">
        <f t="shared" si="1"/>
        <v>#N/A</v>
      </c>
    </row>
    <row r="130" spans="1:11">
      <c r="A130" s="1" t="s">
        <v>1864</v>
      </c>
      <c r="B130" s="2">
        <v>2371060</v>
      </c>
      <c r="C130" s="1" t="s">
        <v>1865</v>
      </c>
      <c r="D130" s="1" t="s">
        <v>1866</v>
      </c>
      <c r="E130" s="1" t="s">
        <v>1867</v>
      </c>
      <c r="F130" s="2">
        <v>-100</v>
      </c>
      <c r="G130" s="1" t="s">
        <v>1385</v>
      </c>
      <c r="H130" s="1" t="s">
        <v>1868</v>
      </c>
      <c r="I130" s="1" t="s">
        <v>10</v>
      </c>
      <c r="J130" t="e">
        <f>VLOOKUP(B130,自助退!B:F,5,FALSE)</f>
        <v>#N/A</v>
      </c>
      <c r="K130" t="e">
        <f t="shared" si="1"/>
        <v>#N/A</v>
      </c>
    </row>
    <row r="131" spans="1:11">
      <c r="A131" s="1" t="s">
        <v>1869</v>
      </c>
      <c r="B131" s="2">
        <v>2371128</v>
      </c>
      <c r="C131" s="1" t="s">
        <v>1870</v>
      </c>
      <c r="D131" s="1" t="s">
        <v>1866</v>
      </c>
      <c r="E131" s="1" t="s">
        <v>1867</v>
      </c>
      <c r="F131" s="2">
        <v>-6000</v>
      </c>
      <c r="G131" s="1" t="s">
        <v>1385</v>
      </c>
      <c r="H131" s="1" t="s">
        <v>332</v>
      </c>
      <c r="I131" s="1" t="s">
        <v>10</v>
      </c>
      <c r="J131" t="e">
        <f>VLOOKUP(B131,自助退!B:F,5,FALSE)</f>
        <v>#N/A</v>
      </c>
      <c r="K131" t="e">
        <f t="shared" ref="K131:K194" si="2">IF(F131*-1=J131,"",1)</f>
        <v>#N/A</v>
      </c>
    </row>
    <row r="132" spans="1:11">
      <c r="A132" s="1" t="s">
        <v>1871</v>
      </c>
      <c r="B132" s="2">
        <v>2371653</v>
      </c>
      <c r="C132" s="1" t="s">
        <v>1872</v>
      </c>
      <c r="D132" s="1" t="s">
        <v>1873</v>
      </c>
      <c r="E132" s="1" t="s">
        <v>1874</v>
      </c>
      <c r="F132" s="2">
        <v>-989</v>
      </c>
      <c r="G132" s="1" t="s">
        <v>1385</v>
      </c>
      <c r="H132" s="1" t="s">
        <v>355</v>
      </c>
      <c r="I132" s="1" t="s">
        <v>10</v>
      </c>
      <c r="J132" t="e">
        <f>VLOOKUP(B132,自助退!B:F,5,FALSE)</f>
        <v>#N/A</v>
      </c>
      <c r="K132" t="e">
        <f t="shared" si="2"/>
        <v>#N/A</v>
      </c>
    </row>
    <row r="133" spans="1:11">
      <c r="A133" s="1" t="s">
        <v>1875</v>
      </c>
      <c r="B133" s="2">
        <v>2371658</v>
      </c>
      <c r="C133" s="1" t="s">
        <v>1876</v>
      </c>
      <c r="D133" s="1" t="s">
        <v>1877</v>
      </c>
      <c r="E133" s="1" t="s">
        <v>1118</v>
      </c>
      <c r="F133" s="2">
        <v>-411.87</v>
      </c>
      <c r="G133" s="1" t="s">
        <v>1385</v>
      </c>
      <c r="H133" s="1" t="s">
        <v>375</v>
      </c>
      <c r="I133" s="1" t="s">
        <v>10</v>
      </c>
      <c r="J133" t="e">
        <f>VLOOKUP(B133,自助退!B:F,5,FALSE)</f>
        <v>#N/A</v>
      </c>
      <c r="K133" t="e">
        <f t="shared" si="2"/>
        <v>#N/A</v>
      </c>
    </row>
    <row r="134" spans="1:11">
      <c r="A134" s="1" t="s">
        <v>1878</v>
      </c>
      <c r="B134" s="2">
        <v>2372152</v>
      </c>
      <c r="C134" s="1" t="s">
        <v>1879</v>
      </c>
      <c r="D134" s="1" t="s">
        <v>1880</v>
      </c>
      <c r="E134" s="1" t="s">
        <v>1881</v>
      </c>
      <c r="F134" s="2">
        <v>-100</v>
      </c>
      <c r="G134" s="1" t="s">
        <v>1385</v>
      </c>
      <c r="H134" s="1" t="s">
        <v>360</v>
      </c>
      <c r="I134" s="1" t="s">
        <v>10</v>
      </c>
      <c r="J134" t="e">
        <f>VLOOKUP(B134,自助退!B:F,5,FALSE)</f>
        <v>#N/A</v>
      </c>
      <c r="K134" t="e">
        <f t="shared" si="2"/>
        <v>#N/A</v>
      </c>
    </row>
    <row r="135" spans="1:11">
      <c r="A135" s="1" t="s">
        <v>1882</v>
      </c>
      <c r="B135" s="2">
        <v>2373451</v>
      </c>
      <c r="C135" s="1" t="s">
        <v>1883</v>
      </c>
      <c r="D135" s="1" t="s">
        <v>1884</v>
      </c>
      <c r="E135" s="1" t="s">
        <v>1885</v>
      </c>
      <c r="F135" s="2">
        <v>-500</v>
      </c>
      <c r="G135" s="1" t="s">
        <v>1385</v>
      </c>
      <c r="H135" s="1" t="s">
        <v>347</v>
      </c>
      <c r="I135" s="1" t="s">
        <v>10</v>
      </c>
      <c r="J135" t="e">
        <f>VLOOKUP(B135,自助退!B:F,5,FALSE)</f>
        <v>#N/A</v>
      </c>
      <c r="K135" t="e">
        <f t="shared" si="2"/>
        <v>#N/A</v>
      </c>
    </row>
    <row r="136" spans="1:11">
      <c r="A136" s="1" t="s">
        <v>1886</v>
      </c>
      <c r="B136" s="2">
        <v>2374342</v>
      </c>
      <c r="C136" s="1" t="s">
        <v>1887</v>
      </c>
      <c r="D136" s="1" t="s">
        <v>1888</v>
      </c>
      <c r="E136" s="1" t="s">
        <v>1889</v>
      </c>
      <c r="F136" s="2">
        <v>-200</v>
      </c>
      <c r="G136" s="1" t="s">
        <v>1385</v>
      </c>
      <c r="H136" s="1" t="s">
        <v>339</v>
      </c>
      <c r="I136" s="1" t="s">
        <v>10</v>
      </c>
      <c r="J136" t="e">
        <f>VLOOKUP(B136,自助退!B:F,5,FALSE)</f>
        <v>#N/A</v>
      </c>
      <c r="K136" t="e">
        <f t="shared" si="2"/>
        <v>#N/A</v>
      </c>
    </row>
    <row r="137" spans="1:11">
      <c r="A137" s="1" t="s">
        <v>1890</v>
      </c>
      <c r="B137" s="2">
        <v>2374399</v>
      </c>
      <c r="C137" s="1" t="s">
        <v>1891</v>
      </c>
      <c r="D137" s="1" t="s">
        <v>1892</v>
      </c>
      <c r="E137" s="1" t="s">
        <v>1893</v>
      </c>
      <c r="F137" s="2">
        <v>-5</v>
      </c>
      <c r="G137" s="1" t="s">
        <v>1385</v>
      </c>
      <c r="H137" s="1" t="s">
        <v>350</v>
      </c>
      <c r="I137" s="1" t="s">
        <v>10</v>
      </c>
      <c r="J137" t="e">
        <f>VLOOKUP(B137,自助退!B:F,5,FALSE)</f>
        <v>#N/A</v>
      </c>
      <c r="K137" t="e">
        <f t="shared" si="2"/>
        <v>#N/A</v>
      </c>
    </row>
    <row r="138" spans="1:11">
      <c r="A138" s="1" t="s">
        <v>1894</v>
      </c>
      <c r="B138" s="2">
        <v>2374698</v>
      </c>
      <c r="C138" s="1" t="s">
        <v>1895</v>
      </c>
      <c r="D138" s="1" t="s">
        <v>1896</v>
      </c>
      <c r="E138" s="1" t="s">
        <v>1897</v>
      </c>
      <c r="F138" s="2">
        <v>-300</v>
      </c>
      <c r="G138" s="1" t="s">
        <v>1385</v>
      </c>
      <c r="H138" s="1" t="s">
        <v>334</v>
      </c>
      <c r="I138" s="1" t="s">
        <v>10</v>
      </c>
      <c r="J138" t="e">
        <f>VLOOKUP(B138,自助退!B:F,5,FALSE)</f>
        <v>#N/A</v>
      </c>
      <c r="K138" t="e">
        <f t="shared" si="2"/>
        <v>#N/A</v>
      </c>
    </row>
    <row r="139" spans="1:11">
      <c r="A139" s="1" t="s">
        <v>1898</v>
      </c>
      <c r="B139" s="2">
        <v>2375086</v>
      </c>
      <c r="C139" s="1" t="s">
        <v>1899</v>
      </c>
      <c r="D139" s="1" t="s">
        <v>1900</v>
      </c>
      <c r="E139" s="1" t="s">
        <v>1901</v>
      </c>
      <c r="F139" s="2">
        <v>-299.56</v>
      </c>
      <c r="G139" s="1" t="s">
        <v>1385</v>
      </c>
      <c r="H139" s="1" t="s">
        <v>362</v>
      </c>
      <c r="I139" s="1" t="s">
        <v>10</v>
      </c>
      <c r="J139" t="e">
        <f>VLOOKUP(B139,自助退!B:F,5,FALSE)</f>
        <v>#N/A</v>
      </c>
      <c r="K139" t="e">
        <f t="shared" si="2"/>
        <v>#N/A</v>
      </c>
    </row>
    <row r="140" spans="1:11">
      <c r="A140" s="1" t="s">
        <v>1902</v>
      </c>
      <c r="B140" s="2">
        <v>2375369</v>
      </c>
      <c r="C140" s="1" t="s">
        <v>1903</v>
      </c>
      <c r="D140" s="1" t="s">
        <v>1904</v>
      </c>
      <c r="E140" s="1" t="s">
        <v>1905</v>
      </c>
      <c r="F140" s="2">
        <v>-75.290000000000006</v>
      </c>
      <c r="G140" s="1" t="s">
        <v>1385</v>
      </c>
      <c r="H140" s="1" t="s">
        <v>1906</v>
      </c>
      <c r="I140" s="1" t="s">
        <v>10</v>
      </c>
      <c r="J140" t="e">
        <f>VLOOKUP(B140,自助退!B:F,5,FALSE)</f>
        <v>#N/A</v>
      </c>
      <c r="K140" t="e">
        <f t="shared" si="2"/>
        <v>#N/A</v>
      </c>
    </row>
    <row r="141" spans="1:11">
      <c r="A141" s="1" t="s">
        <v>1907</v>
      </c>
      <c r="B141" s="2">
        <v>2376521</v>
      </c>
      <c r="C141" s="1" t="s">
        <v>1908</v>
      </c>
      <c r="D141" s="1" t="s">
        <v>1909</v>
      </c>
      <c r="E141" s="1" t="s">
        <v>1248</v>
      </c>
      <c r="F141" s="2">
        <v>-87.5</v>
      </c>
      <c r="G141" s="1" t="s">
        <v>1385</v>
      </c>
      <c r="H141" s="1" t="s">
        <v>332</v>
      </c>
      <c r="I141" s="1" t="s">
        <v>10</v>
      </c>
      <c r="J141" t="e">
        <f>VLOOKUP(B141,自助退!B:F,5,FALSE)</f>
        <v>#N/A</v>
      </c>
      <c r="K141" t="e">
        <f t="shared" si="2"/>
        <v>#N/A</v>
      </c>
    </row>
    <row r="142" spans="1:11">
      <c r="A142" s="1" t="s">
        <v>1910</v>
      </c>
      <c r="B142" s="2">
        <v>2376708</v>
      </c>
      <c r="C142" s="1" t="s">
        <v>1911</v>
      </c>
      <c r="D142" s="1" t="s">
        <v>1912</v>
      </c>
      <c r="E142" s="1" t="s">
        <v>1913</v>
      </c>
      <c r="F142" s="2">
        <v>-37.5</v>
      </c>
      <c r="G142" s="1" t="s">
        <v>1385</v>
      </c>
      <c r="H142" s="1" t="s">
        <v>358</v>
      </c>
      <c r="I142" s="1" t="s">
        <v>10</v>
      </c>
      <c r="J142" t="e">
        <f>VLOOKUP(B142,自助退!B:F,5,FALSE)</f>
        <v>#N/A</v>
      </c>
      <c r="K142" t="e">
        <f t="shared" si="2"/>
        <v>#N/A</v>
      </c>
    </row>
    <row r="143" spans="1:11">
      <c r="A143" s="1" t="s">
        <v>1914</v>
      </c>
      <c r="B143" s="2">
        <v>2377836</v>
      </c>
      <c r="C143" s="1" t="s">
        <v>1915</v>
      </c>
      <c r="D143" s="1" t="s">
        <v>1916</v>
      </c>
      <c r="E143" s="1" t="s">
        <v>1917</v>
      </c>
      <c r="F143" s="2">
        <v>-20</v>
      </c>
      <c r="G143" s="1" t="s">
        <v>1385</v>
      </c>
      <c r="H143" s="1" t="s">
        <v>384</v>
      </c>
      <c r="I143" s="1" t="s">
        <v>10</v>
      </c>
      <c r="J143" t="e">
        <f>VLOOKUP(B143,自助退!B:F,5,FALSE)</f>
        <v>#N/A</v>
      </c>
      <c r="K143" t="e">
        <f t="shared" si="2"/>
        <v>#N/A</v>
      </c>
    </row>
    <row r="144" spans="1:11">
      <c r="A144" s="1" t="s">
        <v>1918</v>
      </c>
      <c r="B144" s="2">
        <v>2378013</v>
      </c>
      <c r="C144" s="1" t="s">
        <v>1919</v>
      </c>
      <c r="D144" s="1" t="s">
        <v>1920</v>
      </c>
      <c r="E144" s="1" t="s">
        <v>1921</v>
      </c>
      <c r="F144" s="2">
        <v>-617.16999999999996</v>
      </c>
      <c r="G144" s="1" t="s">
        <v>1385</v>
      </c>
      <c r="H144" s="1" t="s">
        <v>332</v>
      </c>
      <c r="I144" s="1" t="s">
        <v>10</v>
      </c>
      <c r="J144" t="e">
        <f>VLOOKUP(B144,自助退!B:F,5,FALSE)</f>
        <v>#N/A</v>
      </c>
      <c r="K144" t="e">
        <f t="shared" si="2"/>
        <v>#N/A</v>
      </c>
    </row>
    <row r="145" spans="1:11">
      <c r="A145" s="1" t="s">
        <v>1922</v>
      </c>
      <c r="B145" s="2">
        <v>2378049</v>
      </c>
      <c r="C145" s="1" t="s">
        <v>1923</v>
      </c>
      <c r="D145" s="1" t="s">
        <v>1924</v>
      </c>
      <c r="E145" s="1" t="s">
        <v>1925</v>
      </c>
      <c r="F145" s="2">
        <v>-910.64</v>
      </c>
      <c r="G145" s="1" t="s">
        <v>1385</v>
      </c>
      <c r="H145" s="1" t="s">
        <v>360</v>
      </c>
      <c r="I145" s="1" t="s">
        <v>10</v>
      </c>
      <c r="J145" t="e">
        <f>VLOOKUP(B145,自助退!B:F,5,FALSE)</f>
        <v>#N/A</v>
      </c>
      <c r="K145" t="e">
        <f t="shared" si="2"/>
        <v>#N/A</v>
      </c>
    </row>
    <row r="146" spans="1:11">
      <c r="A146" s="1" t="s">
        <v>1926</v>
      </c>
      <c r="B146" s="2">
        <v>2378144</v>
      </c>
      <c r="C146" s="1" t="s">
        <v>1927</v>
      </c>
      <c r="D146" s="1" t="s">
        <v>1928</v>
      </c>
      <c r="E146" s="1" t="s">
        <v>1929</v>
      </c>
      <c r="F146" s="2">
        <v>-521.27</v>
      </c>
      <c r="G146" s="1" t="s">
        <v>1385</v>
      </c>
      <c r="H146" s="1" t="s">
        <v>370</v>
      </c>
      <c r="I146" s="1" t="s">
        <v>10</v>
      </c>
      <c r="J146" t="e">
        <f>VLOOKUP(B146,自助退!B:F,5,FALSE)</f>
        <v>#N/A</v>
      </c>
      <c r="K146" t="e">
        <f t="shared" si="2"/>
        <v>#N/A</v>
      </c>
    </row>
    <row r="147" spans="1:11">
      <c r="A147" s="1" t="s">
        <v>1930</v>
      </c>
      <c r="B147" s="2">
        <v>2378572</v>
      </c>
      <c r="C147" s="1" t="s">
        <v>1931</v>
      </c>
      <c r="D147" s="1" t="s">
        <v>1932</v>
      </c>
      <c r="E147" s="1" t="s">
        <v>1933</v>
      </c>
      <c r="F147" s="2">
        <v>-3405.21</v>
      </c>
      <c r="G147" s="1" t="s">
        <v>1385</v>
      </c>
      <c r="H147" s="1" t="s">
        <v>355</v>
      </c>
      <c r="I147" s="1" t="s">
        <v>10</v>
      </c>
      <c r="J147" t="e">
        <f>VLOOKUP(B147,自助退!B:F,5,FALSE)</f>
        <v>#N/A</v>
      </c>
      <c r="K147" t="e">
        <f t="shared" si="2"/>
        <v>#N/A</v>
      </c>
    </row>
    <row r="148" spans="1:11">
      <c r="A148" s="1" t="s">
        <v>1934</v>
      </c>
      <c r="B148" s="2">
        <v>2378674</v>
      </c>
      <c r="C148" s="1" t="s">
        <v>1935</v>
      </c>
      <c r="D148" s="1" t="s">
        <v>1936</v>
      </c>
      <c r="E148" s="1" t="s">
        <v>1937</v>
      </c>
      <c r="F148" s="2">
        <v>-195</v>
      </c>
      <c r="G148" s="1" t="s">
        <v>1385</v>
      </c>
      <c r="H148" s="1" t="s">
        <v>341</v>
      </c>
      <c r="I148" s="1" t="s">
        <v>10</v>
      </c>
      <c r="J148" t="e">
        <f>VLOOKUP(B148,自助退!B:F,5,FALSE)</f>
        <v>#N/A</v>
      </c>
      <c r="K148" t="e">
        <f t="shared" si="2"/>
        <v>#N/A</v>
      </c>
    </row>
    <row r="149" spans="1:11">
      <c r="A149" s="1" t="s">
        <v>1938</v>
      </c>
      <c r="B149" s="2">
        <v>2378733</v>
      </c>
      <c r="C149" s="1" t="s">
        <v>1939</v>
      </c>
      <c r="D149" s="1" t="s">
        <v>1155</v>
      </c>
      <c r="E149" s="1" t="s">
        <v>1156</v>
      </c>
      <c r="F149" s="2">
        <v>-0.42</v>
      </c>
      <c r="G149" s="1" t="s">
        <v>1385</v>
      </c>
      <c r="H149" s="1" t="s">
        <v>350</v>
      </c>
      <c r="I149" s="1" t="s">
        <v>10</v>
      </c>
      <c r="J149" t="e">
        <f>VLOOKUP(B149,自助退!B:F,5,FALSE)</f>
        <v>#N/A</v>
      </c>
      <c r="K149" t="e">
        <f t="shared" si="2"/>
        <v>#N/A</v>
      </c>
    </row>
    <row r="150" spans="1:11">
      <c r="A150" s="1" t="s">
        <v>1940</v>
      </c>
      <c r="B150" s="2">
        <v>2378808</v>
      </c>
      <c r="C150" s="1" t="s">
        <v>1941</v>
      </c>
      <c r="D150" s="1" t="s">
        <v>1942</v>
      </c>
      <c r="E150" s="1" t="s">
        <v>1943</v>
      </c>
      <c r="F150" s="2">
        <v>-1248</v>
      </c>
      <c r="G150" s="1" t="s">
        <v>1385</v>
      </c>
      <c r="H150" s="1" t="s">
        <v>332</v>
      </c>
      <c r="I150" s="1" t="s">
        <v>10</v>
      </c>
      <c r="J150" t="e">
        <f>VLOOKUP(B150,自助退!B:F,5,FALSE)</f>
        <v>#N/A</v>
      </c>
      <c r="K150" t="e">
        <f t="shared" si="2"/>
        <v>#N/A</v>
      </c>
    </row>
    <row r="151" spans="1:11">
      <c r="A151" s="1" t="s">
        <v>1944</v>
      </c>
      <c r="B151" s="2">
        <v>2378978</v>
      </c>
      <c r="C151" s="1" t="s">
        <v>1945</v>
      </c>
      <c r="D151" s="1" t="s">
        <v>1946</v>
      </c>
      <c r="E151" s="1" t="s">
        <v>1947</v>
      </c>
      <c r="F151" s="2">
        <v>-605.41999999999996</v>
      </c>
      <c r="G151" s="1" t="s">
        <v>1385</v>
      </c>
      <c r="H151" s="1" t="s">
        <v>330</v>
      </c>
      <c r="I151" s="1" t="s">
        <v>10</v>
      </c>
      <c r="J151" t="e">
        <f>VLOOKUP(B151,自助退!B:F,5,FALSE)</f>
        <v>#N/A</v>
      </c>
      <c r="K151" t="e">
        <f t="shared" si="2"/>
        <v>#N/A</v>
      </c>
    </row>
    <row r="152" spans="1:11">
      <c r="A152" s="1" t="s">
        <v>1948</v>
      </c>
      <c r="B152" s="2">
        <v>2379058</v>
      </c>
      <c r="C152" s="1" t="s">
        <v>1949</v>
      </c>
      <c r="D152" s="1" t="s">
        <v>1950</v>
      </c>
      <c r="E152" s="1" t="s">
        <v>1951</v>
      </c>
      <c r="F152" s="2">
        <v>-465.36</v>
      </c>
      <c r="G152" s="1" t="s">
        <v>1385</v>
      </c>
      <c r="H152" s="1" t="s">
        <v>396</v>
      </c>
      <c r="I152" s="1" t="s">
        <v>10</v>
      </c>
      <c r="J152" t="e">
        <f>VLOOKUP(B152,自助退!B:F,5,FALSE)</f>
        <v>#N/A</v>
      </c>
      <c r="K152" t="e">
        <f t="shared" si="2"/>
        <v>#N/A</v>
      </c>
    </row>
    <row r="153" spans="1:11">
      <c r="A153" s="1" t="s">
        <v>1952</v>
      </c>
      <c r="B153" s="2">
        <v>2379102</v>
      </c>
      <c r="C153" s="1" t="s">
        <v>1953</v>
      </c>
      <c r="D153" s="1" t="s">
        <v>1954</v>
      </c>
      <c r="E153" s="1" t="s">
        <v>1955</v>
      </c>
      <c r="F153" s="2">
        <v>-256.91000000000003</v>
      </c>
      <c r="G153" s="1" t="s">
        <v>1385</v>
      </c>
      <c r="H153" s="1" t="s">
        <v>350</v>
      </c>
      <c r="I153" s="1" t="s">
        <v>10</v>
      </c>
      <c r="J153" t="e">
        <f>VLOOKUP(B153,自助退!B:F,5,FALSE)</f>
        <v>#N/A</v>
      </c>
      <c r="K153" t="e">
        <f t="shared" si="2"/>
        <v>#N/A</v>
      </c>
    </row>
    <row r="154" spans="1:11">
      <c r="A154" s="1" t="s">
        <v>1956</v>
      </c>
      <c r="B154" s="2">
        <v>2379579</v>
      </c>
      <c r="C154" s="1" t="s">
        <v>1957</v>
      </c>
      <c r="D154" s="1" t="s">
        <v>1958</v>
      </c>
      <c r="E154" s="1" t="s">
        <v>1959</v>
      </c>
      <c r="F154" s="2">
        <v>-340</v>
      </c>
      <c r="G154" s="1" t="s">
        <v>1385</v>
      </c>
      <c r="H154" s="1" t="s">
        <v>360</v>
      </c>
      <c r="I154" s="1" t="s">
        <v>10</v>
      </c>
      <c r="J154" t="e">
        <f>VLOOKUP(B154,自助退!B:F,5,FALSE)</f>
        <v>#N/A</v>
      </c>
      <c r="K154" t="e">
        <f t="shared" si="2"/>
        <v>#N/A</v>
      </c>
    </row>
    <row r="155" spans="1:11">
      <c r="A155" s="1" t="s">
        <v>1956</v>
      </c>
      <c r="B155" s="2">
        <v>2379581</v>
      </c>
      <c r="C155" s="1" t="s">
        <v>1960</v>
      </c>
      <c r="D155" s="1" t="s">
        <v>1961</v>
      </c>
      <c r="E155" s="1" t="s">
        <v>1962</v>
      </c>
      <c r="F155" s="2">
        <v>-200</v>
      </c>
      <c r="G155" s="1" t="s">
        <v>1385</v>
      </c>
      <c r="H155" s="1" t="s">
        <v>1116</v>
      </c>
      <c r="I155" s="1" t="s">
        <v>10</v>
      </c>
      <c r="J155" t="e">
        <f>VLOOKUP(B155,自助退!B:F,5,FALSE)</f>
        <v>#N/A</v>
      </c>
      <c r="K155" t="e">
        <f t="shared" si="2"/>
        <v>#N/A</v>
      </c>
    </row>
    <row r="156" spans="1:11">
      <c r="A156" s="1" t="s">
        <v>1963</v>
      </c>
      <c r="B156" s="2">
        <v>2379589</v>
      </c>
      <c r="C156" s="1" t="s">
        <v>1964</v>
      </c>
      <c r="D156" s="1" t="s">
        <v>1961</v>
      </c>
      <c r="E156" s="1" t="s">
        <v>1962</v>
      </c>
      <c r="F156" s="2">
        <v>-200</v>
      </c>
      <c r="G156" s="1" t="s">
        <v>1385</v>
      </c>
      <c r="H156" s="1" t="s">
        <v>1116</v>
      </c>
      <c r="I156" s="1" t="s">
        <v>10</v>
      </c>
      <c r="J156" t="e">
        <f>VLOOKUP(B156,自助退!B:F,5,FALSE)</f>
        <v>#N/A</v>
      </c>
      <c r="K156" t="e">
        <f t="shared" si="2"/>
        <v>#N/A</v>
      </c>
    </row>
    <row r="157" spans="1:11">
      <c r="A157" s="1" t="s">
        <v>1965</v>
      </c>
      <c r="B157" s="2">
        <v>2379707</v>
      </c>
      <c r="C157" s="1" t="s">
        <v>1966</v>
      </c>
      <c r="D157" s="1" t="s">
        <v>1967</v>
      </c>
      <c r="E157" s="1" t="s">
        <v>1968</v>
      </c>
      <c r="F157" s="2">
        <v>-500</v>
      </c>
      <c r="G157" s="1" t="s">
        <v>1385</v>
      </c>
      <c r="H157" s="1" t="s">
        <v>369</v>
      </c>
      <c r="I157" s="1" t="s">
        <v>10</v>
      </c>
      <c r="J157" t="e">
        <f>VLOOKUP(B157,自助退!B:F,5,FALSE)</f>
        <v>#N/A</v>
      </c>
      <c r="K157" t="e">
        <f t="shared" si="2"/>
        <v>#N/A</v>
      </c>
    </row>
    <row r="158" spans="1:11">
      <c r="A158" s="1" t="s">
        <v>1969</v>
      </c>
      <c r="B158" s="2">
        <v>2380464</v>
      </c>
      <c r="C158" s="1" t="s">
        <v>1970</v>
      </c>
      <c r="D158" s="1" t="s">
        <v>1971</v>
      </c>
      <c r="E158" s="1" t="s">
        <v>1972</v>
      </c>
      <c r="F158" s="2">
        <v>-28.3</v>
      </c>
      <c r="G158" s="1" t="s">
        <v>1385</v>
      </c>
      <c r="H158" s="1" t="s">
        <v>362</v>
      </c>
      <c r="I158" s="1" t="s">
        <v>10</v>
      </c>
      <c r="J158" t="e">
        <f>VLOOKUP(B158,自助退!B:F,5,FALSE)</f>
        <v>#N/A</v>
      </c>
      <c r="K158" t="e">
        <f t="shared" si="2"/>
        <v>#N/A</v>
      </c>
    </row>
    <row r="159" spans="1:11">
      <c r="A159" s="1" t="s">
        <v>1973</v>
      </c>
      <c r="B159" s="2">
        <v>2380592</v>
      </c>
      <c r="C159" s="1" t="s">
        <v>1974</v>
      </c>
      <c r="D159" s="1" t="s">
        <v>1975</v>
      </c>
      <c r="E159" s="1" t="s">
        <v>1976</v>
      </c>
      <c r="F159" s="2">
        <v>-788</v>
      </c>
      <c r="G159" s="1" t="s">
        <v>1385</v>
      </c>
      <c r="H159" s="1" t="s">
        <v>330</v>
      </c>
      <c r="I159" s="1" t="s">
        <v>10</v>
      </c>
      <c r="J159" t="e">
        <f>VLOOKUP(B159,自助退!B:F,5,FALSE)</f>
        <v>#N/A</v>
      </c>
      <c r="K159" t="e">
        <f t="shared" si="2"/>
        <v>#N/A</v>
      </c>
    </row>
    <row r="160" spans="1:11">
      <c r="A160" s="1" t="s">
        <v>1977</v>
      </c>
      <c r="B160" s="2">
        <v>2380737</v>
      </c>
      <c r="C160" s="1" t="s">
        <v>1978</v>
      </c>
      <c r="D160" s="1" t="s">
        <v>1979</v>
      </c>
      <c r="E160" s="1" t="s">
        <v>1980</v>
      </c>
      <c r="F160" s="2">
        <v>-216.62</v>
      </c>
      <c r="G160" s="1" t="s">
        <v>1385</v>
      </c>
      <c r="H160" s="1" t="s">
        <v>370</v>
      </c>
      <c r="I160" s="1" t="s">
        <v>10</v>
      </c>
      <c r="J160" t="e">
        <f>VLOOKUP(B160,自助退!B:F,5,FALSE)</f>
        <v>#N/A</v>
      </c>
      <c r="K160" t="e">
        <f t="shared" si="2"/>
        <v>#N/A</v>
      </c>
    </row>
    <row r="161" spans="1:11">
      <c r="A161" s="1" t="s">
        <v>1981</v>
      </c>
      <c r="B161" s="2">
        <v>2380805</v>
      </c>
      <c r="C161" s="1" t="s">
        <v>1982</v>
      </c>
      <c r="D161" s="1" t="s">
        <v>1983</v>
      </c>
      <c r="E161" s="1" t="s">
        <v>1984</v>
      </c>
      <c r="F161" s="2">
        <v>-83.62</v>
      </c>
      <c r="G161" s="1" t="s">
        <v>1385</v>
      </c>
      <c r="H161" s="1" t="s">
        <v>370</v>
      </c>
      <c r="I161" s="1" t="s">
        <v>10</v>
      </c>
      <c r="J161" t="e">
        <f>VLOOKUP(B161,自助退!B:F,5,FALSE)</f>
        <v>#N/A</v>
      </c>
      <c r="K161" t="e">
        <f t="shared" si="2"/>
        <v>#N/A</v>
      </c>
    </row>
    <row r="162" spans="1:11">
      <c r="A162" s="1" t="s">
        <v>1985</v>
      </c>
      <c r="B162" s="2">
        <v>2380856</v>
      </c>
      <c r="C162" s="1" t="s">
        <v>1986</v>
      </c>
      <c r="D162" s="1" t="s">
        <v>1987</v>
      </c>
      <c r="E162" s="1" t="s">
        <v>1988</v>
      </c>
      <c r="F162" s="2">
        <v>-30</v>
      </c>
      <c r="G162" s="1" t="s">
        <v>1385</v>
      </c>
      <c r="H162" s="1" t="s">
        <v>362</v>
      </c>
      <c r="I162" s="1" t="s">
        <v>10</v>
      </c>
      <c r="J162" t="e">
        <f>VLOOKUP(B162,自助退!B:F,5,FALSE)</f>
        <v>#N/A</v>
      </c>
      <c r="K162" t="e">
        <f t="shared" si="2"/>
        <v>#N/A</v>
      </c>
    </row>
    <row r="163" spans="1:11">
      <c r="A163" s="1" t="s">
        <v>1989</v>
      </c>
      <c r="B163" s="2">
        <v>2380913</v>
      </c>
      <c r="C163" s="1" t="s">
        <v>1990</v>
      </c>
      <c r="D163" s="1" t="s">
        <v>1991</v>
      </c>
      <c r="E163" s="1" t="s">
        <v>1988</v>
      </c>
      <c r="F163" s="2">
        <v>-210.5</v>
      </c>
      <c r="G163" s="1" t="s">
        <v>1385</v>
      </c>
      <c r="H163" s="1" t="s">
        <v>362</v>
      </c>
      <c r="I163" s="1" t="s">
        <v>10</v>
      </c>
      <c r="J163" t="e">
        <f>VLOOKUP(B163,自助退!B:F,5,FALSE)</f>
        <v>#N/A</v>
      </c>
      <c r="K163" t="e">
        <f t="shared" si="2"/>
        <v>#N/A</v>
      </c>
    </row>
    <row r="164" spans="1:11">
      <c r="A164" s="1" t="s">
        <v>1992</v>
      </c>
      <c r="B164" s="2">
        <v>2381075</v>
      </c>
      <c r="C164" s="1" t="s">
        <v>1993</v>
      </c>
      <c r="D164" s="1" t="s">
        <v>1994</v>
      </c>
      <c r="E164" s="1" t="s">
        <v>1995</v>
      </c>
      <c r="F164" s="2">
        <v>-154</v>
      </c>
      <c r="G164" s="1" t="s">
        <v>1385</v>
      </c>
      <c r="H164" s="1" t="s">
        <v>346</v>
      </c>
      <c r="I164" s="1" t="s">
        <v>10</v>
      </c>
      <c r="J164" t="e">
        <f>VLOOKUP(B164,自助退!B:F,5,FALSE)</f>
        <v>#N/A</v>
      </c>
      <c r="K164" t="e">
        <f t="shared" si="2"/>
        <v>#N/A</v>
      </c>
    </row>
    <row r="165" spans="1:11">
      <c r="A165" s="1" t="s">
        <v>1996</v>
      </c>
      <c r="B165" s="2">
        <v>2381742</v>
      </c>
      <c r="C165" s="1" t="s">
        <v>1997</v>
      </c>
      <c r="D165" s="1" t="s">
        <v>1998</v>
      </c>
      <c r="E165" s="1" t="s">
        <v>1999</v>
      </c>
      <c r="F165" s="2">
        <v>-35.5</v>
      </c>
      <c r="G165" s="1" t="s">
        <v>1385</v>
      </c>
      <c r="H165" s="1" t="s">
        <v>332</v>
      </c>
      <c r="I165" s="1" t="s">
        <v>10</v>
      </c>
      <c r="J165" t="e">
        <f>VLOOKUP(B165,自助退!B:F,5,FALSE)</f>
        <v>#N/A</v>
      </c>
      <c r="K165" t="e">
        <f t="shared" si="2"/>
        <v>#N/A</v>
      </c>
    </row>
    <row r="166" spans="1:11">
      <c r="A166" s="1" t="s">
        <v>2000</v>
      </c>
      <c r="B166" s="2">
        <v>2381750</v>
      </c>
      <c r="C166" s="1" t="s">
        <v>2001</v>
      </c>
      <c r="D166" s="1" t="s">
        <v>2002</v>
      </c>
      <c r="E166" s="1" t="s">
        <v>2003</v>
      </c>
      <c r="F166" s="2">
        <v>-5000</v>
      </c>
      <c r="G166" s="1" t="s">
        <v>1385</v>
      </c>
      <c r="H166" s="1" t="s">
        <v>540</v>
      </c>
      <c r="I166" s="1" t="s">
        <v>10</v>
      </c>
      <c r="J166" t="e">
        <f>VLOOKUP(B166,自助退!B:F,5,FALSE)</f>
        <v>#N/A</v>
      </c>
      <c r="K166" t="e">
        <f t="shared" si="2"/>
        <v>#N/A</v>
      </c>
    </row>
    <row r="167" spans="1:11">
      <c r="A167" s="1" t="s">
        <v>2004</v>
      </c>
      <c r="B167" s="2">
        <v>2381812</v>
      </c>
      <c r="C167" s="1" t="s">
        <v>2005</v>
      </c>
      <c r="D167" s="1" t="s">
        <v>2006</v>
      </c>
      <c r="E167" s="1" t="s">
        <v>2007</v>
      </c>
      <c r="F167" s="2">
        <v>-400</v>
      </c>
      <c r="G167" s="1" t="s">
        <v>1385</v>
      </c>
      <c r="H167" s="1" t="s">
        <v>335</v>
      </c>
      <c r="I167" s="1" t="s">
        <v>10</v>
      </c>
      <c r="J167" t="e">
        <f>VLOOKUP(B167,自助退!B:F,5,FALSE)</f>
        <v>#N/A</v>
      </c>
      <c r="K167" t="e">
        <f t="shared" si="2"/>
        <v>#N/A</v>
      </c>
    </row>
    <row r="168" spans="1:11">
      <c r="A168" s="1" t="s">
        <v>2008</v>
      </c>
      <c r="B168" s="2">
        <v>2382305</v>
      </c>
      <c r="C168" s="1" t="s">
        <v>2009</v>
      </c>
      <c r="D168" s="1" t="s">
        <v>2010</v>
      </c>
      <c r="E168" s="1" t="s">
        <v>2011</v>
      </c>
      <c r="F168" s="2">
        <v>-550</v>
      </c>
      <c r="G168" s="1" t="s">
        <v>1385</v>
      </c>
      <c r="H168" s="1" t="s">
        <v>334</v>
      </c>
      <c r="I168" s="1" t="s">
        <v>10</v>
      </c>
      <c r="J168" t="e">
        <f>VLOOKUP(B168,自助退!B:F,5,FALSE)</f>
        <v>#N/A</v>
      </c>
      <c r="K168" t="e">
        <f t="shared" si="2"/>
        <v>#N/A</v>
      </c>
    </row>
    <row r="169" spans="1:11">
      <c r="A169" s="1" t="s">
        <v>2012</v>
      </c>
      <c r="B169" s="2">
        <v>2382466</v>
      </c>
      <c r="C169" s="1" t="s">
        <v>2013</v>
      </c>
      <c r="D169" s="1" t="s">
        <v>2014</v>
      </c>
      <c r="E169" s="1" t="s">
        <v>2015</v>
      </c>
      <c r="F169" s="2">
        <v>-600</v>
      </c>
      <c r="G169" s="1" t="s">
        <v>1385</v>
      </c>
      <c r="H169" s="1" t="s">
        <v>358</v>
      </c>
      <c r="I169" s="1" t="s">
        <v>10</v>
      </c>
      <c r="J169" t="e">
        <f>VLOOKUP(B169,自助退!B:F,5,FALSE)</f>
        <v>#N/A</v>
      </c>
      <c r="K169" t="e">
        <f t="shared" si="2"/>
        <v>#N/A</v>
      </c>
    </row>
    <row r="170" spans="1:11">
      <c r="A170" s="1" t="s">
        <v>2016</v>
      </c>
      <c r="B170" s="2">
        <v>2382595</v>
      </c>
      <c r="C170" s="1" t="s">
        <v>2017</v>
      </c>
      <c r="D170" s="1" t="s">
        <v>2018</v>
      </c>
      <c r="E170" s="1" t="s">
        <v>2019</v>
      </c>
      <c r="F170" s="2">
        <v>-94.5</v>
      </c>
      <c r="G170" s="1" t="s">
        <v>1385</v>
      </c>
      <c r="H170" s="1" t="s">
        <v>355</v>
      </c>
      <c r="I170" s="1" t="s">
        <v>10</v>
      </c>
      <c r="J170" t="e">
        <f>VLOOKUP(B170,自助退!B:F,5,FALSE)</f>
        <v>#N/A</v>
      </c>
      <c r="K170" t="e">
        <f t="shared" si="2"/>
        <v>#N/A</v>
      </c>
    </row>
    <row r="171" spans="1:11">
      <c r="A171" s="1" t="s">
        <v>2020</v>
      </c>
      <c r="B171" s="2">
        <v>2382670</v>
      </c>
      <c r="C171" s="1" t="s">
        <v>2021</v>
      </c>
      <c r="D171" s="1" t="s">
        <v>2022</v>
      </c>
      <c r="E171" s="1" t="s">
        <v>2023</v>
      </c>
      <c r="F171" s="2">
        <v>-337.42</v>
      </c>
      <c r="G171" s="1" t="s">
        <v>1385</v>
      </c>
      <c r="H171" s="1" t="s">
        <v>396</v>
      </c>
      <c r="I171" s="1" t="s">
        <v>10</v>
      </c>
      <c r="J171" t="e">
        <f>VLOOKUP(B171,自助退!B:F,5,FALSE)</f>
        <v>#N/A</v>
      </c>
      <c r="K171" t="e">
        <f t="shared" si="2"/>
        <v>#N/A</v>
      </c>
    </row>
    <row r="172" spans="1:11">
      <c r="A172" s="1" t="s">
        <v>2024</v>
      </c>
      <c r="B172" s="2">
        <v>2382870</v>
      </c>
      <c r="C172" s="1" t="s">
        <v>2025</v>
      </c>
      <c r="D172" s="1" t="s">
        <v>2026</v>
      </c>
      <c r="E172" s="1" t="s">
        <v>2027</v>
      </c>
      <c r="F172" s="2">
        <v>-300</v>
      </c>
      <c r="G172" s="1" t="s">
        <v>1385</v>
      </c>
      <c r="H172" s="1" t="s">
        <v>358</v>
      </c>
      <c r="I172" s="1" t="s">
        <v>10</v>
      </c>
      <c r="J172" t="e">
        <f>VLOOKUP(B172,自助退!B:F,5,FALSE)</f>
        <v>#N/A</v>
      </c>
      <c r="K172" t="e">
        <f t="shared" si="2"/>
        <v>#N/A</v>
      </c>
    </row>
    <row r="173" spans="1:11">
      <c r="A173" s="1" t="s">
        <v>2028</v>
      </c>
      <c r="B173" s="2">
        <v>2382949</v>
      </c>
      <c r="C173" s="1" t="s">
        <v>2029</v>
      </c>
      <c r="D173" s="1" t="s">
        <v>2030</v>
      </c>
      <c r="E173" s="1" t="s">
        <v>2031</v>
      </c>
      <c r="F173" s="2">
        <v>-332.56</v>
      </c>
      <c r="G173" s="1" t="s">
        <v>1385</v>
      </c>
      <c r="H173" s="1" t="s">
        <v>2032</v>
      </c>
      <c r="I173" s="1" t="s">
        <v>10</v>
      </c>
      <c r="J173" t="e">
        <f>VLOOKUP(B173,自助退!B:F,5,FALSE)</f>
        <v>#N/A</v>
      </c>
      <c r="K173" t="e">
        <f t="shared" si="2"/>
        <v>#N/A</v>
      </c>
    </row>
    <row r="174" spans="1:11">
      <c r="A174" s="1" t="s">
        <v>2033</v>
      </c>
      <c r="B174" s="2">
        <v>2383070</v>
      </c>
      <c r="C174" s="1" t="s">
        <v>2034</v>
      </c>
      <c r="D174" s="1" t="s">
        <v>2035</v>
      </c>
      <c r="E174" s="1" t="s">
        <v>2036</v>
      </c>
      <c r="F174" s="2">
        <v>-300</v>
      </c>
      <c r="G174" s="1" t="s">
        <v>1385</v>
      </c>
      <c r="H174" s="1" t="s">
        <v>355</v>
      </c>
      <c r="I174" s="1" t="s">
        <v>10</v>
      </c>
      <c r="J174" t="e">
        <f>VLOOKUP(B174,自助退!B:F,5,FALSE)</f>
        <v>#N/A</v>
      </c>
      <c r="K174" t="e">
        <f t="shared" si="2"/>
        <v>#N/A</v>
      </c>
    </row>
    <row r="175" spans="1:11">
      <c r="A175" s="1" t="s">
        <v>2037</v>
      </c>
      <c r="B175" s="2">
        <v>2384538</v>
      </c>
      <c r="C175" s="1" t="s">
        <v>2038</v>
      </c>
      <c r="D175" s="1" t="s">
        <v>2039</v>
      </c>
      <c r="E175" s="1" t="s">
        <v>2040</v>
      </c>
      <c r="F175" s="2">
        <v>-2600</v>
      </c>
      <c r="G175" s="1" t="s">
        <v>1385</v>
      </c>
      <c r="H175" s="1" t="s">
        <v>1906</v>
      </c>
      <c r="I175" s="1" t="s">
        <v>10</v>
      </c>
      <c r="J175" t="e">
        <f>VLOOKUP(B175,自助退!B:F,5,FALSE)</f>
        <v>#N/A</v>
      </c>
      <c r="K175" t="e">
        <f t="shared" si="2"/>
        <v>#N/A</v>
      </c>
    </row>
    <row r="176" spans="1:11">
      <c r="A176" s="1" t="s">
        <v>2041</v>
      </c>
      <c r="B176" s="2">
        <v>2385275</v>
      </c>
      <c r="C176" s="1" t="s">
        <v>2042</v>
      </c>
      <c r="D176" s="1" t="s">
        <v>2043</v>
      </c>
      <c r="E176" s="1" t="s">
        <v>2044</v>
      </c>
      <c r="F176" s="2">
        <v>-350.5</v>
      </c>
      <c r="G176" s="1" t="s">
        <v>1385</v>
      </c>
      <c r="H176" s="1" t="s">
        <v>332</v>
      </c>
      <c r="I176" s="1" t="s">
        <v>10</v>
      </c>
      <c r="J176" t="e">
        <f>VLOOKUP(B176,自助退!B:F,5,FALSE)</f>
        <v>#N/A</v>
      </c>
      <c r="K176" t="e">
        <f t="shared" si="2"/>
        <v>#N/A</v>
      </c>
    </row>
    <row r="177" spans="1:11">
      <c r="A177" s="1" t="s">
        <v>2045</v>
      </c>
      <c r="B177" s="2">
        <v>2386090</v>
      </c>
      <c r="C177" s="1" t="s">
        <v>2046</v>
      </c>
      <c r="D177" s="1" t="s">
        <v>2047</v>
      </c>
      <c r="E177" s="1" t="s">
        <v>2048</v>
      </c>
      <c r="F177" s="2">
        <v>-2645.16</v>
      </c>
      <c r="G177" s="1" t="s">
        <v>1385</v>
      </c>
      <c r="H177" s="1" t="s">
        <v>370</v>
      </c>
      <c r="I177" s="1" t="s">
        <v>10</v>
      </c>
      <c r="J177" t="e">
        <f>VLOOKUP(B177,自助退!B:F,5,FALSE)</f>
        <v>#N/A</v>
      </c>
      <c r="K177" t="e">
        <f t="shared" si="2"/>
        <v>#N/A</v>
      </c>
    </row>
    <row r="178" spans="1:11">
      <c r="A178" s="1" t="s">
        <v>2049</v>
      </c>
      <c r="B178" s="2">
        <v>2386707</v>
      </c>
      <c r="C178" s="1" t="s">
        <v>2050</v>
      </c>
      <c r="D178" s="1" t="s">
        <v>2051</v>
      </c>
      <c r="E178" s="1" t="s">
        <v>2052</v>
      </c>
      <c r="F178" s="2">
        <v>-5000</v>
      </c>
      <c r="G178" s="1" t="s">
        <v>1385</v>
      </c>
      <c r="H178" s="1" t="s">
        <v>358</v>
      </c>
      <c r="I178" s="1" t="s">
        <v>10</v>
      </c>
      <c r="J178" t="e">
        <f>VLOOKUP(B178,自助退!B:F,5,FALSE)</f>
        <v>#N/A</v>
      </c>
      <c r="K178" t="e">
        <f t="shared" si="2"/>
        <v>#N/A</v>
      </c>
    </row>
    <row r="179" spans="1:11">
      <c r="A179" s="1" t="s">
        <v>2053</v>
      </c>
      <c r="B179" s="2">
        <v>2386852</v>
      </c>
      <c r="C179" s="1" t="s">
        <v>2054</v>
      </c>
      <c r="D179" s="1" t="s">
        <v>2051</v>
      </c>
      <c r="E179" s="1" t="s">
        <v>2052</v>
      </c>
      <c r="F179" s="2">
        <v>-1</v>
      </c>
      <c r="G179" s="1" t="s">
        <v>1385</v>
      </c>
      <c r="H179" s="1" t="s">
        <v>358</v>
      </c>
      <c r="I179" s="1" t="s">
        <v>10</v>
      </c>
      <c r="J179" t="e">
        <f>VLOOKUP(B179,自助退!B:F,5,FALSE)</f>
        <v>#N/A</v>
      </c>
      <c r="K179" t="e">
        <f t="shared" si="2"/>
        <v>#N/A</v>
      </c>
    </row>
    <row r="180" spans="1:11">
      <c r="A180" s="1" t="s">
        <v>2055</v>
      </c>
      <c r="B180" s="2">
        <v>2387206</v>
      </c>
      <c r="C180" s="1" t="s">
        <v>2056</v>
      </c>
      <c r="D180" s="1" t="s">
        <v>2057</v>
      </c>
      <c r="E180" s="1" t="s">
        <v>2058</v>
      </c>
      <c r="F180" s="2">
        <v>-4000</v>
      </c>
      <c r="G180" s="1" t="s">
        <v>1385</v>
      </c>
      <c r="H180" s="1" t="s">
        <v>329</v>
      </c>
      <c r="I180" s="1" t="s">
        <v>10</v>
      </c>
      <c r="J180" t="e">
        <f>VLOOKUP(B180,自助退!B:F,5,FALSE)</f>
        <v>#N/A</v>
      </c>
      <c r="K180" t="e">
        <f t="shared" si="2"/>
        <v>#N/A</v>
      </c>
    </row>
    <row r="181" spans="1:11">
      <c r="A181" s="1" t="s">
        <v>2059</v>
      </c>
      <c r="B181" s="2">
        <v>2387211</v>
      </c>
      <c r="C181" s="1" t="s">
        <v>2060</v>
      </c>
      <c r="D181" s="1" t="s">
        <v>2061</v>
      </c>
      <c r="E181" s="1" t="s">
        <v>2062</v>
      </c>
      <c r="F181" s="2">
        <v>-82.5</v>
      </c>
      <c r="G181" s="1" t="s">
        <v>1385</v>
      </c>
      <c r="H181" s="1" t="s">
        <v>346</v>
      </c>
      <c r="I181" s="1" t="s">
        <v>10</v>
      </c>
      <c r="J181" t="e">
        <f>VLOOKUP(B181,自助退!B:F,5,FALSE)</f>
        <v>#N/A</v>
      </c>
      <c r="K181" t="e">
        <f t="shared" si="2"/>
        <v>#N/A</v>
      </c>
    </row>
    <row r="182" spans="1:11">
      <c r="A182" s="1" t="s">
        <v>2063</v>
      </c>
      <c r="B182" s="2">
        <v>2387250</v>
      </c>
      <c r="C182" s="1" t="s">
        <v>2064</v>
      </c>
      <c r="D182" s="1" t="s">
        <v>2065</v>
      </c>
      <c r="E182" s="1" t="s">
        <v>2066</v>
      </c>
      <c r="F182" s="2">
        <v>-100</v>
      </c>
      <c r="G182" s="1" t="s">
        <v>1385</v>
      </c>
      <c r="H182" s="1" t="s">
        <v>9</v>
      </c>
      <c r="I182" s="1" t="s">
        <v>10</v>
      </c>
      <c r="J182" t="e">
        <f>VLOOKUP(B182,自助退!B:F,5,FALSE)</f>
        <v>#N/A</v>
      </c>
      <c r="K182" t="e">
        <f t="shared" si="2"/>
        <v>#N/A</v>
      </c>
    </row>
    <row r="183" spans="1:11">
      <c r="A183" s="1" t="s">
        <v>2067</v>
      </c>
      <c r="B183" s="2">
        <v>2387448</v>
      </c>
      <c r="C183" s="1" t="s">
        <v>2068</v>
      </c>
      <c r="D183" s="1" t="s">
        <v>2069</v>
      </c>
      <c r="E183" s="1" t="s">
        <v>2070</v>
      </c>
      <c r="F183" s="2">
        <v>-637</v>
      </c>
      <c r="G183" s="1" t="s">
        <v>1385</v>
      </c>
      <c r="H183" s="1" t="s">
        <v>369</v>
      </c>
      <c r="I183" s="1" t="s">
        <v>10</v>
      </c>
      <c r="J183" t="e">
        <f>VLOOKUP(B183,自助退!B:F,5,FALSE)</f>
        <v>#N/A</v>
      </c>
      <c r="K183" t="e">
        <f t="shared" si="2"/>
        <v>#N/A</v>
      </c>
    </row>
    <row r="184" spans="1:11">
      <c r="A184" s="1" t="s">
        <v>2071</v>
      </c>
      <c r="B184" s="2">
        <v>2387736</v>
      </c>
      <c r="C184" s="1" t="s">
        <v>2072</v>
      </c>
      <c r="D184" s="1" t="s">
        <v>2073</v>
      </c>
      <c r="E184" s="1" t="s">
        <v>2074</v>
      </c>
      <c r="F184" s="2">
        <v>-138</v>
      </c>
      <c r="G184" s="1" t="s">
        <v>1385</v>
      </c>
      <c r="H184" s="1" t="s">
        <v>568</v>
      </c>
      <c r="I184" s="1" t="s">
        <v>10</v>
      </c>
      <c r="J184" t="e">
        <f>VLOOKUP(B184,自助退!B:F,5,FALSE)</f>
        <v>#N/A</v>
      </c>
      <c r="K184" t="e">
        <f t="shared" si="2"/>
        <v>#N/A</v>
      </c>
    </row>
    <row r="185" spans="1:11">
      <c r="A185" s="1" t="s">
        <v>2075</v>
      </c>
      <c r="B185" s="2">
        <v>2387857</v>
      </c>
      <c r="C185" s="1" t="s">
        <v>2076</v>
      </c>
      <c r="D185" s="1" t="s">
        <v>2077</v>
      </c>
      <c r="E185" s="1" t="s">
        <v>2078</v>
      </c>
      <c r="F185" s="2">
        <v>-82.8</v>
      </c>
      <c r="G185" s="1" t="s">
        <v>1385</v>
      </c>
      <c r="H185" s="1" t="s">
        <v>350</v>
      </c>
      <c r="I185" s="1" t="s">
        <v>10</v>
      </c>
      <c r="J185" t="e">
        <f>VLOOKUP(B185,自助退!B:F,5,FALSE)</f>
        <v>#N/A</v>
      </c>
      <c r="K185" t="e">
        <f t="shared" si="2"/>
        <v>#N/A</v>
      </c>
    </row>
    <row r="186" spans="1:11">
      <c r="A186" s="1" t="s">
        <v>2079</v>
      </c>
      <c r="B186" s="2">
        <v>2388459</v>
      </c>
      <c r="C186" s="1" t="s">
        <v>2080</v>
      </c>
      <c r="D186" s="1" t="s">
        <v>2081</v>
      </c>
      <c r="E186" s="1" t="s">
        <v>2082</v>
      </c>
      <c r="F186" s="2">
        <v>-405</v>
      </c>
      <c r="G186" s="1" t="s">
        <v>1385</v>
      </c>
      <c r="H186" s="1" t="s">
        <v>420</v>
      </c>
      <c r="I186" s="1" t="s">
        <v>10</v>
      </c>
      <c r="J186" t="e">
        <f>VLOOKUP(B186,自助退!B:F,5,FALSE)</f>
        <v>#N/A</v>
      </c>
      <c r="K186" t="e">
        <f t="shared" si="2"/>
        <v>#N/A</v>
      </c>
    </row>
    <row r="187" spans="1:11">
      <c r="A187" s="1" t="s">
        <v>2083</v>
      </c>
      <c r="B187" s="2">
        <v>2389004</v>
      </c>
      <c r="C187" s="1" t="s">
        <v>2084</v>
      </c>
      <c r="D187" s="1" t="s">
        <v>2085</v>
      </c>
      <c r="E187" s="1" t="s">
        <v>2086</v>
      </c>
      <c r="F187" s="2">
        <v>-400</v>
      </c>
      <c r="G187" s="1" t="s">
        <v>1385</v>
      </c>
      <c r="H187" s="1" t="s">
        <v>346</v>
      </c>
      <c r="I187" s="1" t="s">
        <v>10</v>
      </c>
      <c r="J187" t="e">
        <f>VLOOKUP(B187,自助退!B:F,5,FALSE)</f>
        <v>#N/A</v>
      </c>
      <c r="K187" t="e">
        <f t="shared" si="2"/>
        <v>#N/A</v>
      </c>
    </row>
    <row r="188" spans="1:11">
      <c r="A188" s="1" t="s">
        <v>2087</v>
      </c>
      <c r="B188" s="2">
        <v>2389253</v>
      </c>
      <c r="C188" s="1" t="s">
        <v>2088</v>
      </c>
      <c r="D188" s="1" t="s">
        <v>2089</v>
      </c>
      <c r="E188" s="1" t="s">
        <v>2090</v>
      </c>
      <c r="F188" s="2">
        <v>-4400</v>
      </c>
      <c r="G188" s="1" t="s">
        <v>1385</v>
      </c>
      <c r="H188" s="1" t="s">
        <v>358</v>
      </c>
      <c r="I188" s="1" t="s">
        <v>10</v>
      </c>
      <c r="J188" t="e">
        <f>VLOOKUP(B188,自助退!B:F,5,FALSE)</f>
        <v>#N/A</v>
      </c>
      <c r="K188" t="e">
        <f t="shared" si="2"/>
        <v>#N/A</v>
      </c>
    </row>
    <row r="189" spans="1:11">
      <c r="A189" s="1" t="s">
        <v>2091</v>
      </c>
      <c r="B189" s="2">
        <v>2389385</v>
      </c>
      <c r="C189" s="1" t="s">
        <v>2092</v>
      </c>
      <c r="D189" s="1" t="s">
        <v>2093</v>
      </c>
      <c r="E189" s="1" t="s">
        <v>2094</v>
      </c>
      <c r="F189" s="2">
        <v>-295.94</v>
      </c>
      <c r="G189" s="1" t="s">
        <v>1385</v>
      </c>
      <c r="H189" s="1" t="s">
        <v>420</v>
      </c>
      <c r="I189" s="1" t="s">
        <v>10</v>
      </c>
      <c r="J189" t="e">
        <f>VLOOKUP(B189,自助退!B:F,5,FALSE)</f>
        <v>#N/A</v>
      </c>
      <c r="K189" t="e">
        <f t="shared" si="2"/>
        <v>#N/A</v>
      </c>
    </row>
    <row r="190" spans="1:11">
      <c r="A190" s="1" t="s">
        <v>2095</v>
      </c>
      <c r="B190" s="2">
        <v>2390188</v>
      </c>
      <c r="C190" s="1" t="s">
        <v>2096</v>
      </c>
      <c r="D190" s="1" t="s">
        <v>2097</v>
      </c>
      <c r="E190" s="1" t="s">
        <v>2098</v>
      </c>
      <c r="F190" s="2">
        <v>-1000</v>
      </c>
      <c r="G190" s="1" t="s">
        <v>1385</v>
      </c>
      <c r="H190" s="1" t="s">
        <v>1906</v>
      </c>
      <c r="I190" s="1" t="s">
        <v>10</v>
      </c>
      <c r="J190" t="e">
        <f>VLOOKUP(B190,自助退!B:F,5,FALSE)</f>
        <v>#N/A</v>
      </c>
      <c r="K190" t="e">
        <f t="shared" si="2"/>
        <v>#N/A</v>
      </c>
    </row>
    <row r="191" spans="1:11">
      <c r="A191" s="1" t="s">
        <v>2099</v>
      </c>
      <c r="B191" s="2">
        <v>2390701</v>
      </c>
      <c r="C191" s="1" t="s">
        <v>2100</v>
      </c>
      <c r="D191" s="1" t="s">
        <v>2101</v>
      </c>
      <c r="E191" s="1" t="s">
        <v>2102</v>
      </c>
      <c r="F191" s="2">
        <v>-810</v>
      </c>
      <c r="G191" s="1" t="s">
        <v>1385</v>
      </c>
      <c r="H191" s="1" t="s">
        <v>360</v>
      </c>
      <c r="I191" s="1" t="s">
        <v>10</v>
      </c>
      <c r="J191" t="e">
        <f>VLOOKUP(B191,自助退!B:F,5,FALSE)</f>
        <v>#N/A</v>
      </c>
      <c r="K191" t="e">
        <f t="shared" si="2"/>
        <v>#N/A</v>
      </c>
    </row>
    <row r="192" spans="1:11">
      <c r="A192" s="1" t="s">
        <v>2103</v>
      </c>
      <c r="B192" s="2">
        <v>2391301</v>
      </c>
      <c r="C192" s="1" t="s">
        <v>2104</v>
      </c>
      <c r="D192" s="1" t="s">
        <v>2105</v>
      </c>
      <c r="E192" s="1" t="s">
        <v>2106</v>
      </c>
      <c r="F192" s="2">
        <v>-54</v>
      </c>
      <c r="G192" s="1" t="s">
        <v>1385</v>
      </c>
      <c r="H192" s="1" t="s">
        <v>360</v>
      </c>
      <c r="I192" s="1" t="s">
        <v>10</v>
      </c>
      <c r="J192" t="e">
        <f>VLOOKUP(B192,自助退!B:F,5,FALSE)</f>
        <v>#N/A</v>
      </c>
      <c r="K192" t="e">
        <f t="shared" si="2"/>
        <v>#N/A</v>
      </c>
    </row>
    <row r="193" spans="1:11">
      <c r="A193" s="1" t="s">
        <v>2107</v>
      </c>
      <c r="B193" s="2">
        <v>2391355</v>
      </c>
      <c r="C193" s="1" t="s">
        <v>2108</v>
      </c>
      <c r="D193" s="1" t="s">
        <v>2109</v>
      </c>
      <c r="E193" s="1" t="s">
        <v>2110</v>
      </c>
      <c r="F193" s="2">
        <v>-1082.5</v>
      </c>
      <c r="G193" s="1" t="s">
        <v>1385</v>
      </c>
      <c r="H193" s="1" t="s">
        <v>1706</v>
      </c>
      <c r="I193" s="1" t="s">
        <v>10</v>
      </c>
      <c r="J193" t="e">
        <f>VLOOKUP(B193,自助退!B:F,5,FALSE)</f>
        <v>#N/A</v>
      </c>
      <c r="K193" t="e">
        <f t="shared" si="2"/>
        <v>#N/A</v>
      </c>
    </row>
    <row r="194" spans="1:11">
      <c r="A194" s="1" t="s">
        <v>2111</v>
      </c>
      <c r="B194" s="2">
        <v>2391549</v>
      </c>
      <c r="C194" s="1" t="s">
        <v>2112</v>
      </c>
      <c r="D194" s="1" t="s">
        <v>2113</v>
      </c>
      <c r="E194" s="1" t="s">
        <v>2114</v>
      </c>
      <c r="F194" s="2">
        <v>-200</v>
      </c>
      <c r="G194" s="1" t="s">
        <v>1385</v>
      </c>
      <c r="H194" s="1" t="s">
        <v>1706</v>
      </c>
      <c r="I194" s="1" t="s">
        <v>10</v>
      </c>
      <c r="J194" t="e">
        <f>VLOOKUP(B194,自助退!B:F,5,FALSE)</f>
        <v>#N/A</v>
      </c>
      <c r="K194" t="e">
        <f t="shared" si="2"/>
        <v>#N/A</v>
      </c>
    </row>
    <row r="195" spans="1:11">
      <c r="A195" s="1" t="s">
        <v>2115</v>
      </c>
      <c r="B195" s="2">
        <v>2391573</v>
      </c>
      <c r="C195" s="1" t="s">
        <v>2116</v>
      </c>
      <c r="D195" s="1" t="s">
        <v>2117</v>
      </c>
      <c r="E195" s="1" t="s">
        <v>1149</v>
      </c>
      <c r="F195" s="2">
        <v>-1904.98</v>
      </c>
      <c r="G195" s="1" t="s">
        <v>1385</v>
      </c>
      <c r="H195" s="1" t="s">
        <v>355</v>
      </c>
      <c r="I195" s="1" t="s">
        <v>10</v>
      </c>
      <c r="J195" t="e">
        <f>VLOOKUP(B195,自助退!B:F,5,FALSE)</f>
        <v>#N/A</v>
      </c>
      <c r="K195" t="e">
        <f t="shared" ref="K195:K258" si="3">IF(F195*-1=J195,"",1)</f>
        <v>#N/A</v>
      </c>
    </row>
    <row r="196" spans="1:11">
      <c r="A196" s="1" t="s">
        <v>2118</v>
      </c>
      <c r="B196" s="2">
        <v>2391914</v>
      </c>
      <c r="C196" s="1" t="s">
        <v>2119</v>
      </c>
      <c r="D196" s="1" t="s">
        <v>2120</v>
      </c>
      <c r="E196" s="1" t="s">
        <v>2121</v>
      </c>
      <c r="F196" s="2">
        <v>-695.14</v>
      </c>
      <c r="G196" s="1" t="s">
        <v>1385</v>
      </c>
      <c r="H196" s="1" t="s">
        <v>341</v>
      </c>
      <c r="I196" s="1" t="s">
        <v>10</v>
      </c>
      <c r="J196" t="e">
        <f>VLOOKUP(B196,自助退!B:F,5,FALSE)</f>
        <v>#N/A</v>
      </c>
      <c r="K196" t="e">
        <f t="shared" si="3"/>
        <v>#N/A</v>
      </c>
    </row>
    <row r="197" spans="1:11">
      <c r="A197" s="1" t="s">
        <v>2122</v>
      </c>
      <c r="B197" s="2">
        <v>2392052</v>
      </c>
      <c r="C197" s="1" t="s">
        <v>2123</v>
      </c>
      <c r="D197" s="1" t="s">
        <v>2124</v>
      </c>
      <c r="E197" s="1" t="s">
        <v>2125</v>
      </c>
      <c r="F197" s="2">
        <v>-487.55</v>
      </c>
      <c r="G197" s="1" t="s">
        <v>1385</v>
      </c>
      <c r="H197" s="1" t="s">
        <v>332</v>
      </c>
      <c r="I197" s="1" t="s">
        <v>10</v>
      </c>
      <c r="J197" t="e">
        <f>VLOOKUP(B197,自助退!B:F,5,FALSE)</f>
        <v>#N/A</v>
      </c>
      <c r="K197" t="e">
        <f t="shared" si="3"/>
        <v>#N/A</v>
      </c>
    </row>
    <row r="198" spans="1:11">
      <c r="A198" s="1" t="s">
        <v>2126</v>
      </c>
      <c r="B198" s="2">
        <v>2395284</v>
      </c>
      <c r="C198" s="1" t="s">
        <v>418</v>
      </c>
      <c r="D198" s="1" t="s">
        <v>2127</v>
      </c>
      <c r="E198" s="1" t="s">
        <v>2128</v>
      </c>
      <c r="F198" s="2">
        <v>-572.04999999999995</v>
      </c>
      <c r="G198" s="1" t="s">
        <v>1385</v>
      </c>
      <c r="H198" s="1" t="s">
        <v>370</v>
      </c>
      <c r="I198" s="1" t="s">
        <v>333</v>
      </c>
      <c r="J198" t="e">
        <f>VLOOKUP(B198,自助退!B:F,5,FALSE)</f>
        <v>#N/A</v>
      </c>
      <c r="K198" t="e">
        <f t="shared" si="3"/>
        <v>#N/A</v>
      </c>
    </row>
    <row r="199" spans="1:11">
      <c r="A199" s="1" t="s">
        <v>2129</v>
      </c>
      <c r="B199" s="2">
        <v>2396808</v>
      </c>
      <c r="C199" s="1" t="s">
        <v>2130</v>
      </c>
      <c r="D199" s="1" t="s">
        <v>2131</v>
      </c>
      <c r="E199" s="1" t="s">
        <v>2132</v>
      </c>
      <c r="F199" s="2">
        <v>-42.71</v>
      </c>
      <c r="G199" s="1" t="s">
        <v>1385</v>
      </c>
      <c r="H199" s="1" t="s">
        <v>9</v>
      </c>
      <c r="I199" s="1" t="s">
        <v>10</v>
      </c>
      <c r="J199" t="e">
        <f>VLOOKUP(B199,自助退!B:F,5,FALSE)</f>
        <v>#N/A</v>
      </c>
      <c r="K199" t="e">
        <f t="shared" si="3"/>
        <v>#N/A</v>
      </c>
    </row>
    <row r="200" spans="1:11">
      <c r="A200" s="1" t="s">
        <v>2133</v>
      </c>
      <c r="B200" s="2">
        <v>2399288</v>
      </c>
      <c r="C200" s="1" t="s">
        <v>2134</v>
      </c>
      <c r="D200" s="1" t="s">
        <v>2135</v>
      </c>
      <c r="E200" s="1" t="s">
        <v>2136</v>
      </c>
      <c r="F200" s="2">
        <v>-82.73</v>
      </c>
      <c r="G200" s="1" t="s">
        <v>1385</v>
      </c>
      <c r="H200" s="1" t="s">
        <v>1868</v>
      </c>
      <c r="I200" s="1" t="s">
        <v>10</v>
      </c>
      <c r="J200" t="e">
        <f>VLOOKUP(B200,自助退!B:F,5,FALSE)</f>
        <v>#N/A</v>
      </c>
      <c r="K200" t="e">
        <f t="shared" si="3"/>
        <v>#N/A</v>
      </c>
    </row>
    <row r="201" spans="1:11">
      <c r="A201" s="1" t="s">
        <v>2137</v>
      </c>
      <c r="B201" s="2">
        <v>2401756</v>
      </c>
      <c r="C201" s="1" t="s">
        <v>2138</v>
      </c>
      <c r="D201" s="1" t="s">
        <v>2139</v>
      </c>
      <c r="E201" s="1" t="s">
        <v>2140</v>
      </c>
      <c r="F201" s="2">
        <v>-270</v>
      </c>
      <c r="G201" s="1" t="s">
        <v>1385</v>
      </c>
      <c r="H201" s="1" t="s">
        <v>342</v>
      </c>
      <c r="I201" s="1" t="s">
        <v>10</v>
      </c>
      <c r="J201" t="e">
        <f>VLOOKUP(B201,自助退!B:F,5,FALSE)</f>
        <v>#N/A</v>
      </c>
      <c r="K201" t="e">
        <f t="shared" si="3"/>
        <v>#N/A</v>
      </c>
    </row>
    <row r="202" spans="1:11">
      <c r="A202" s="1" t="s">
        <v>2141</v>
      </c>
      <c r="B202" s="2">
        <v>2403521</v>
      </c>
      <c r="C202" s="1" t="s">
        <v>2142</v>
      </c>
      <c r="D202" s="1" t="s">
        <v>2143</v>
      </c>
      <c r="E202" s="1" t="s">
        <v>2144</v>
      </c>
      <c r="F202" s="2">
        <v>-460</v>
      </c>
      <c r="G202" s="1" t="s">
        <v>1385</v>
      </c>
      <c r="H202" s="1" t="s">
        <v>9</v>
      </c>
      <c r="I202" s="1" t="s">
        <v>10</v>
      </c>
      <c r="J202" t="e">
        <f>VLOOKUP(B202,自助退!B:F,5,FALSE)</f>
        <v>#N/A</v>
      </c>
      <c r="K202" t="e">
        <f t="shared" si="3"/>
        <v>#N/A</v>
      </c>
    </row>
    <row r="203" spans="1:11">
      <c r="A203" s="1" t="s">
        <v>2145</v>
      </c>
      <c r="B203" s="2">
        <v>2404214</v>
      </c>
      <c r="C203" s="1" t="s">
        <v>2146</v>
      </c>
      <c r="D203" s="1" t="s">
        <v>2147</v>
      </c>
      <c r="E203" s="1" t="s">
        <v>2148</v>
      </c>
      <c r="F203" s="2">
        <v>-500</v>
      </c>
      <c r="G203" s="1" t="s">
        <v>1385</v>
      </c>
      <c r="H203" s="1" t="s">
        <v>1128</v>
      </c>
      <c r="I203" s="1" t="s">
        <v>10</v>
      </c>
      <c r="J203" t="e">
        <f>VLOOKUP(B203,自助退!B:F,5,FALSE)</f>
        <v>#N/A</v>
      </c>
      <c r="K203" t="e">
        <f t="shared" si="3"/>
        <v>#N/A</v>
      </c>
    </row>
    <row r="204" spans="1:11">
      <c r="A204" s="1" t="s">
        <v>2149</v>
      </c>
      <c r="B204" s="2">
        <v>2404222</v>
      </c>
      <c r="C204" s="1" t="s">
        <v>2150</v>
      </c>
      <c r="D204" s="1" t="s">
        <v>2151</v>
      </c>
      <c r="E204" s="1" t="s">
        <v>2152</v>
      </c>
      <c r="F204" s="2">
        <v>-482.5</v>
      </c>
      <c r="G204" s="1" t="s">
        <v>1385</v>
      </c>
      <c r="H204" s="1" t="s">
        <v>1759</v>
      </c>
      <c r="I204" s="1" t="s">
        <v>10</v>
      </c>
      <c r="J204" t="e">
        <f>VLOOKUP(B204,自助退!B:F,5,FALSE)</f>
        <v>#N/A</v>
      </c>
      <c r="K204" t="e">
        <f t="shared" si="3"/>
        <v>#N/A</v>
      </c>
    </row>
    <row r="205" spans="1:11">
      <c r="A205" s="1" t="s">
        <v>2153</v>
      </c>
      <c r="B205" s="2">
        <v>2405702</v>
      </c>
      <c r="C205" s="1" t="s">
        <v>2154</v>
      </c>
      <c r="D205" s="1" t="s">
        <v>2155</v>
      </c>
      <c r="E205" s="1" t="s">
        <v>2156</v>
      </c>
      <c r="F205" s="2">
        <v>-12000</v>
      </c>
      <c r="G205" s="1" t="s">
        <v>1385</v>
      </c>
      <c r="H205" s="1" t="s">
        <v>1706</v>
      </c>
      <c r="I205" s="1" t="s">
        <v>10</v>
      </c>
      <c r="J205" t="e">
        <f>VLOOKUP(B205,自助退!B:F,5,FALSE)</f>
        <v>#N/A</v>
      </c>
      <c r="K205" t="e">
        <f t="shared" si="3"/>
        <v>#N/A</v>
      </c>
    </row>
    <row r="206" spans="1:11">
      <c r="A206" s="1" t="s">
        <v>2157</v>
      </c>
      <c r="B206" s="2">
        <v>2405913</v>
      </c>
      <c r="C206" s="1" t="s">
        <v>2158</v>
      </c>
      <c r="D206" s="1" t="s">
        <v>2159</v>
      </c>
      <c r="E206" s="1" t="s">
        <v>2160</v>
      </c>
      <c r="F206" s="2">
        <v>-234</v>
      </c>
      <c r="G206" s="1" t="s">
        <v>1385</v>
      </c>
      <c r="H206" s="1" t="s">
        <v>355</v>
      </c>
      <c r="I206" s="1" t="s">
        <v>10</v>
      </c>
      <c r="J206" t="e">
        <f>VLOOKUP(B206,自助退!B:F,5,FALSE)</f>
        <v>#N/A</v>
      </c>
      <c r="K206" t="e">
        <f t="shared" si="3"/>
        <v>#N/A</v>
      </c>
    </row>
    <row r="207" spans="1:11">
      <c r="A207" s="1" t="s">
        <v>2161</v>
      </c>
      <c r="B207" s="2">
        <v>2406509</v>
      </c>
      <c r="C207" s="1" t="s">
        <v>2162</v>
      </c>
      <c r="D207" s="1" t="s">
        <v>2163</v>
      </c>
      <c r="E207" s="1" t="s">
        <v>2164</v>
      </c>
      <c r="F207" s="2">
        <v>-500</v>
      </c>
      <c r="G207" s="1" t="s">
        <v>1385</v>
      </c>
      <c r="H207" s="1" t="s">
        <v>330</v>
      </c>
      <c r="I207" s="1" t="s">
        <v>10</v>
      </c>
      <c r="J207" t="e">
        <f>VLOOKUP(B207,自助退!B:F,5,FALSE)</f>
        <v>#N/A</v>
      </c>
      <c r="K207" t="e">
        <f t="shared" si="3"/>
        <v>#N/A</v>
      </c>
    </row>
    <row r="208" spans="1:11">
      <c r="A208" s="1" t="s">
        <v>2165</v>
      </c>
      <c r="B208" s="2">
        <v>2406529</v>
      </c>
      <c r="C208" s="1" t="s">
        <v>2166</v>
      </c>
      <c r="D208" s="1" t="s">
        <v>1190</v>
      </c>
      <c r="E208" s="1" t="s">
        <v>1191</v>
      </c>
      <c r="F208" s="2">
        <v>-100</v>
      </c>
      <c r="G208" s="1" t="s">
        <v>1385</v>
      </c>
      <c r="H208" s="1" t="s">
        <v>362</v>
      </c>
      <c r="I208" s="1" t="s">
        <v>10</v>
      </c>
      <c r="J208" t="e">
        <f>VLOOKUP(B208,自助退!B:F,5,FALSE)</f>
        <v>#N/A</v>
      </c>
      <c r="K208" t="e">
        <f t="shared" si="3"/>
        <v>#N/A</v>
      </c>
    </row>
    <row r="209" spans="1:11">
      <c r="A209" s="1" t="s">
        <v>2167</v>
      </c>
      <c r="B209" s="2">
        <v>2406563</v>
      </c>
      <c r="C209" s="1" t="s">
        <v>2168</v>
      </c>
      <c r="D209" s="1" t="s">
        <v>2163</v>
      </c>
      <c r="E209" s="1" t="s">
        <v>2164</v>
      </c>
      <c r="F209" s="2">
        <v>-400</v>
      </c>
      <c r="G209" s="1" t="s">
        <v>1385</v>
      </c>
      <c r="H209" s="1" t="s">
        <v>330</v>
      </c>
      <c r="I209" s="1" t="s">
        <v>10</v>
      </c>
      <c r="J209" t="e">
        <f>VLOOKUP(B209,自助退!B:F,5,FALSE)</f>
        <v>#N/A</v>
      </c>
      <c r="K209" t="e">
        <f t="shared" si="3"/>
        <v>#N/A</v>
      </c>
    </row>
    <row r="210" spans="1:11">
      <c r="A210" s="1" t="s">
        <v>2169</v>
      </c>
      <c r="B210" s="2">
        <v>2406714</v>
      </c>
      <c r="C210" s="1" t="s">
        <v>2170</v>
      </c>
      <c r="D210" s="1" t="s">
        <v>2171</v>
      </c>
      <c r="E210" s="1" t="s">
        <v>2172</v>
      </c>
      <c r="F210" s="2">
        <v>-428.79</v>
      </c>
      <c r="G210" s="1" t="s">
        <v>1385</v>
      </c>
      <c r="H210" s="1" t="s">
        <v>370</v>
      </c>
      <c r="I210" s="1" t="s">
        <v>10</v>
      </c>
      <c r="J210" t="e">
        <f>VLOOKUP(B210,自助退!B:F,5,FALSE)</f>
        <v>#N/A</v>
      </c>
      <c r="K210" t="e">
        <f t="shared" si="3"/>
        <v>#N/A</v>
      </c>
    </row>
    <row r="211" spans="1:11">
      <c r="A211" s="1" t="s">
        <v>2173</v>
      </c>
      <c r="B211" s="2">
        <v>2406804</v>
      </c>
      <c r="C211" s="1" t="s">
        <v>2174</v>
      </c>
      <c r="D211" s="1" t="s">
        <v>2175</v>
      </c>
      <c r="E211" s="1" t="s">
        <v>2176</v>
      </c>
      <c r="F211" s="2">
        <v>-576</v>
      </c>
      <c r="G211" s="1" t="s">
        <v>1385</v>
      </c>
      <c r="H211" s="1" t="s">
        <v>1706</v>
      </c>
      <c r="I211" s="1" t="s">
        <v>10</v>
      </c>
      <c r="J211" t="e">
        <f>VLOOKUP(B211,自助退!B:F,5,FALSE)</f>
        <v>#N/A</v>
      </c>
      <c r="K211" t="e">
        <f t="shared" si="3"/>
        <v>#N/A</v>
      </c>
    </row>
    <row r="212" spans="1:11">
      <c r="A212" s="1" t="s">
        <v>2177</v>
      </c>
      <c r="B212" s="2">
        <v>2406974</v>
      </c>
      <c r="C212" s="1" t="s">
        <v>2178</v>
      </c>
      <c r="D212" s="1" t="s">
        <v>2179</v>
      </c>
      <c r="E212" s="1" t="s">
        <v>2180</v>
      </c>
      <c r="F212" s="2">
        <v>-104.98</v>
      </c>
      <c r="G212" s="1" t="s">
        <v>1385</v>
      </c>
      <c r="H212" s="1" t="s">
        <v>358</v>
      </c>
      <c r="I212" s="1" t="s">
        <v>10</v>
      </c>
      <c r="J212" t="e">
        <f>VLOOKUP(B212,自助退!B:F,5,FALSE)</f>
        <v>#N/A</v>
      </c>
      <c r="K212" t="e">
        <f t="shared" si="3"/>
        <v>#N/A</v>
      </c>
    </row>
    <row r="213" spans="1:11">
      <c r="A213" s="1" t="s">
        <v>2181</v>
      </c>
      <c r="B213" s="2">
        <v>2407138</v>
      </c>
      <c r="C213" s="1" t="s">
        <v>2182</v>
      </c>
      <c r="D213" s="1" t="s">
        <v>2183</v>
      </c>
      <c r="E213" s="1" t="s">
        <v>2184</v>
      </c>
      <c r="F213" s="2">
        <v>-500</v>
      </c>
      <c r="G213" s="1" t="s">
        <v>1385</v>
      </c>
      <c r="H213" s="1" t="s">
        <v>370</v>
      </c>
      <c r="I213" s="1" t="s">
        <v>10</v>
      </c>
      <c r="J213" t="e">
        <f>VLOOKUP(B213,自助退!B:F,5,FALSE)</f>
        <v>#N/A</v>
      </c>
      <c r="K213" t="e">
        <f t="shared" si="3"/>
        <v>#N/A</v>
      </c>
    </row>
    <row r="214" spans="1:11">
      <c r="A214" s="1" t="s">
        <v>2185</v>
      </c>
      <c r="B214" s="2">
        <v>2407512</v>
      </c>
      <c r="C214" s="1" t="s">
        <v>2186</v>
      </c>
      <c r="D214" s="1" t="s">
        <v>2187</v>
      </c>
      <c r="E214" s="1" t="s">
        <v>2188</v>
      </c>
      <c r="F214" s="2">
        <v>-554.5</v>
      </c>
      <c r="G214" s="1" t="s">
        <v>1385</v>
      </c>
      <c r="H214" s="1" t="s">
        <v>342</v>
      </c>
      <c r="I214" s="1" t="s">
        <v>10</v>
      </c>
      <c r="J214" t="e">
        <f>VLOOKUP(B214,自助退!B:F,5,FALSE)</f>
        <v>#N/A</v>
      </c>
      <c r="K214" t="e">
        <f t="shared" si="3"/>
        <v>#N/A</v>
      </c>
    </row>
    <row r="215" spans="1:11">
      <c r="A215" s="1" t="s">
        <v>2189</v>
      </c>
      <c r="B215" s="2">
        <v>2407650</v>
      </c>
      <c r="C215" s="1" t="s">
        <v>2190</v>
      </c>
      <c r="D215" s="1" t="s">
        <v>2191</v>
      </c>
      <c r="E215" s="1" t="s">
        <v>2192</v>
      </c>
      <c r="F215" s="2">
        <v>-267</v>
      </c>
      <c r="G215" s="1" t="s">
        <v>1385</v>
      </c>
      <c r="H215" s="1" t="s">
        <v>360</v>
      </c>
      <c r="I215" s="1" t="s">
        <v>10</v>
      </c>
      <c r="J215" t="e">
        <f>VLOOKUP(B215,自助退!B:F,5,FALSE)</f>
        <v>#N/A</v>
      </c>
      <c r="K215" t="e">
        <f t="shared" si="3"/>
        <v>#N/A</v>
      </c>
    </row>
    <row r="216" spans="1:11">
      <c r="A216" s="1" t="s">
        <v>2193</v>
      </c>
      <c r="B216" s="2">
        <v>2407847</v>
      </c>
      <c r="C216" s="1" t="s">
        <v>2194</v>
      </c>
      <c r="D216" s="1" t="s">
        <v>2195</v>
      </c>
      <c r="E216" s="1" t="s">
        <v>2196</v>
      </c>
      <c r="F216" s="2">
        <v>-1326.14</v>
      </c>
      <c r="G216" s="1" t="s">
        <v>1385</v>
      </c>
      <c r="H216" s="1" t="s">
        <v>332</v>
      </c>
      <c r="I216" s="1" t="s">
        <v>10</v>
      </c>
      <c r="J216" t="e">
        <f>VLOOKUP(B216,自助退!B:F,5,FALSE)</f>
        <v>#N/A</v>
      </c>
      <c r="K216" t="e">
        <f t="shared" si="3"/>
        <v>#N/A</v>
      </c>
    </row>
    <row r="217" spans="1:11">
      <c r="A217" s="1" t="s">
        <v>2197</v>
      </c>
      <c r="B217" s="2">
        <v>2408491</v>
      </c>
      <c r="C217" s="1" t="s">
        <v>2198</v>
      </c>
      <c r="D217" s="1" t="s">
        <v>2199</v>
      </c>
      <c r="E217" s="1" t="s">
        <v>2200</v>
      </c>
      <c r="F217" s="2">
        <v>-19.940000000000001</v>
      </c>
      <c r="G217" s="1" t="s">
        <v>1385</v>
      </c>
      <c r="H217" s="1" t="s">
        <v>420</v>
      </c>
      <c r="I217" s="1" t="s">
        <v>10</v>
      </c>
      <c r="J217" t="e">
        <f>VLOOKUP(B217,自助退!B:F,5,FALSE)</f>
        <v>#N/A</v>
      </c>
      <c r="K217" t="e">
        <f t="shared" si="3"/>
        <v>#N/A</v>
      </c>
    </row>
    <row r="218" spans="1:11">
      <c r="A218" s="1" t="s">
        <v>2201</v>
      </c>
      <c r="B218" s="2">
        <v>2408948</v>
      </c>
      <c r="C218" s="1" t="s">
        <v>2202</v>
      </c>
      <c r="D218" s="1" t="s">
        <v>2203</v>
      </c>
      <c r="E218" s="1" t="s">
        <v>2204</v>
      </c>
      <c r="F218" s="2">
        <v>-30</v>
      </c>
      <c r="G218" s="1" t="s">
        <v>1385</v>
      </c>
      <c r="H218" s="1" t="s">
        <v>377</v>
      </c>
      <c r="I218" s="1" t="s">
        <v>10</v>
      </c>
      <c r="J218" t="e">
        <f>VLOOKUP(B218,自助退!B:F,5,FALSE)</f>
        <v>#N/A</v>
      </c>
      <c r="K218" t="e">
        <f t="shared" si="3"/>
        <v>#N/A</v>
      </c>
    </row>
    <row r="219" spans="1:11">
      <c r="A219" s="1" t="s">
        <v>2205</v>
      </c>
      <c r="B219" s="2">
        <v>2409143</v>
      </c>
      <c r="C219" s="1" t="s">
        <v>2206</v>
      </c>
      <c r="D219" s="1" t="s">
        <v>2207</v>
      </c>
      <c r="E219" s="1" t="s">
        <v>2208</v>
      </c>
      <c r="F219" s="2">
        <v>-100.12</v>
      </c>
      <c r="G219" s="1" t="s">
        <v>1385</v>
      </c>
      <c r="H219" s="1" t="s">
        <v>355</v>
      </c>
      <c r="I219" s="1" t="s">
        <v>10</v>
      </c>
      <c r="J219" t="e">
        <f>VLOOKUP(B219,自助退!B:F,5,FALSE)</f>
        <v>#N/A</v>
      </c>
      <c r="K219" t="e">
        <f t="shared" si="3"/>
        <v>#N/A</v>
      </c>
    </row>
    <row r="220" spans="1:11">
      <c r="A220" s="1" t="s">
        <v>2209</v>
      </c>
      <c r="B220" s="2">
        <v>2409383</v>
      </c>
      <c r="C220" s="1" t="s">
        <v>2210</v>
      </c>
      <c r="D220" s="1" t="s">
        <v>2211</v>
      </c>
      <c r="E220" s="1" t="s">
        <v>2212</v>
      </c>
      <c r="F220" s="2">
        <v>-686.8</v>
      </c>
      <c r="G220" s="1" t="s">
        <v>1385</v>
      </c>
      <c r="H220" s="1" t="s">
        <v>378</v>
      </c>
      <c r="I220" s="1" t="s">
        <v>10</v>
      </c>
      <c r="J220" t="e">
        <f>VLOOKUP(B220,自助退!B:F,5,FALSE)</f>
        <v>#N/A</v>
      </c>
      <c r="K220" t="e">
        <f t="shared" si="3"/>
        <v>#N/A</v>
      </c>
    </row>
    <row r="221" spans="1:11">
      <c r="A221" s="1" t="s">
        <v>2213</v>
      </c>
      <c r="B221" s="2">
        <v>2409995</v>
      </c>
      <c r="C221" s="1" t="s">
        <v>2214</v>
      </c>
      <c r="D221" s="1" t="s">
        <v>2215</v>
      </c>
      <c r="E221" s="1" t="s">
        <v>2216</v>
      </c>
      <c r="F221" s="2">
        <v>-13</v>
      </c>
      <c r="G221" s="1" t="s">
        <v>1385</v>
      </c>
      <c r="H221" s="1" t="s">
        <v>338</v>
      </c>
      <c r="I221" s="1" t="s">
        <v>10</v>
      </c>
      <c r="J221" t="e">
        <f>VLOOKUP(B221,自助退!B:F,5,FALSE)</f>
        <v>#N/A</v>
      </c>
      <c r="K221" t="e">
        <f t="shared" si="3"/>
        <v>#N/A</v>
      </c>
    </row>
    <row r="222" spans="1:11">
      <c r="A222" s="1" t="s">
        <v>2217</v>
      </c>
      <c r="B222" s="2">
        <v>2410053</v>
      </c>
      <c r="C222" s="1" t="s">
        <v>2218</v>
      </c>
      <c r="D222" s="1" t="s">
        <v>2219</v>
      </c>
      <c r="E222" s="1" t="s">
        <v>2220</v>
      </c>
      <c r="F222" s="2">
        <v>-700</v>
      </c>
      <c r="G222" s="1" t="s">
        <v>1385</v>
      </c>
      <c r="H222" s="1" t="s">
        <v>346</v>
      </c>
      <c r="I222" s="1" t="s">
        <v>10</v>
      </c>
      <c r="J222" t="e">
        <f>VLOOKUP(B222,自助退!B:F,5,FALSE)</f>
        <v>#N/A</v>
      </c>
      <c r="K222" t="e">
        <f t="shared" si="3"/>
        <v>#N/A</v>
      </c>
    </row>
    <row r="223" spans="1:11">
      <c r="A223" s="1" t="s">
        <v>2221</v>
      </c>
      <c r="B223" s="2">
        <v>2410093</v>
      </c>
      <c r="C223" s="1" t="s">
        <v>2222</v>
      </c>
      <c r="D223" s="1" t="s">
        <v>2223</v>
      </c>
      <c r="E223" s="1" t="s">
        <v>2224</v>
      </c>
      <c r="F223" s="2">
        <v>-3000</v>
      </c>
      <c r="G223" s="1" t="s">
        <v>1385</v>
      </c>
      <c r="H223" s="1" t="s">
        <v>369</v>
      </c>
      <c r="I223" s="1" t="s">
        <v>10</v>
      </c>
      <c r="J223" t="e">
        <f>VLOOKUP(B223,自助退!B:F,5,FALSE)</f>
        <v>#N/A</v>
      </c>
      <c r="K223" t="e">
        <f t="shared" si="3"/>
        <v>#N/A</v>
      </c>
    </row>
    <row r="224" spans="1:11">
      <c r="A224" s="1" t="s">
        <v>2225</v>
      </c>
      <c r="B224" s="2">
        <v>2410127</v>
      </c>
      <c r="C224" s="1" t="s">
        <v>2226</v>
      </c>
      <c r="D224" s="1" t="s">
        <v>2227</v>
      </c>
      <c r="E224" s="1" t="s">
        <v>2228</v>
      </c>
      <c r="F224" s="2">
        <v>-2157.9299999999998</v>
      </c>
      <c r="G224" s="1" t="s">
        <v>1385</v>
      </c>
      <c r="H224" s="1" t="s">
        <v>360</v>
      </c>
      <c r="I224" s="1" t="s">
        <v>10</v>
      </c>
      <c r="J224" t="e">
        <f>VLOOKUP(B224,自助退!B:F,5,FALSE)</f>
        <v>#N/A</v>
      </c>
      <c r="K224" t="e">
        <f t="shared" si="3"/>
        <v>#N/A</v>
      </c>
    </row>
    <row r="225" spans="1:11">
      <c r="A225" s="1" t="s">
        <v>2229</v>
      </c>
      <c r="B225" s="2">
        <v>2410150</v>
      </c>
      <c r="C225" s="1" t="s">
        <v>2230</v>
      </c>
      <c r="D225" s="1" t="s">
        <v>2231</v>
      </c>
      <c r="E225" s="1" t="s">
        <v>2232</v>
      </c>
      <c r="F225" s="2">
        <v>-90</v>
      </c>
      <c r="G225" s="1" t="s">
        <v>1385</v>
      </c>
      <c r="H225" s="1" t="s">
        <v>2233</v>
      </c>
      <c r="I225" s="1" t="s">
        <v>10</v>
      </c>
      <c r="J225" t="e">
        <f>VLOOKUP(B225,自助退!B:F,5,FALSE)</f>
        <v>#N/A</v>
      </c>
      <c r="K225" t="e">
        <f t="shared" si="3"/>
        <v>#N/A</v>
      </c>
    </row>
    <row r="226" spans="1:11">
      <c r="A226" s="1" t="s">
        <v>2234</v>
      </c>
      <c r="B226" s="2">
        <v>2410255</v>
      </c>
      <c r="C226" s="1" t="s">
        <v>2235</v>
      </c>
      <c r="D226" s="1" t="s">
        <v>2236</v>
      </c>
      <c r="E226" s="1" t="s">
        <v>2237</v>
      </c>
      <c r="F226" s="2">
        <v>-784.94</v>
      </c>
      <c r="G226" s="1" t="s">
        <v>1385</v>
      </c>
      <c r="H226" s="1" t="s">
        <v>360</v>
      </c>
      <c r="I226" s="1" t="s">
        <v>10</v>
      </c>
      <c r="J226" t="e">
        <f>VLOOKUP(B226,自助退!B:F,5,FALSE)</f>
        <v>#N/A</v>
      </c>
      <c r="K226" t="e">
        <f t="shared" si="3"/>
        <v>#N/A</v>
      </c>
    </row>
    <row r="227" spans="1:11">
      <c r="A227" s="1" t="s">
        <v>2238</v>
      </c>
      <c r="B227" s="2">
        <v>2410527</v>
      </c>
      <c r="C227" s="1" t="s">
        <v>2239</v>
      </c>
      <c r="D227" s="1" t="s">
        <v>2240</v>
      </c>
      <c r="E227" s="1" t="s">
        <v>2241</v>
      </c>
      <c r="F227" s="2">
        <v>-200</v>
      </c>
      <c r="G227" s="1" t="s">
        <v>1385</v>
      </c>
      <c r="H227" s="1" t="s">
        <v>334</v>
      </c>
      <c r="I227" s="1" t="s">
        <v>10</v>
      </c>
      <c r="J227" t="e">
        <f>VLOOKUP(B227,自助退!B:F,5,FALSE)</f>
        <v>#N/A</v>
      </c>
      <c r="K227" t="e">
        <f t="shared" si="3"/>
        <v>#N/A</v>
      </c>
    </row>
    <row r="228" spans="1:11">
      <c r="A228" s="1" t="s">
        <v>2242</v>
      </c>
      <c r="B228" s="2">
        <v>2410553</v>
      </c>
      <c r="C228" s="1" t="s">
        <v>2243</v>
      </c>
      <c r="D228" s="1" t="s">
        <v>2244</v>
      </c>
      <c r="E228" s="1" t="s">
        <v>2245</v>
      </c>
      <c r="F228" s="2">
        <v>-10000</v>
      </c>
      <c r="G228" s="1" t="s">
        <v>1385</v>
      </c>
      <c r="H228" s="1" t="s">
        <v>360</v>
      </c>
      <c r="I228" s="1" t="s">
        <v>10</v>
      </c>
      <c r="J228" t="e">
        <f>VLOOKUP(B228,自助退!B:F,5,FALSE)</f>
        <v>#N/A</v>
      </c>
      <c r="K228" t="e">
        <f t="shared" si="3"/>
        <v>#N/A</v>
      </c>
    </row>
    <row r="229" spans="1:11">
      <c r="A229" s="1" t="s">
        <v>2246</v>
      </c>
      <c r="B229" s="2">
        <v>2410653</v>
      </c>
      <c r="C229" s="1" t="s">
        <v>2247</v>
      </c>
      <c r="D229" s="1" t="s">
        <v>1173</v>
      </c>
      <c r="E229" s="1" t="s">
        <v>1174</v>
      </c>
      <c r="F229" s="2">
        <v>-3034.18</v>
      </c>
      <c r="G229" s="1" t="s">
        <v>1385</v>
      </c>
      <c r="H229" s="1" t="s">
        <v>332</v>
      </c>
      <c r="I229" s="1" t="s">
        <v>10</v>
      </c>
      <c r="J229" t="e">
        <f>VLOOKUP(B229,自助退!B:F,5,FALSE)</f>
        <v>#N/A</v>
      </c>
      <c r="K229" t="e">
        <f t="shared" si="3"/>
        <v>#N/A</v>
      </c>
    </row>
    <row r="230" spans="1:11">
      <c r="A230" s="1" t="s">
        <v>2248</v>
      </c>
      <c r="B230" s="2">
        <v>2410744</v>
      </c>
      <c r="C230" s="1" t="s">
        <v>2249</v>
      </c>
      <c r="D230" s="1" t="s">
        <v>2250</v>
      </c>
      <c r="E230" s="1" t="s">
        <v>2251</v>
      </c>
      <c r="F230" s="2">
        <v>-3400</v>
      </c>
      <c r="G230" s="1" t="s">
        <v>1385</v>
      </c>
      <c r="H230" s="1" t="s">
        <v>350</v>
      </c>
      <c r="I230" s="1" t="s">
        <v>10</v>
      </c>
      <c r="J230" t="e">
        <f>VLOOKUP(B230,自助退!B:F,5,FALSE)</f>
        <v>#N/A</v>
      </c>
      <c r="K230" t="e">
        <f t="shared" si="3"/>
        <v>#N/A</v>
      </c>
    </row>
    <row r="231" spans="1:11">
      <c r="A231" s="1" t="s">
        <v>2252</v>
      </c>
      <c r="B231" s="2">
        <v>2410928</v>
      </c>
      <c r="C231" s="1" t="s">
        <v>2253</v>
      </c>
      <c r="D231" s="1" t="s">
        <v>2254</v>
      </c>
      <c r="E231" s="1" t="s">
        <v>2255</v>
      </c>
      <c r="F231" s="2">
        <v>-314.5</v>
      </c>
      <c r="G231" s="1" t="s">
        <v>1385</v>
      </c>
      <c r="H231" s="1" t="s">
        <v>360</v>
      </c>
      <c r="I231" s="1" t="s">
        <v>10</v>
      </c>
      <c r="J231" t="e">
        <f>VLOOKUP(B231,自助退!B:F,5,FALSE)</f>
        <v>#N/A</v>
      </c>
      <c r="K231" t="e">
        <f t="shared" si="3"/>
        <v>#N/A</v>
      </c>
    </row>
    <row r="232" spans="1:11">
      <c r="A232" s="1" t="s">
        <v>2256</v>
      </c>
      <c r="B232" s="2">
        <v>2411030</v>
      </c>
      <c r="C232" s="1" t="s">
        <v>2257</v>
      </c>
      <c r="D232" s="1" t="s">
        <v>2258</v>
      </c>
      <c r="E232" s="1" t="s">
        <v>2255</v>
      </c>
      <c r="F232" s="2">
        <v>-3615.41</v>
      </c>
      <c r="G232" s="1" t="s">
        <v>1385</v>
      </c>
      <c r="H232" s="1" t="s">
        <v>360</v>
      </c>
      <c r="I232" s="1" t="s">
        <v>10</v>
      </c>
      <c r="J232" t="e">
        <f>VLOOKUP(B232,自助退!B:F,5,FALSE)</f>
        <v>#N/A</v>
      </c>
      <c r="K232" t="e">
        <f t="shared" si="3"/>
        <v>#N/A</v>
      </c>
    </row>
    <row r="233" spans="1:11">
      <c r="A233" s="1" t="s">
        <v>2259</v>
      </c>
      <c r="B233" s="2">
        <v>2411482</v>
      </c>
      <c r="C233" s="1" t="s">
        <v>2260</v>
      </c>
      <c r="D233" s="1" t="s">
        <v>2261</v>
      </c>
      <c r="E233" s="1" t="s">
        <v>2262</v>
      </c>
      <c r="F233" s="2">
        <v>-3084</v>
      </c>
      <c r="G233" s="1" t="s">
        <v>1385</v>
      </c>
      <c r="H233" s="1" t="s">
        <v>369</v>
      </c>
      <c r="I233" s="1" t="s">
        <v>10</v>
      </c>
      <c r="J233" t="e">
        <f>VLOOKUP(B233,自助退!B:F,5,FALSE)</f>
        <v>#N/A</v>
      </c>
      <c r="K233" t="e">
        <f t="shared" si="3"/>
        <v>#N/A</v>
      </c>
    </row>
    <row r="234" spans="1:11">
      <c r="A234" s="1" t="s">
        <v>2263</v>
      </c>
      <c r="B234" s="2">
        <v>2411711</v>
      </c>
      <c r="C234" s="1" t="s">
        <v>2264</v>
      </c>
      <c r="D234" s="1" t="s">
        <v>1916</v>
      </c>
      <c r="E234" s="1" t="s">
        <v>1917</v>
      </c>
      <c r="F234" s="2">
        <v>-352.5</v>
      </c>
      <c r="G234" s="1" t="s">
        <v>1385</v>
      </c>
      <c r="H234" s="1" t="s">
        <v>370</v>
      </c>
      <c r="I234" s="1" t="s">
        <v>10</v>
      </c>
      <c r="J234" t="e">
        <f>VLOOKUP(B234,自助退!B:F,5,FALSE)</f>
        <v>#N/A</v>
      </c>
      <c r="K234" t="e">
        <f t="shared" si="3"/>
        <v>#N/A</v>
      </c>
    </row>
    <row r="235" spans="1:11">
      <c r="A235" s="1" t="s">
        <v>2265</v>
      </c>
      <c r="B235" s="2">
        <v>2411869</v>
      </c>
      <c r="C235" s="1" t="s">
        <v>2266</v>
      </c>
      <c r="D235" s="1" t="s">
        <v>2267</v>
      </c>
      <c r="E235" s="1" t="s">
        <v>2268</v>
      </c>
      <c r="F235" s="2">
        <v>-90</v>
      </c>
      <c r="G235" s="1" t="s">
        <v>1385</v>
      </c>
      <c r="H235" s="1" t="s">
        <v>362</v>
      </c>
      <c r="I235" s="1" t="s">
        <v>10</v>
      </c>
      <c r="J235" t="e">
        <f>VLOOKUP(B235,自助退!B:F,5,FALSE)</f>
        <v>#N/A</v>
      </c>
      <c r="K235" t="e">
        <f t="shared" si="3"/>
        <v>#N/A</v>
      </c>
    </row>
    <row r="236" spans="1:11">
      <c r="A236" s="1" t="s">
        <v>2269</v>
      </c>
      <c r="B236" s="2">
        <v>2411947</v>
      </c>
      <c r="C236" s="1" t="s">
        <v>2270</v>
      </c>
      <c r="D236" s="1" t="s">
        <v>2271</v>
      </c>
      <c r="E236" s="1" t="s">
        <v>2272</v>
      </c>
      <c r="F236" s="2">
        <v>-1592.6</v>
      </c>
      <c r="G236" s="1" t="s">
        <v>1385</v>
      </c>
      <c r="H236" s="1" t="s">
        <v>360</v>
      </c>
      <c r="I236" s="1" t="s">
        <v>10</v>
      </c>
      <c r="J236" t="e">
        <f>VLOOKUP(B236,自助退!B:F,5,FALSE)</f>
        <v>#N/A</v>
      </c>
      <c r="K236" t="e">
        <f t="shared" si="3"/>
        <v>#N/A</v>
      </c>
    </row>
    <row r="237" spans="1:11">
      <c r="A237" s="1" t="s">
        <v>2273</v>
      </c>
      <c r="B237" s="2">
        <v>2412137</v>
      </c>
      <c r="C237" s="1" t="s">
        <v>2274</v>
      </c>
      <c r="D237" s="1" t="s">
        <v>2275</v>
      </c>
      <c r="E237" s="1" t="s">
        <v>2276</v>
      </c>
      <c r="F237" s="2">
        <v>-172</v>
      </c>
      <c r="G237" s="1" t="s">
        <v>1385</v>
      </c>
      <c r="H237" s="1" t="s">
        <v>358</v>
      </c>
      <c r="I237" s="1" t="s">
        <v>10</v>
      </c>
      <c r="J237" t="e">
        <f>VLOOKUP(B237,自助退!B:F,5,FALSE)</f>
        <v>#N/A</v>
      </c>
      <c r="K237" t="e">
        <f t="shared" si="3"/>
        <v>#N/A</v>
      </c>
    </row>
    <row r="238" spans="1:11">
      <c r="A238" s="1" t="s">
        <v>2277</v>
      </c>
      <c r="B238" s="2">
        <v>2412158</v>
      </c>
      <c r="C238" s="1" t="s">
        <v>2278</v>
      </c>
      <c r="D238" s="1" t="s">
        <v>2279</v>
      </c>
      <c r="E238" s="1" t="s">
        <v>2280</v>
      </c>
      <c r="F238" s="2">
        <v>-8987.9</v>
      </c>
      <c r="G238" s="1" t="s">
        <v>1385</v>
      </c>
      <c r="H238" s="1" t="s">
        <v>347</v>
      </c>
      <c r="I238" s="1" t="s">
        <v>10</v>
      </c>
      <c r="J238" t="e">
        <f>VLOOKUP(B238,自助退!B:F,5,FALSE)</f>
        <v>#N/A</v>
      </c>
      <c r="K238" t="e">
        <f t="shared" si="3"/>
        <v>#N/A</v>
      </c>
    </row>
    <row r="239" spans="1:11">
      <c r="A239" s="1" t="s">
        <v>2281</v>
      </c>
      <c r="B239" s="2">
        <v>2412234</v>
      </c>
      <c r="C239" s="1" t="s">
        <v>2282</v>
      </c>
      <c r="D239" s="1" t="s">
        <v>2283</v>
      </c>
      <c r="E239" s="1" t="s">
        <v>2284</v>
      </c>
      <c r="F239" s="2">
        <v>-240</v>
      </c>
      <c r="G239" s="1" t="s">
        <v>1385</v>
      </c>
      <c r="H239" s="1" t="s">
        <v>381</v>
      </c>
      <c r="I239" s="1" t="s">
        <v>10</v>
      </c>
      <c r="J239" t="e">
        <f>VLOOKUP(B239,自助退!B:F,5,FALSE)</f>
        <v>#N/A</v>
      </c>
      <c r="K239" t="e">
        <f t="shared" si="3"/>
        <v>#N/A</v>
      </c>
    </row>
    <row r="240" spans="1:11">
      <c r="A240" s="1" t="s">
        <v>2285</v>
      </c>
      <c r="B240" s="2">
        <v>2412276</v>
      </c>
      <c r="C240" s="1" t="s">
        <v>2286</v>
      </c>
      <c r="D240" s="1" t="s">
        <v>2287</v>
      </c>
      <c r="E240" s="1" t="s">
        <v>2288</v>
      </c>
      <c r="F240" s="2">
        <v>-20</v>
      </c>
      <c r="G240" s="1" t="s">
        <v>1385</v>
      </c>
      <c r="H240" s="1" t="s">
        <v>334</v>
      </c>
      <c r="I240" s="1" t="s">
        <v>10</v>
      </c>
      <c r="J240" t="e">
        <f>VLOOKUP(B240,自助退!B:F,5,FALSE)</f>
        <v>#N/A</v>
      </c>
      <c r="K240" t="e">
        <f t="shared" si="3"/>
        <v>#N/A</v>
      </c>
    </row>
    <row r="241" spans="1:11">
      <c r="A241" s="1" t="s">
        <v>2289</v>
      </c>
      <c r="B241" s="2">
        <v>2412308</v>
      </c>
      <c r="C241" s="1" t="s">
        <v>2290</v>
      </c>
      <c r="D241" s="1" t="s">
        <v>2291</v>
      </c>
      <c r="E241" s="1" t="s">
        <v>2292</v>
      </c>
      <c r="F241" s="2">
        <v>-1</v>
      </c>
      <c r="G241" s="1" t="s">
        <v>1385</v>
      </c>
      <c r="H241" s="1" t="s">
        <v>346</v>
      </c>
      <c r="I241" s="1" t="s">
        <v>10</v>
      </c>
      <c r="J241" t="e">
        <f>VLOOKUP(B241,自助退!B:F,5,FALSE)</f>
        <v>#N/A</v>
      </c>
      <c r="K241" t="e">
        <f t="shared" si="3"/>
        <v>#N/A</v>
      </c>
    </row>
    <row r="242" spans="1:11">
      <c r="A242" s="1" t="s">
        <v>2293</v>
      </c>
      <c r="B242" s="2">
        <v>2412330</v>
      </c>
      <c r="C242" s="1" t="s">
        <v>2294</v>
      </c>
      <c r="D242" s="1" t="s">
        <v>2295</v>
      </c>
      <c r="E242" s="1" t="s">
        <v>2296</v>
      </c>
      <c r="F242" s="2">
        <v>-668.84</v>
      </c>
      <c r="G242" s="1" t="s">
        <v>1385</v>
      </c>
      <c r="H242" s="1" t="s">
        <v>342</v>
      </c>
      <c r="I242" s="1" t="s">
        <v>10</v>
      </c>
      <c r="J242" t="e">
        <f>VLOOKUP(B242,自助退!B:F,5,FALSE)</f>
        <v>#N/A</v>
      </c>
      <c r="K242" t="e">
        <f t="shared" si="3"/>
        <v>#N/A</v>
      </c>
    </row>
    <row r="243" spans="1:11">
      <c r="A243" s="1" t="s">
        <v>2297</v>
      </c>
      <c r="B243" s="2">
        <v>2412362</v>
      </c>
      <c r="C243" s="1" t="s">
        <v>2298</v>
      </c>
      <c r="D243" s="1" t="s">
        <v>2299</v>
      </c>
      <c r="E243" s="1" t="s">
        <v>2300</v>
      </c>
      <c r="F243" s="2">
        <v>-400</v>
      </c>
      <c r="G243" s="1" t="s">
        <v>1385</v>
      </c>
      <c r="H243" s="1" t="s">
        <v>342</v>
      </c>
      <c r="I243" s="1" t="s">
        <v>10</v>
      </c>
      <c r="J243" t="e">
        <f>VLOOKUP(B243,自助退!B:F,5,FALSE)</f>
        <v>#N/A</v>
      </c>
      <c r="K243" t="e">
        <f t="shared" si="3"/>
        <v>#N/A</v>
      </c>
    </row>
    <row r="244" spans="1:11">
      <c r="A244" s="1" t="s">
        <v>2301</v>
      </c>
      <c r="B244" s="2">
        <v>2412669</v>
      </c>
      <c r="C244" s="1" t="s">
        <v>2302</v>
      </c>
      <c r="D244" s="1" t="s">
        <v>2303</v>
      </c>
      <c r="E244" s="1" t="s">
        <v>2304</v>
      </c>
      <c r="F244" s="2">
        <v>-9000</v>
      </c>
      <c r="G244" s="1" t="s">
        <v>1385</v>
      </c>
      <c r="H244" s="1" t="s">
        <v>350</v>
      </c>
      <c r="I244" s="1" t="s">
        <v>10</v>
      </c>
      <c r="J244" t="e">
        <f>VLOOKUP(B244,自助退!B:F,5,FALSE)</f>
        <v>#N/A</v>
      </c>
      <c r="K244" t="e">
        <f t="shared" si="3"/>
        <v>#N/A</v>
      </c>
    </row>
    <row r="245" spans="1:11">
      <c r="A245" s="1" t="s">
        <v>2305</v>
      </c>
      <c r="B245" s="2">
        <v>2412708</v>
      </c>
      <c r="C245" s="1" t="s">
        <v>2306</v>
      </c>
      <c r="D245" s="1" t="s">
        <v>2307</v>
      </c>
      <c r="E245" s="1" t="s">
        <v>2308</v>
      </c>
      <c r="F245" s="2">
        <v>-1137.71</v>
      </c>
      <c r="G245" s="1" t="s">
        <v>1385</v>
      </c>
      <c r="H245" s="1" t="s">
        <v>341</v>
      </c>
      <c r="I245" s="1" t="s">
        <v>10</v>
      </c>
      <c r="J245" t="e">
        <f>VLOOKUP(B245,自助退!B:F,5,FALSE)</f>
        <v>#N/A</v>
      </c>
      <c r="K245" t="e">
        <f t="shared" si="3"/>
        <v>#N/A</v>
      </c>
    </row>
    <row r="246" spans="1:11">
      <c r="A246" s="1" t="s">
        <v>2309</v>
      </c>
      <c r="B246" s="2">
        <v>2412802</v>
      </c>
      <c r="C246" s="1" t="s">
        <v>2310</v>
      </c>
      <c r="D246" s="1" t="s">
        <v>2303</v>
      </c>
      <c r="E246" s="1" t="s">
        <v>2304</v>
      </c>
      <c r="F246" s="2">
        <v>-6890.32</v>
      </c>
      <c r="G246" s="1" t="s">
        <v>1385</v>
      </c>
      <c r="H246" s="1" t="s">
        <v>350</v>
      </c>
      <c r="I246" s="1" t="s">
        <v>10</v>
      </c>
      <c r="J246" t="e">
        <f>VLOOKUP(B246,自助退!B:F,5,FALSE)</f>
        <v>#N/A</v>
      </c>
      <c r="K246" t="e">
        <f t="shared" si="3"/>
        <v>#N/A</v>
      </c>
    </row>
    <row r="247" spans="1:11">
      <c r="A247" s="1" t="s">
        <v>2311</v>
      </c>
      <c r="B247" s="2">
        <v>2413292</v>
      </c>
      <c r="C247" s="1" t="s">
        <v>2312</v>
      </c>
      <c r="D247" s="1" t="s">
        <v>2313</v>
      </c>
      <c r="E247" s="1" t="s">
        <v>1275</v>
      </c>
      <c r="F247" s="2">
        <v>-4591.22</v>
      </c>
      <c r="G247" s="1" t="s">
        <v>1385</v>
      </c>
      <c r="H247" s="1" t="s">
        <v>350</v>
      </c>
      <c r="I247" s="1" t="s">
        <v>10</v>
      </c>
      <c r="J247" t="e">
        <f>VLOOKUP(B247,自助退!B:F,5,FALSE)</f>
        <v>#N/A</v>
      </c>
      <c r="K247" t="e">
        <f t="shared" si="3"/>
        <v>#N/A</v>
      </c>
    </row>
    <row r="248" spans="1:11">
      <c r="A248" s="1" t="s">
        <v>2314</v>
      </c>
      <c r="B248" s="2">
        <v>2413544</v>
      </c>
      <c r="C248" s="1" t="s">
        <v>2315</v>
      </c>
      <c r="D248" s="1" t="s">
        <v>2316</v>
      </c>
      <c r="E248" s="1" t="s">
        <v>2317</v>
      </c>
      <c r="F248" s="2">
        <v>-62.5</v>
      </c>
      <c r="G248" s="1" t="s">
        <v>1385</v>
      </c>
      <c r="H248" s="1" t="s">
        <v>342</v>
      </c>
      <c r="I248" s="1" t="s">
        <v>10</v>
      </c>
      <c r="J248" t="e">
        <f>VLOOKUP(B248,自助退!B:F,5,FALSE)</f>
        <v>#N/A</v>
      </c>
      <c r="K248" t="e">
        <f t="shared" si="3"/>
        <v>#N/A</v>
      </c>
    </row>
    <row r="249" spans="1:11">
      <c r="A249" s="1" t="s">
        <v>2318</v>
      </c>
      <c r="B249" s="2">
        <v>2413600</v>
      </c>
      <c r="C249" s="1" t="s">
        <v>2319</v>
      </c>
      <c r="D249" s="1" t="s">
        <v>2320</v>
      </c>
      <c r="E249" s="1" t="s">
        <v>2321</v>
      </c>
      <c r="F249" s="2">
        <v>-229.73</v>
      </c>
      <c r="G249" s="1" t="s">
        <v>1385</v>
      </c>
      <c r="H249" s="1" t="s">
        <v>342</v>
      </c>
      <c r="I249" s="1" t="s">
        <v>10</v>
      </c>
      <c r="J249" t="e">
        <f>VLOOKUP(B249,自助退!B:F,5,FALSE)</f>
        <v>#N/A</v>
      </c>
      <c r="K249" t="e">
        <f t="shared" si="3"/>
        <v>#N/A</v>
      </c>
    </row>
    <row r="250" spans="1:11">
      <c r="A250" s="1" t="s">
        <v>2322</v>
      </c>
      <c r="B250" s="2">
        <v>2413633</v>
      </c>
      <c r="C250" s="1" t="s">
        <v>2323</v>
      </c>
      <c r="D250" s="1" t="s">
        <v>2324</v>
      </c>
      <c r="E250" s="1" t="s">
        <v>2325</v>
      </c>
      <c r="F250" s="2">
        <v>-229.73</v>
      </c>
      <c r="G250" s="1" t="s">
        <v>1385</v>
      </c>
      <c r="H250" s="1" t="s">
        <v>342</v>
      </c>
      <c r="I250" s="1" t="s">
        <v>10</v>
      </c>
      <c r="J250" t="e">
        <f>VLOOKUP(B250,自助退!B:F,5,FALSE)</f>
        <v>#N/A</v>
      </c>
      <c r="K250" t="e">
        <f t="shared" si="3"/>
        <v>#N/A</v>
      </c>
    </row>
    <row r="251" spans="1:11">
      <c r="A251" s="1" t="s">
        <v>2326</v>
      </c>
      <c r="B251" s="2">
        <v>2413673</v>
      </c>
      <c r="C251" s="1" t="s">
        <v>2327</v>
      </c>
      <c r="D251" s="1" t="s">
        <v>2328</v>
      </c>
      <c r="E251" s="1" t="s">
        <v>1133</v>
      </c>
      <c r="F251" s="2">
        <v>-850</v>
      </c>
      <c r="G251" s="1" t="s">
        <v>1385</v>
      </c>
      <c r="H251" s="1" t="s">
        <v>342</v>
      </c>
      <c r="I251" s="1" t="s">
        <v>10</v>
      </c>
      <c r="J251" t="e">
        <f>VLOOKUP(B251,自助退!B:F,5,FALSE)</f>
        <v>#N/A</v>
      </c>
      <c r="K251" t="e">
        <f t="shared" si="3"/>
        <v>#N/A</v>
      </c>
    </row>
    <row r="252" spans="1:11">
      <c r="A252" s="1" t="s">
        <v>2329</v>
      </c>
      <c r="B252" s="2">
        <v>2414450</v>
      </c>
      <c r="C252" s="1" t="s">
        <v>2330</v>
      </c>
      <c r="D252" s="1" t="s">
        <v>2331</v>
      </c>
      <c r="E252" s="1" t="s">
        <v>2332</v>
      </c>
      <c r="F252" s="2">
        <v>-33.85</v>
      </c>
      <c r="G252" s="1" t="s">
        <v>1385</v>
      </c>
      <c r="H252" s="1" t="s">
        <v>354</v>
      </c>
      <c r="I252" s="1" t="s">
        <v>10</v>
      </c>
      <c r="J252" t="e">
        <f>VLOOKUP(B252,自助退!B:F,5,FALSE)</f>
        <v>#N/A</v>
      </c>
      <c r="K252" t="e">
        <f t="shared" si="3"/>
        <v>#N/A</v>
      </c>
    </row>
    <row r="253" spans="1:11">
      <c r="A253" s="1" t="s">
        <v>2333</v>
      </c>
      <c r="B253" s="2">
        <v>2414580</v>
      </c>
      <c r="C253" s="1" t="s">
        <v>2334</v>
      </c>
      <c r="D253" s="1" t="s">
        <v>2335</v>
      </c>
      <c r="E253" s="1" t="s">
        <v>2336</v>
      </c>
      <c r="F253" s="2">
        <v>-200</v>
      </c>
      <c r="G253" s="1" t="s">
        <v>1385</v>
      </c>
      <c r="H253" s="1" t="s">
        <v>332</v>
      </c>
      <c r="I253" s="1" t="s">
        <v>10</v>
      </c>
      <c r="J253" t="e">
        <f>VLOOKUP(B253,自助退!B:F,5,FALSE)</f>
        <v>#N/A</v>
      </c>
      <c r="K253" t="e">
        <f t="shared" si="3"/>
        <v>#N/A</v>
      </c>
    </row>
    <row r="254" spans="1:11">
      <c r="A254" s="1" t="s">
        <v>2337</v>
      </c>
      <c r="B254" s="2">
        <v>2414737</v>
      </c>
      <c r="C254" s="1" t="s">
        <v>2338</v>
      </c>
      <c r="D254" s="1" t="s">
        <v>2339</v>
      </c>
      <c r="E254" s="1" t="s">
        <v>2340</v>
      </c>
      <c r="F254" s="2">
        <v>-300</v>
      </c>
      <c r="G254" s="1" t="s">
        <v>1385</v>
      </c>
      <c r="H254" s="1" t="s">
        <v>360</v>
      </c>
      <c r="I254" s="1" t="s">
        <v>10</v>
      </c>
      <c r="J254" t="e">
        <f>VLOOKUP(B254,自助退!B:F,5,FALSE)</f>
        <v>#N/A</v>
      </c>
      <c r="K254" t="e">
        <f t="shared" si="3"/>
        <v>#N/A</v>
      </c>
    </row>
    <row r="255" spans="1:11">
      <c r="A255" s="1" t="s">
        <v>2341</v>
      </c>
      <c r="B255" s="2">
        <v>2415217</v>
      </c>
      <c r="C255" s="1" t="s">
        <v>2342</v>
      </c>
      <c r="D255" s="1" t="s">
        <v>2343</v>
      </c>
      <c r="E255" s="1" t="s">
        <v>2344</v>
      </c>
      <c r="F255" s="2">
        <v>-1351</v>
      </c>
      <c r="G255" s="1" t="s">
        <v>1385</v>
      </c>
      <c r="H255" s="1" t="s">
        <v>342</v>
      </c>
      <c r="I255" s="1" t="s">
        <v>10</v>
      </c>
      <c r="J255" t="e">
        <f>VLOOKUP(B255,自助退!B:F,5,FALSE)</f>
        <v>#N/A</v>
      </c>
      <c r="K255" t="e">
        <f t="shared" si="3"/>
        <v>#N/A</v>
      </c>
    </row>
    <row r="256" spans="1:11">
      <c r="A256" s="1" t="s">
        <v>2345</v>
      </c>
      <c r="B256" s="2">
        <v>2415652</v>
      </c>
      <c r="C256" s="1" t="s">
        <v>2346</v>
      </c>
      <c r="D256" s="1" t="s">
        <v>2347</v>
      </c>
      <c r="E256" s="1" t="s">
        <v>2348</v>
      </c>
      <c r="F256" s="2">
        <v>-350</v>
      </c>
      <c r="G256" s="1" t="s">
        <v>1385</v>
      </c>
      <c r="H256" s="1" t="s">
        <v>354</v>
      </c>
      <c r="I256" s="1" t="s">
        <v>10</v>
      </c>
      <c r="J256" t="e">
        <f>VLOOKUP(B256,自助退!B:F,5,FALSE)</f>
        <v>#N/A</v>
      </c>
      <c r="K256" t="e">
        <f t="shared" si="3"/>
        <v>#N/A</v>
      </c>
    </row>
    <row r="257" spans="1:11">
      <c r="A257" s="1" t="s">
        <v>2349</v>
      </c>
      <c r="B257" s="2">
        <v>2415786</v>
      </c>
      <c r="C257" s="1" t="s">
        <v>2350</v>
      </c>
      <c r="D257" s="1" t="s">
        <v>2351</v>
      </c>
      <c r="E257" s="1" t="s">
        <v>2352</v>
      </c>
      <c r="F257" s="2">
        <v>-500</v>
      </c>
      <c r="G257" s="1" t="s">
        <v>1385</v>
      </c>
      <c r="H257" s="1" t="s">
        <v>354</v>
      </c>
      <c r="I257" s="1" t="s">
        <v>10</v>
      </c>
      <c r="J257" t="e">
        <f>VLOOKUP(B257,自助退!B:F,5,FALSE)</f>
        <v>#N/A</v>
      </c>
      <c r="K257" t="e">
        <f t="shared" si="3"/>
        <v>#N/A</v>
      </c>
    </row>
    <row r="258" spans="1:11">
      <c r="A258" s="1" t="s">
        <v>2353</v>
      </c>
      <c r="B258" s="2">
        <v>2415852</v>
      </c>
      <c r="C258" s="1" t="s">
        <v>2354</v>
      </c>
      <c r="D258" s="1" t="s">
        <v>2355</v>
      </c>
      <c r="E258" s="1" t="s">
        <v>2356</v>
      </c>
      <c r="F258" s="2">
        <v>-6000</v>
      </c>
      <c r="G258" s="1" t="s">
        <v>1385</v>
      </c>
      <c r="H258" s="1" t="s">
        <v>1102</v>
      </c>
      <c r="I258" s="1" t="s">
        <v>10</v>
      </c>
      <c r="J258" t="e">
        <f>VLOOKUP(B258,自助退!B:F,5,FALSE)</f>
        <v>#N/A</v>
      </c>
      <c r="K258" t="e">
        <f t="shared" si="3"/>
        <v>#N/A</v>
      </c>
    </row>
    <row r="259" spans="1:11">
      <c r="A259" s="1" t="s">
        <v>2357</v>
      </c>
      <c r="B259" s="2">
        <v>2415944</v>
      </c>
      <c r="C259" s="1" t="s">
        <v>2358</v>
      </c>
      <c r="D259" s="1" t="s">
        <v>2359</v>
      </c>
      <c r="E259" s="1" t="s">
        <v>2360</v>
      </c>
      <c r="F259" s="2">
        <v>-280</v>
      </c>
      <c r="G259" s="1" t="s">
        <v>1385</v>
      </c>
      <c r="H259" s="1" t="s">
        <v>345</v>
      </c>
      <c r="I259" s="1" t="s">
        <v>10</v>
      </c>
      <c r="J259" t="e">
        <f>VLOOKUP(B259,自助退!B:F,5,FALSE)</f>
        <v>#N/A</v>
      </c>
      <c r="K259" t="e">
        <f t="shared" ref="K259:K322" si="4">IF(F259*-1=J259,"",1)</f>
        <v>#N/A</v>
      </c>
    </row>
    <row r="260" spans="1:11">
      <c r="A260" s="1" t="s">
        <v>2361</v>
      </c>
      <c r="B260" s="2">
        <v>2416154</v>
      </c>
      <c r="C260" s="1" t="s">
        <v>2362</v>
      </c>
      <c r="D260" s="1" t="s">
        <v>2363</v>
      </c>
      <c r="E260" s="1" t="s">
        <v>1109</v>
      </c>
      <c r="F260" s="2">
        <v>-2554.14</v>
      </c>
      <c r="G260" s="1" t="s">
        <v>1385</v>
      </c>
      <c r="H260" s="1" t="s">
        <v>332</v>
      </c>
      <c r="I260" s="1" t="s">
        <v>10</v>
      </c>
      <c r="J260" t="e">
        <f>VLOOKUP(B260,自助退!B:F,5,FALSE)</f>
        <v>#N/A</v>
      </c>
      <c r="K260" t="e">
        <f t="shared" si="4"/>
        <v>#N/A</v>
      </c>
    </row>
    <row r="261" spans="1:11">
      <c r="A261" s="1" t="s">
        <v>2364</v>
      </c>
      <c r="B261" s="2">
        <v>2416215</v>
      </c>
      <c r="C261" s="1" t="s">
        <v>2365</v>
      </c>
      <c r="D261" s="1" t="s">
        <v>2366</v>
      </c>
      <c r="E261" s="1" t="s">
        <v>1138</v>
      </c>
      <c r="F261" s="2">
        <v>-420.5</v>
      </c>
      <c r="G261" s="1" t="s">
        <v>1385</v>
      </c>
      <c r="H261" s="1" t="s">
        <v>335</v>
      </c>
      <c r="I261" s="1" t="s">
        <v>10</v>
      </c>
      <c r="J261" t="e">
        <f>VLOOKUP(B261,自助退!B:F,5,FALSE)</f>
        <v>#N/A</v>
      </c>
      <c r="K261" t="e">
        <f t="shared" si="4"/>
        <v>#N/A</v>
      </c>
    </row>
    <row r="262" spans="1:11">
      <c r="A262" s="1" t="s">
        <v>2367</v>
      </c>
      <c r="B262" s="2">
        <v>2416676</v>
      </c>
      <c r="C262" s="1" t="s">
        <v>2368</v>
      </c>
      <c r="D262" s="1" t="s">
        <v>2369</v>
      </c>
      <c r="E262" s="1" t="s">
        <v>2370</v>
      </c>
      <c r="F262" s="2">
        <v>-45</v>
      </c>
      <c r="G262" s="1" t="s">
        <v>1385</v>
      </c>
      <c r="H262" s="1" t="s">
        <v>378</v>
      </c>
      <c r="I262" s="1" t="s">
        <v>10</v>
      </c>
      <c r="J262" t="e">
        <f>VLOOKUP(B262,自助退!B:F,5,FALSE)</f>
        <v>#N/A</v>
      </c>
      <c r="K262" t="e">
        <f t="shared" si="4"/>
        <v>#N/A</v>
      </c>
    </row>
    <row r="263" spans="1:11">
      <c r="A263" s="1" t="s">
        <v>2371</v>
      </c>
      <c r="B263" s="2">
        <v>2416786</v>
      </c>
      <c r="C263" s="1" t="s">
        <v>2372</v>
      </c>
      <c r="D263" s="1" t="s">
        <v>2373</v>
      </c>
      <c r="E263" s="1" t="s">
        <v>2374</v>
      </c>
      <c r="F263" s="2">
        <v>-29.5</v>
      </c>
      <c r="G263" s="1" t="s">
        <v>1385</v>
      </c>
      <c r="H263" s="1" t="s">
        <v>355</v>
      </c>
      <c r="I263" s="1" t="s">
        <v>10</v>
      </c>
      <c r="J263" t="e">
        <f>VLOOKUP(B263,自助退!B:F,5,FALSE)</f>
        <v>#N/A</v>
      </c>
      <c r="K263" t="e">
        <f t="shared" si="4"/>
        <v>#N/A</v>
      </c>
    </row>
    <row r="264" spans="1:11">
      <c r="A264" s="1" t="s">
        <v>2375</v>
      </c>
      <c r="B264" s="2">
        <v>2417133</v>
      </c>
      <c r="C264" s="1" t="s">
        <v>2376</v>
      </c>
      <c r="D264" s="1" t="s">
        <v>2377</v>
      </c>
      <c r="E264" s="1" t="s">
        <v>2378</v>
      </c>
      <c r="F264" s="2">
        <v>-1592.49</v>
      </c>
      <c r="G264" s="1" t="s">
        <v>1385</v>
      </c>
      <c r="H264" s="1" t="s">
        <v>342</v>
      </c>
      <c r="I264" s="1" t="s">
        <v>10</v>
      </c>
      <c r="J264" t="e">
        <f>VLOOKUP(B264,自助退!B:F,5,FALSE)</f>
        <v>#N/A</v>
      </c>
      <c r="K264" t="e">
        <f t="shared" si="4"/>
        <v>#N/A</v>
      </c>
    </row>
    <row r="265" spans="1:11">
      <c r="A265" s="1" t="s">
        <v>2379</v>
      </c>
      <c r="B265" s="2">
        <v>2417171</v>
      </c>
      <c r="C265" s="1" t="s">
        <v>2380</v>
      </c>
      <c r="D265" s="1" t="s">
        <v>2343</v>
      </c>
      <c r="E265" s="1" t="s">
        <v>2344</v>
      </c>
      <c r="F265" s="2">
        <v>-1000</v>
      </c>
      <c r="G265" s="1" t="s">
        <v>1385</v>
      </c>
      <c r="H265" s="1" t="s">
        <v>334</v>
      </c>
      <c r="I265" s="1" t="s">
        <v>10</v>
      </c>
      <c r="J265" t="e">
        <f>VLOOKUP(B265,自助退!B:F,5,FALSE)</f>
        <v>#N/A</v>
      </c>
      <c r="K265" t="e">
        <f t="shared" si="4"/>
        <v>#N/A</v>
      </c>
    </row>
    <row r="266" spans="1:11">
      <c r="A266" s="1" t="s">
        <v>2381</v>
      </c>
      <c r="B266" s="2">
        <v>2417176</v>
      </c>
      <c r="C266" s="1" t="s">
        <v>2382</v>
      </c>
      <c r="D266" s="1" t="s">
        <v>2383</v>
      </c>
      <c r="E266" s="1" t="s">
        <v>2384</v>
      </c>
      <c r="F266" s="2">
        <v>-2601.58</v>
      </c>
      <c r="G266" s="1" t="s">
        <v>1385</v>
      </c>
      <c r="H266" s="1" t="s">
        <v>362</v>
      </c>
      <c r="I266" s="1" t="s">
        <v>10</v>
      </c>
      <c r="J266" t="e">
        <f>VLOOKUP(B266,自助退!B:F,5,FALSE)</f>
        <v>#N/A</v>
      </c>
      <c r="K266" t="e">
        <f t="shared" si="4"/>
        <v>#N/A</v>
      </c>
    </row>
    <row r="267" spans="1:11">
      <c r="A267" s="1" t="s">
        <v>2385</v>
      </c>
      <c r="B267" s="2">
        <v>2417439</v>
      </c>
      <c r="C267" s="1" t="s">
        <v>2386</v>
      </c>
      <c r="D267" s="1" t="s">
        <v>2387</v>
      </c>
      <c r="E267" s="1" t="s">
        <v>2388</v>
      </c>
      <c r="F267" s="2">
        <v>-454.15</v>
      </c>
      <c r="G267" s="1" t="s">
        <v>1385</v>
      </c>
      <c r="H267" s="1" t="s">
        <v>375</v>
      </c>
      <c r="I267" s="1" t="s">
        <v>10</v>
      </c>
      <c r="J267" t="e">
        <f>VLOOKUP(B267,自助退!B:F,5,FALSE)</f>
        <v>#N/A</v>
      </c>
      <c r="K267" t="e">
        <f t="shared" si="4"/>
        <v>#N/A</v>
      </c>
    </row>
    <row r="268" spans="1:11">
      <c r="A268" s="1" t="s">
        <v>2389</v>
      </c>
      <c r="B268" s="2">
        <v>2417939</v>
      </c>
      <c r="C268" s="1" t="s">
        <v>2390</v>
      </c>
      <c r="D268" s="1" t="s">
        <v>2391</v>
      </c>
      <c r="E268" s="1" t="s">
        <v>2392</v>
      </c>
      <c r="F268" s="2">
        <v>-1019</v>
      </c>
      <c r="G268" s="1" t="s">
        <v>1385</v>
      </c>
      <c r="H268" s="1" t="s">
        <v>350</v>
      </c>
      <c r="I268" s="1" t="s">
        <v>10</v>
      </c>
      <c r="J268" t="e">
        <f>VLOOKUP(B268,自助退!B:F,5,FALSE)</f>
        <v>#N/A</v>
      </c>
      <c r="K268" t="e">
        <f t="shared" si="4"/>
        <v>#N/A</v>
      </c>
    </row>
    <row r="269" spans="1:11">
      <c r="A269" s="1" t="s">
        <v>2393</v>
      </c>
      <c r="B269" s="2">
        <v>2418076</v>
      </c>
      <c r="C269" s="1" t="s">
        <v>2394</v>
      </c>
      <c r="D269" s="1" t="s">
        <v>2395</v>
      </c>
      <c r="E269" s="1" t="s">
        <v>2396</v>
      </c>
      <c r="F269" s="2">
        <v>-4462.97</v>
      </c>
      <c r="G269" s="1" t="s">
        <v>1385</v>
      </c>
      <c r="H269" s="1" t="s">
        <v>1101</v>
      </c>
      <c r="I269" s="1" t="s">
        <v>10</v>
      </c>
      <c r="J269" t="e">
        <f>VLOOKUP(B269,自助退!B:F,5,FALSE)</f>
        <v>#N/A</v>
      </c>
      <c r="K269" t="e">
        <f t="shared" si="4"/>
        <v>#N/A</v>
      </c>
    </row>
    <row r="270" spans="1:11">
      <c r="A270" s="1" t="s">
        <v>2397</v>
      </c>
      <c r="B270" s="2">
        <v>2418133</v>
      </c>
      <c r="C270" s="1" t="s">
        <v>2398</v>
      </c>
      <c r="D270" s="1" t="s">
        <v>2399</v>
      </c>
      <c r="E270" s="1" t="s">
        <v>2400</v>
      </c>
      <c r="F270" s="2">
        <v>-2734.94</v>
      </c>
      <c r="G270" s="1" t="s">
        <v>1385</v>
      </c>
      <c r="H270" s="1" t="s">
        <v>335</v>
      </c>
      <c r="I270" s="1" t="s">
        <v>10</v>
      </c>
      <c r="J270" t="e">
        <f>VLOOKUP(B270,自助退!B:F,5,FALSE)</f>
        <v>#N/A</v>
      </c>
      <c r="K270" t="e">
        <f t="shared" si="4"/>
        <v>#N/A</v>
      </c>
    </row>
    <row r="271" spans="1:11">
      <c r="A271" s="1" t="s">
        <v>2401</v>
      </c>
      <c r="B271" s="2">
        <v>2418230</v>
      </c>
      <c r="C271" s="1" t="s">
        <v>2402</v>
      </c>
      <c r="D271" s="1" t="s">
        <v>2403</v>
      </c>
      <c r="E271" s="1" t="s">
        <v>2404</v>
      </c>
      <c r="F271" s="2">
        <v>-500</v>
      </c>
      <c r="G271" s="1" t="s">
        <v>1385</v>
      </c>
      <c r="H271" s="1" t="s">
        <v>358</v>
      </c>
      <c r="I271" s="1" t="s">
        <v>10</v>
      </c>
      <c r="J271" t="e">
        <f>VLOOKUP(B271,自助退!B:F,5,FALSE)</f>
        <v>#N/A</v>
      </c>
      <c r="K271" t="e">
        <f t="shared" si="4"/>
        <v>#N/A</v>
      </c>
    </row>
    <row r="272" spans="1:11">
      <c r="A272" s="1" t="s">
        <v>2405</v>
      </c>
      <c r="B272" s="2">
        <v>2418463</v>
      </c>
      <c r="C272" s="1" t="s">
        <v>2406</v>
      </c>
      <c r="D272" s="1" t="s">
        <v>2407</v>
      </c>
      <c r="E272" s="1" t="s">
        <v>2408</v>
      </c>
      <c r="F272" s="2">
        <v>-1000</v>
      </c>
      <c r="G272" s="1" t="s">
        <v>1385</v>
      </c>
      <c r="H272" s="1" t="s">
        <v>332</v>
      </c>
      <c r="I272" s="1" t="s">
        <v>10</v>
      </c>
      <c r="J272" t="e">
        <f>VLOOKUP(B272,自助退!B:F,5,FALSE)</f>
        <v>#N/A</v>
      </c>
      <c r="K272" t="e">
        <f t="shared" si="4"/>
        <v>#N/A</v>
      </c>
    </row>
    <row r="273" spans="1:11">
      <c r="A273" s="1" t="s">
        <v>2409</v>
      </c>
      <c r="B273" s="2">
        <v>2418659</v>
      </c>
      <c r="C273" s="1" t="s">
        <v>2410</v>
      </c>
      <c r="D273" s="1" t="s">
        <v>2411</v>
      </c>
      <c r="E273" s="1" t="s">
        <v>2412</v>
      </c>
      <c r="F273" s="2">
        <v>-49.26</v>
      </c>
      <c r="G273" s="1" t="s">
        <v>1385</v>
      </c>
      <c r="H273" s="1" t="s">
        <v>341</v>
      </c>
      <c r="I273" s="1" t="s">
        <v>10</v>
      </c>
      <c r="J273" t="e">
        <f>VLOOKUP(B273,自助退!B:F,5,FALSE)</f>
        <v>#N/A</v>
      </c>
      <c r="K273" t="e">
        <f t="shared" si="4"/>
        <v>#N/A</v>
      </c>
    </row>
    <row r="274" spans="1:11">
      <c r="A274" s="1" t="s">
        <v>2413</v>
      </c>
      <c r="B274" s="2">
        <v>2418758</v>
      </c>
      <c r="C274" s="1" t="s">
        <v>2414</v>
      </c>
      <c r="D274" s="1" t="s">
        <v>1958</v>
      </c>
      <c r="E274" s="1" t="s">
        <v>1959</v>
      </c>
      <c r="F274" s="2">
        <v>-9700</v>
      </c>
      <c r="G274" s="1" t="s">
        <v>1385</v>
      </c>
      <c r="H274" s="1" t="s">
        <v>346</v>
      </c>
      <c r="I274" s="1" t="s">
        <v>10</v>
      </c>
      <c r="J274" t="e">
        <f>VLOOKUP(B274,自助退!B:F,5,FALSE)</f>
        <v>#N/A</v>
      </c>
      <c r="K274" t="e">
        <f t="shared" si="4"/>
        <v>#N/A</v>
      </c>
    </row>
    <row r="275" spans="1:11">
      <c r="A275" s="1" t="s">
        <v>2415</v>
      </c>
      <c r="B275" s="2">
        <v>2418824</v>
      </c>
      <c r="C275" s="1" t="s">
        <v>2416</v>
      </c>
      <c r="D275" s="1" t="s">
        <v>2417</v>
      </c>
      <c r="E275" s="1" t="s">
        <v>2418</v>
      </c>
      <c r="F275" s="2">
        <v>-127.5</v>
      </c>
      <c r="G275" s="1" t="s">
        <v>1385</v>
      </c>
      <c r="H275" s="1" t="s">
        <v>334</v>
      </c>
      <c r="I275" s="1" t="s">
        <v>10</v>
      </c>
      <c r="J275" t="e">
        <f>VLOOKUP(B275,自助退!B:F,5,FALSE)</f>
        <v>#N/A</v>
      </c>
      <c r="K275" t="e">
        <f t="shared" si="4"/>
        <v>#N/A</v>
      </c>
    </row>
    <row r="276" spans="1:11">
      <c r="A276" s="1" t="s">
        <v>2419</v>
      </c>
      <c r="B276" s="2">
        <v>2419073</v>
      </c>
      <c r="C276" s="1" t="s">
        <v>2420</v>
      </c>
      <c r="D276" s="1" t="s">
        <v>2421</v>
      </c>
      <c r="E276" s="1" t="s">
        <v>2422</v>
      </c>
      <c r="F276" s="2">
        <v>-5000</v>
      </c>
      <c r="G276" s="1" t="s">
        <v>1385</v>
      </c>
      <c r="H276" s="1" t="s">
        <v>342</v>
      </c>
      <c r="I276" s="1" t="s">
        <v>10</v>
      </c>
      <c r="J276" t="e">
        <f>VLOOKUP(B276,自助退!B:F,5,FALSE)</f>
        <v>#N/A</v>
      </c>
      <c r="K276" t="e">
        <f t="shared" si="4"/>
        <v>#N/A</v>
      </c>
    </row>
    <row r="277" spans="1:11">
      <c r="A277" s="1" t="s">
        <v>2423</v>
      </c>
      <c r="B277" s="2">
        <v>2419144</v>
      </c>
      <c r="C277" s="1" t="s">
        <v>2424</v>
      </c>
      <c r="D277" s="1" t="s">
        <v>2425</v>
      </c>
      <c r="E277" s="1" t="s">
        <v>2426</v>
      </c>
      <c r="F277" s="2">
        <v>-2697.66</v>
      </c>
      <c r="G277" s="1" t="s">
        <v>1385</v>
      </c>
      <c r="H277" s="1" t="s">
        <v>332</v>
      </c>
      <c r="I277" s="1" t="s">
        <v>10</v>
      </c>
      <c r="J277" t="e">
        <f>VLOOKUP(B277,自助退!B:F,5,FALSE)</f>
        <v>#N/A</v>
      </c>
      <c r="K277" t="e">
        <f t="shared" si="4"/>
        <v>#N/A</v>
      </c>
    </row>
    <row r="278" spans="1:11">
      <c r="A278" s="1" t="s">
        <v>2427</v>
      </c>
      <c r="B278" s="2">
        <v>2419543</v>
      </c>
      <c r="C278" s="1" t="s">
        <v>2428</v>
      </c>
      <c r="D278" s="1" t="s">
        <v>2429</v>
      </c>
      <c r="E278" s="1" t="s">
        <v>2430</v>
      </c>
      <c r="F278" s="2">
        <v>-94.5</v>
      </c>
      <c r="G278" s="1" t="s">
        <v>1385</v>
      </c>
      <c r="H278" s="1" t="s">
        <v>335</v>
      </c>
      <c r="I278" s="1" t="s">
        <v>10</v>
      </c>
      <c r="J278" t="e">
        <f>VLOOKUP(B278,自助退!B:F,5,FALSE)</f>
        <v>#N/A</v>
      </c>
      <c r="K278" t="e">
        <f t="shared" si="4"/>
        <v>#N/A</v>
      </c>
    </row>
    <row r="279" spans="1:11">
      <c r="A279" s="1" t="s">
        <v>2431</v>
      </c>
      <c r="B279" s="2">
        <v>2419695</v>
      </c>
      <c r="C279" s="1" t="s">
        <v>2432</v>
      </c>
      <c r="D279" s="1" t="s">
        <v>1186</v>
      </c>
      <c r="E279" s="1" t="s">
        <v>1187</v>
      </c>
      <c r="F279" s="2">
        <v>-2457</v>
      </c>
      <c r="G279" s="1" t="s">
        <v>1385</v>
      </c>
      <c r="H279" s="1" t="s">
        <v>350</v>
      </c>
      <c r="I279" s="1" t="s">
        <v>10</v>
      </c>
      <c r="J279" t="e">
        <f>VLOOKUP(B279,自助退!B:F,5,FALSE)</f>
        <v>#N/A</v>
      </c>
      <c r="K279" t="e">
        <f t="shared" si="4"/>
        <v>#N/A</v>
      </c>
    </row>
    <row r="280" spans="1:11">
      <c r="A280" s="1" t="s">
        <v>2433</v>
      </c>
      <c r="B280" s="2">
        <v>2419973</v>
      </c>
      <c r="C280" s="1" t="s">
        <v>2434</v>
      </c>
      <c r="D280" s="1" t="s">
        <v>2435</v>
      </c>
      <c r="E280" s="1" t="s">
        <v>2436</v>
      </c>
      <c r="F280" s="2">
        <v>-184.42</v>
      </c>
      <c r="G280" s="1" t="s">
        <v>1385</v>
      </c>
      <c r="H280" s="1" t="s">
        <v>329</v>
      </c>
      <c r="I280" s="1" t="s">
        <v>10</v>
      </c>
      <c r="J280" t="e">
        <f>VLOOKUP(B280,自助退!B:F,5,FALSE)</f>
        <v>#N/A</v>
      </c>
      <c r="K280" t="e">
        <f t="shared" si="4"/>
        <v>#N/A</v>
      </c>
    </row>
    <row r="281" spans="1:11">
      <c r="A281" s="1" t="s">
        <v>2437</v>
      </c>
      <c r="B281" s="2">
        <v>2420196</v>
      </c>
      <c r="C281" s="1" t="s">
        <v>2438</v>
      </c>
      <c r="D281" s="1" t="s">
        <v>2439</v>
      </c>
      <c r="E281" s="1" t="s">
        <v>2440</v>
      </c>
      <c r="F281" s="2">
        <v>-200</v>
      </c>
      <c r="G281" s="1" t="s">
        <v>1385</v>
      </c>
      <c r="H281" s="1" t="s">
        <v>360</v>
      </c>
      <c r="I281" s="1" t="s">
        <v>10</v>
      </c>
      <c r="J281" t="e">
        <f>VLOOKUP(B281,自助退!B:F,5,FALSE)</f>
        <v>#N/A</v>
      </c>
      <c r="K281" t="e">
        <f t="shared" si="4"/>
        <v>#N/A</v>
      </c>
    </row>
    <row r="282" spans="1:11">
      <c r="A282" s="1" t="s">
        <v>2441</v>
      </c>
      <c r="B282" s="2">
        <v>2420618</v>
      </c>
      <c r="C282" s="1" t="s">
        <v>2442</v>
      </c>
      <c r="D282" s="1" t="s">
        <v>2443</v>
      </c>
      <c r="E282" s="1" t="s">
        <v>2444</v>
      </c>
      <c r="F282" s="2">
        <v>-100</v>
      </c>
      <c r="G282" s="1" t="s">
        <v>1385</v>
      </c>
      <c r="H282" s="1" t="s">
        <v>334</v>
      </c>
      <c r="I282" s="1" t="s">
        <v>10</v>
      </c>
      <c r="J282" t="e">
        <f>VLOOKUP(B282,自助退!B:F,5,FALSE)</f>
        <v>#N/A</v>
      </c>
      <c r="K282" t="e">
        <f t="shared" si="4"/>
        <v>#N/A</v>
      </c>
    </row>
    <row r="283" spans="1:11">
      <c r="A283" s="1" t="s">
        <v>2445</v>
      </c>
      <c r="B283" s="2">
        <v>2420652</v>
      </c>
      <c r="C283" s="1" t="s">
        <v>2446</v>
      </c>
      <c r="D283" s="1" t="s">
        <v>2447</v>
      </c>
      <c r="E283" s="1" t="s">
        <v>2448</v>
      </c>
      <c r="F283" s="2">
        <v>-100</v>
      </c>
      <c r="G283" s="1" t="s">
        <v>1385</v>
      </c>
      <c r="H283" s="1" t="s">
        <v>334</v>
      </c>
      <c r="I283" s="1" t="s">
        <v>10</v>
      </c>
      <c r="J283" t="e">
        <f>VLOOKUP(B283,自助退!B:F,5,FALSE)</f>
        <v>#N/A</v>
      </c>
      <c r="K283" t="e">
        <f t="shared" si="4"/>
        <v>#N/A</v>
      </c>
    </row>
    <row r="284" spans="1:11">
      <c r="A284" s="1" t="s">
        <v>2449</v>
      </c>
      <c r="B284" s="2">
        <v>2421037</v>
      </c>
      <c r="C284" s="1" t="s">
        <v>2450</v>
      </c>
      <c r="D284" s="1" t="s">
        <v>2451</v>
      </c>
      <c r="E284" s="1" t="s">
        <v>2452</v>
      </c>
      <c r="F284" s="2">
        <v>-250</v>
      </c>
      <c r="G284" s="1" t="s">
        <v>1385</v>
      </c>
      <c r="H284" s="1" t="s">
        <v>362</v>
      </c>
      <c r="I284" s="1" t="s">
        <v>10</v>
      </c>
      <c r="J284" t="e">
        <f>VLOOKUP(B284,自助退!B:F,5,FALSE)</f>
        <v>#N/A</v>
      </c>
      <c r="K284" t="e">
        <f t="shared" si="4"/>
        <v>#N/A</v>
      </c>
    </row>
    <row r="285" spans="1:11">
      <c r="A285" s="1" t="s">
        <v>2453</v>
      </c>
      <c r="B285" s="2">
        <v>2421167</v>
      </c>
      <c r="C285" s="1" t="s">
        <v>2454</v>
      </c>
      <c r="D285" s="1" t="s">
        <v>2455</v>
      </c>
      <c r="E285" s="1" t="s">
        <v>2456</v>
      </c>
      <c r="F285" s="2">
        <v>-11929.91</v>
      </c>
      <c r="G285" s="1" t="s">
        <v>1385</v>
      </c>
      <c r="H285" s="1" t="s">
        <v>360</v>
      </c>
      <c r="I285" s="1" t="s">
        <v>10</v>
      </c>
      <c r="J285" t="e">
        <f>VLOOKUP(B285,自助退!B:F,5,FALSE)</f>
        <v>#N/A</v>
      </c>
      <c r="K285" t="e">
        <f t="shared" si="4"/>
        <v>#N/A</v>
      </c>
    </row>
    <row r="286" spans="1:11">
      <c r="A286" s="1" t="s">
        <v>2457</v>
      </c>
      <c r="B286" s="2">
        <v>2421253</v>
      </c>
      <c r="C286" s="1" t="s">
        <v>2458</v>
      </c>
      <c r="D286" s="1" t="s">
        <v>2459</v>
      </c>
      <c r="E286" s="1" t="s">
        <v>2460</v>
      </c>
      <c r="F286" s="2">
        <v>-22520.13</v>
      </c>
      <c r="G286" s="1" t="s">
        <v>1385</v>
      </c>
      <c r="H286" s="1" t="s">
        <v>332</v>
      </c>
      <c r="I286" s="1" t="s">
        <v>10</v>
      </c>
      <c r="J286" t="e">
        <f>VLOOKUP(B286,自助退!B:F,5,FALSE)</f>
        <v>#N/A</v>
      </c>
      <c r="K286" t="e">
        <f t="shared" si="4"/>
        <v>#N/A</v>
      </c>
    </row>
    <row r="287" spans="1:11">
      <c r="A287" s="1" t="s">
        <v>2461</v>
      </c>
      <c r="B287" s="2">
        <v>2421516</v>
      </c>
      <c r="C287" s="1" t="s">
        <v>2462</v>
      </c>
      <c r="D287" s="1" t="s">
        <v>2463</v>
      </c>
      <c r="E287" s="1" t="s">
        <v>2464</v>
      </c>
      <c r="F287" s="2">
        <v>-1704.9</v>
      </c>
      <c r="G287" s="1" t="s">
        <v>1385</v>
      </c>
      <c r="H287" s="1" t="s">
        <v>451</v>
      </c>
      <c r="I287" s="1" t="s">
        <v>10</v>
      </c>
      <c r="J287" t="e">
        <f>VLOOKUP(B287,自助退!B:F,5,FALSE)</f>
        <v>#N/A</v>
      </c>
      <c r="K287" t="e">
        <f t="shared" si="4"/>
        <v>#N/A</v>
      </c>
    </row>
    <row r="288" spans="1:11">
      <c r="A288" s="1" t="s">
        <v>2465</v>
      </c>
      <c r="B288" s="2">
        <v>2421736</v>
      </c>
      <c r="C288" s="1" t="s">
        <v>2466</v>
      </c>
      <c r="D288" s="1" t="s">
        <v>2467</v>
      </c>
      <c r="E288" s="1" t="s">
        <v>2468</v>
      </c>
      <c r="F288" s="2">
        <v>-10000</v>
      </c>
      <c r="G288" s="1" t="s">
        <v>1385</v>
      </c>
      <c r="H288" s="1" t="s">
        <v>342</v>
      </c>
      <c r="I288" s="1" t="s">
        <v>10</v>
      </c>
      <c r="J288" t="e">
        <f>VLOOKUP(B288,自助退!B:F,5,FALSE)</f>
        <v>#N/A</v>
      </c>
      <c r="K288" t="e">
        <f t="shared" si="4"/>
        <v>#N/A</v>
      </c>
    </row>
    <row r="289" spans="1:11">
      <c r="A289" s="1" t="s">
        <v>2469</v>
      </c>
      <c r="B289" s="2">
        <v>2421738</v>
      </c>
      <c r="C289" s="1" t="s">
        <v>2470</v>
      </c>
      <c r="D289" s="1" t="s">
        <v>2471</v>
      </c>
      <c r="E289" s="1" t="s">
        <v>2472</v>
      </c>
      <c r="F289" s="2">
        <v>-3701.57</v>
      </c>
      <c r="G289" s="1" t="s">
        <v>1385</v>
      </c>
      <c r="H289" s="1" t="s">
        <v>332</v>
      </c>
      <c r="I289" s="1" t="s">
        <v>10</v>
      </c>
      <c r="J289" t="e">
        <f>VLOOKUP(B289,自助退!B:F,5,FALSE)</f>
        <v>#N/A</v>
      </c>
      <c r="K289" t="e">
        <f t="shared" si="4"/>
        <v>#N/A</v>
      </c>
    </row>
    <row r="290" spans="1:11">
      <c r="A290" s="1" t="s">
        <v>2473</v>
      </c>
      <c r="B290" s="2">
        <v>2421748</v>
      </c>
      <c r="C290" s="1" t="s">
        <v>2474</v>
      </c>
      <c r="D290" s="1" t="s">
        <v>2475</v>
      </c>
      <c r="E290" s="1" t="s">
        <v>2476</v>
      </c>
      <c r="F290" s="2">
        <v>-798.86</v>
      </c>
      <c r="G290" s="1" t="s">
        <v>1385</v>
      </c>
      <c r="H290" s="1" t="s">
        <v>1906</v>
      </c>
      <c r="I290" s="1" t="s">
        <v>10</v>
      </c>
      <c r="J290" t="e">
        <f>VLOOKUP(B290,自助退!B:F,5,FALSE)</f>
        <v>#N/A</v>
      </c>
      <c r="K290" t="e">
        <f t="shared" si="4"/>
        <v>#N/A</v>
      </c>
    </row>
    <row r="291" spans="1:11">
      <c r="A291" s="1" t="s">
        <v>2477</v>
      </c>
      <c r="B291" s="2">
        <v>2421801</v>
      </c>
      <c r="C291" s="1" t="s">
        <v>2478</v>
      </c>
      <c r="D291" s="1" t="s">
        <v>2467</v>
      </c>
      <c r="E291" s="1" t="s">
        <v>2468</v>
      </c>
      <c r="F291" s="2">
        <v>-6585</v>
      </c>
      <c r="G291" s="1" t="s">
        <v>1385</v>
      </c>
      <c r="H291" s="1" t="s">
        <v>342</v>
      </c>
      <c r="I291" s="1" t="s">
        <v>10</v>
      </c>
      <c r="J291" t="e">
        <f>VLOOKUP(B291,自助退!B:F,5,FALSE)</f>
        <v>#N/A</v>
      </c>
      <c r="K291" t="e">
        <f t="shared" si="4"/>
        <v>#N/A</v>
      </c>
    </row>
    <row r="292" spans="1:11">
      <c r="A292" s="1" t="s">
        <v>2479</v>
      </c>
      <c r="B292" s="2">
        <v>2421892</v>
      </c>
      <c r="C292" s="1" t="s">
        <v>2480</v>
      </c>
      <c r="D292" s="1" t="s">
        <v>2481</v>
      </c>
      <c r="E292" s="1" t="s">
        <v>2482</v>
      </c>
      <c r="F292" s="2">
        <v>-828.5</v>
      </c>
      <c r="G292" s="1" t="s">
        <v>1385</v>
      </c>
      <c r="H292" s="1" t="s">
        <v>362</v>
      </c>
      <c r="I292" s="1" t="s">
        <v>10</v>
      </c>
      <c r="J292" t="e">
        <f>VLOOKUP(B292,自助退!B:F,5,FALSE)</f>
        <v>#N/A</v>
      </c>
      <c r="K292" t="e">
        <f t="shared" si="4"/>
        <v>#N/A</v>
      </c>
    </row>
    <row r="293" spans="1:11">
      <c r="A293" s="1" t="s">
        <v>2483</v>
      </c>
      <c r="B293" s="2">
        <v>2422102</v>
      </c>
      <c r="C293" s="1" t="s">
        <v>2484</v>
      </c>
      <c r="D293" s="1" t="s">
        <v>2485</v>
      </c>
      <c r="E293" s="1" t="s">
        <v>2486</v>
      </c>
      <c r="F293" s="2">
        <v>-1000</v>
      </c>
      <c r="G293" s="1" t="s">
        <v>1385</v>
      </c>
      <c r="H293" s="1" t="s">
        <v>332</v>
      </c>
      <c r="I293" s="1" t="s">
        <v>10</v>
      </c>
      <c r="J293" t="e">
        <f>VLOOKUP(B293,自助退!B:F,5,FALSE)</f>
        <v>#N/A</v>
      </c>
      <c r="K293" t="e">
        <f t="shared" si="4"/>
        <v>#N/A</v>
      </c>
    </row>
    <row r="294" spans="1:11">
      <c r="A294" s="1" t="s">
        <v>2487</v>
      </c>
      <c r="B294" s="2">
        <v>2422419</v>
      </c>
      <c r="C294" s="1" t="s">
        <v>2488</v>
      </c>
      <c r="D294" s="1" t="s">
        <v>2489</v>
      </c>
      <c r="E294" s="1" t="s">
        <v>2490</v>
      </c>
      <c r="F294" s="2">
        <v>-249</v>
      </c>
      <c r="G294" s="1" t="s">
        <v>1385</v>
      </c>
      <c r="H294" s="1" t="s">
        <v>355</v>
      </c>
      <c r="I294" s="1" t="s">
        <v>10</v>
      </c>
      <c r="J294" t="e">
        <f>VLOOKUP(B294,自助退!B:F,5,FALSE)</f>
        <v>#N/A</v>
      </c>
      <c r="K294" t="e">
        <f t="shared" si="4"/>
        <v>#N/A</v>
      </c>
    </row>
    <row r="295" spans="1:11">
      <c r="A295" s="1" t="s">
        <v>2491</v>
      </c>
      <c r="B295" s="2">
        <v>2422644</v>
      </c>
      <c r="C295" s="1" t="s">
        <v>2492</v>
      </c>
      <c r="D295" s="1" t="s">
        <v>2481</v>
      </c>
      <c r="E295" s="1" t="s">
        <v>2482</v>
      </c>
      <c r="F295" s="2">
        <v>-38</v>
      </c>
      <c r="G295" s="1" t="s">
        <v>1385</v>
      </c>
      <c r="H295" s="1" t="s">
        <v>1165</v>
      </c>
      <c r="I295" s="1" t="s">
        <v>10</v>
      </c>
      <c r="J295" t="e">
        <f>VLOOKUP(B295,自助退!B:F,5,FALSE)</f>
        <v>#N/A</v>
      </c>
      <c r="K295" t="e">
        <f t="shared" si="4"/>
        <v>#N/A</v>
      </c>
    </row>
    <row r="296" spans="1:11">
      <c r="A296" s="1" t="s">
        <v>2493</v>
      </c>
      <c r="B296" s="2">
        <v>2422794</v>
      </c>
      <c r="C296" s="1" t="s">
        <v>2494</v>
      </c>
      <c r="D296" s="1" t="s">
        <v>2495</v>
      </c>
      <c r="E296" s="1" t="s">
        <v>2496</v>
      </c>
      <c r="F296" s="2">
        <v>-33.79</v>
      </c>
      <c r="G296" s="1" t="s">
        <v>1385</v>
      </c>
      <c r="H296" s="1" t="s">
        <v>340</v>
      </c>
      <c r="I296" s="1" t="s">
        <v>10</v>
      </c>
      <c r="J296" t="e">
        <f>VLOOKUP(B296,自助退!B:F,5,FALSE)</f>
        <v>#N/A</v>
      </c>
      <c r="K296" t="e">
        <f t="shared" si="4"/>
        <v>#N/A</v>
      </c>
    </row>
    <row r="297" spans="1:11">
      <c r="A297" s="1" t="s">
        <v>2497</v>
      </c>
      <c r="B297" s="2">
        <v>2422827</v>
      </c>
      <c r="C297" s="1" t="s">
        <v>2498</v>
      </c>
      <c r="D297" s="1" t="s">
        <v>2499</v>
      </c>
      <c r="E297" s="1" t="s">
        <v>2500</v>
      </c>
      <c r="F297" s="2">
        <v>-250</v>
      </c>
      <c r="G297" s="1" t="s">
        <v>1385</v>
      </c>
      <c r="H297" s="1" t="s">
        <v>347</v>
      </c>
      <c r="I297" s="1" t="s">
        <v>10</v>
      </c>
      <c r="J297" t="e">
        <f>VLOOKUP(B297,自助退!B:F,5,FALSE)</f>
        <v>#N/A</v>
      </c>
      <c r="K297" t="e">
        <f t="shared" si="4"/>
        <v>#N/A</v>
      </c>
    </row>
    <row r="298" spans="1:11">
      <c r="A298" s="1" t="s">
        <v>2501</v>
      </c>
      <c r="B298" s="2">
        <v>2422976</v>
      </c>
      <c r="C298" s="1" t="s">
        <v>2502</v>
      </c>
      <c r="D298" s="1" t="s">
        <v>2503</v>
      </c>
      <c r="E298" s="1" t="s">
        <v>2504</v>
      </c>
      <c r="F298" s="2">
        <v>-100</v>
      </c>
      <c r="G298" s="1" t="s">
        <v>1385</v>
      </c>
      <c r="H298" s="1" t="s">
        <v>355</v>
      </c>
      <c r="I298" s="1" t="s">
        <v>10</v>
      </c>
      <c r="J298" t="e">
        <f>VLOOKUP(B298,自助退!B:F,5,FALSE)</f>
        <v>#N/A</v>
      </c>
      <c r="K298" t="e">
        <f t="shared" si="4"/>
        <v>#N/A</v>
      </c>
    </row>
    <row r="299" spans="1:11">
      <c r="A299" s="1" t="s">
        <v>2505</v>
      </c>
      <c r="B299" s="2">
        <v>2423098</v>
      </c>
      <c r="C299" s="1" t="s">
        <v>2506</v>
      </c>
      <c r="D299" s="1" t="s">
        <v>2507</v>
      </c>
      <c r="E299" s="1" t="s">
        <v>2508</v>
      </c>
      <c r="F299" s="2">
        <v>-100</v>
      </c>
      <c r="G299" s="1" t="s">
        <v>1385</v>
      </c>
      <c r="H299" s="1" t="s">
        <v>370</v>
      </c>
      <c r="I299" s="1" t="s">
        <v>10</v>
      </c>
      <c r="J299" t="e">
        <f>VLOOKUP(B299,自助退!B:F,5,FALSE)</f>
        <v>#N/A</v>
      </c>
      <c r="K299" t="e">
        <f t="shared" si="4"/>
        <v>#N/A</v>
      </c>
    </row>
    <row r="300" spans="1:11">
      <c r="A300" s="1" t="s">
        <v>2509</v>
      </c>
      <c r="B300" s="2">
        <v>2424773</v>
      </c>
      <c r="C300" s="1" t="s">
        <v>2510</v>
      </c>
      <c r="D300" s="1" t="s">
        <v>2511</v>
      </c>
      <c r="E300" s="1" t="s">
        <v>2512</v>
      </c>
      <c r="F300" s="2">
        <v>-840</v>
      </c>
      <c r="G300" s="1" t="s">
        <v>1385</v>
      </c>
      <c r="H300" s="1" t="s">
        <v>378</v>
      </c>
      <c r="I300" s="1" t="s">
        <v>10</v>
      </c>
      <c r="J300" t="e">
        <f>VLOOKUP(B300,自助退!B:F,5,FALSE)</f>
        <v>#N/A</v>
      </c>
      <c r="K300" t="e">
        <f t="shared" si="4"/>
        <v>#N/A</v>
      </c>
    </row>
    <row r="301" spans="1:11">
      <c r="A301" s="1" t="s">
        <v>2513</v>
      </c>
      <c r="B301" s="2">
        <v>2428541</v>
      </c>
      <c r="C301" s="1" t="s">
        <v>2514</v>
      </c>
      <c r="D301" s="1" t="s">
        <v>2515</v>
      </c>
      <c r="E301" s="1" t="s">
        <v>2516</v>
      </c>
      <c r="F301" s="2">
        <v>-13000</v>
      </c>
      <c r="G301" s="1" t="s">
        <v>1385</v>
      </c>
      <c r="H301" s="1" t="s">
        <v>332</v>
      </c>
      <c r="I301" s="1" t="s">
        <v>10</v>
      </c>
      <c r="J301" t="e">
        <f>VLOOKUP(B301,自助退!B:F,5,FALSE)</f>
        <v>#N/A</v>
      </c>
      <c r="K301" t="e">
        <f t="shared" si="4"/>
        <v>#N/A</v>
      </c>
    </row>
    <row r="302" spans="1:11">
      <c r="A302" s="1" t="s">
        <v>2517</v>
      </c>
      <c r="B302" s="2">
        <v>2429364</v>
      </c>
      <c r="C302" s="1" t="s">
        <v>2518</v>
      </c>
      <c r="D302" s="1" t="s">
        <v>2519</v>
      </c>
      <c r="E302" s="1" t="s">
        <v>2520</v>
      </c>
      <c r="F302" s="2">
        <v>-200</v>
      </c>
      <c r="G302" s="1" t="s">
        <v>1385</v>
      </c>
      <c r="H302" s="1" t="s">
        <v>330</v>
      </c>
      <c r="I302" s="1" t="s">
        <v>10</v>
      </c>
      <c r="J302" t="e">
        <f>VLOOKUP(B302,自助退!B:F,5,FALSE)</f>
        <v>#N/A</v>
      </c>
      <c r="K302" t="e">
        <f t="shared" si="4"/>
        <v>#N/A</v>
      </c>
    </row>
    <row r="303" spans="1:11">
      <c r="A303" s="1" t="s">
        <v>2521</v>
      </c>
      <c r="B303" s="2">
        <v>2429596</v>
      </c>
      <c r="C303" s="1" t="s">
        <v>2522</v>
      </c>
      <c r="D303" s="1" t="s">
        <v>2523</v>
      </c>
      <c r="E303" s="1" t="s">
        <v>2524</v>
      </c>
      <c r="F303" s="2">
        <v>-12</v>
      </c>
      <c r="G303" s="1" t="s">
        <v>1385</v>
      </c>
      <c r="H303" s="1" t="s">
        <v>1669</v>
      </c>
      <c r="I303" s="1" t="s">
        <v>10</v>
      </c>
      <c r="J303" t="e">
        <f>VLOOKUP(B303,自助退!B:F,5,FALSE)</f>
        <v>#N/A</v>
      </c>
      <c r="K303" t="e">
        <f t="shared" si="4"/>
        <v>#N/A</v>
      </c>
    </row>
    <row r="304" spans="1:11">
      <c r="A304" s="1" t="s">
        <v>2525</v>
      </c>
      <c r="B304" s="2">
        <v>2430955</v>
      </c>
      <c r="C304" s="1" t="s">
        <v>2526</v>
      </c>
      <c r="D304" s="1" t="s">
        <v>2527</v>
      </c>
      <c r="E304" s="1" t="s">
        <v>2528</v>
      </c>
      <c r="F304" s="2">
        <v>-500</v>
      </c>
      <c r="G304" s="1" t="s">
        <v>1385</v>
      </c>
      <c r="H304" s="1" t="s">
        <v>354</v>
      </c>
      <c r="I304" s="1" t="s">
        <v>10</v>
      </c>
      <c r="J304" t="e">
        <f>VLOOKUP(B304,自助退!B:F,5,FALSE)</f>
        <v>#N/A</v>
      </c>
      <c r="K304" t="e">
        <f t="shared" si="4"/>
        <v>#N/A</v>
      </c>
    </row>
    <row r="305" spans="1:11">
      <c r="A305" s="1" t="s">
        <v>2529</v>
      </c>
      <c r="B305" s="2">
        <v>2431687</v>
      </c>
      <c r="C305" s="1" t="s">
        <v>2530</v>
      </c>
      <c r="D305" s="1" t="s">
        <v>2531</v>
      </c>
      <c r="E305" s="1" t="s">
        <v>2532</v>
      </c>
      <c r="F305" s="2">
        <v>-150</v>
      </c>
      <c r="G305" s="1" t="s">
        <v>1385</v>
      </c>
      <c r="H305" s="1" t="s">
        <v>2032</v>
      </c>
      <c r="I305" s="1" t="s">
        <v>10</v>
      </c>
      <c r="J305" t="e">
        <f>VLOOKUP(B305,自助退!B:F,5,FALSE)</f>
        <v>#N/A</v>
      </c>
      <c r="K305" t="e">
        <f t="shared" si="4"/>
        <v>#N/A</v>
      </c>
    </row>
    <row r="306" spans="1:11">
      <c r="A306" s="1" t="s">
        <v>2533</v>
      </c>
      <c r="B306" s="2">
        <v>2431750</v>
      </c>
      <c r="C306" s="1" t="s">
        <v>2534</v>
      </c>
      <c r="D306" s="1" t="s">
        <v>2531</v>
      </c>
      <c r="E306" s="1" t="s">
        <v>2532</v>
      </c>
      <c r="F306" s="2">
        <v>-79</v>
      </c>
      <c r="G306" s="1" t="s">
        <v>1385</v>
      </c>
      <c r="H306" s="1" t="s">
        <v>2032</v>
      </c>
      <c r="I306" s="1" t="s">
        <v>10</v>
      </c>
      <c r="J306" t="e">
        <f>VLOOKUP(B306,自助退!B:F,5,FALSE)</f>
        <v>#N/A</v>
      </c>
      <c r="K306" t="e">
        <f t="shared" si="4"/>
        <v>#N/A</v>
      </c>
    </row>
    <row r="307" spans="1:11">
      <c r="A307" s="1" t="s">
        <v>2535</v>
      </c>
      <c r="B307" s="2">
        <v>2433437</v>
      </c>
      <c r="C307" s="1" t="s">
        <v>2536</v>
      </c>
      <c r="D307" s="1" t="s">
        <v>2537</v>
      </c>
      <c r="E307" s="1" t="s">
        <v>2538</v>
      </c>
      <c r="F307" s="2">
        <v>-1000</v>
      </c>
      <c r="G307" s="1" t="s">
        <v>1385</v>
      </c>
      <c r="H307" s="1" t="s">
        <v>332</v>
      </c>
      <c r="I307" s="1" t="s">
        <v>10</v>
      </c>
      <c r="J307" t="e">
        <f>VLOOKUP(B307,自助退!B:F,5,FALSE)</f>
        <v>#N/A</v>
      </c>
      <c r="K307" t="e">
        <f t="shared" si="4"/>
        <v>#N/A</v>
      </c>
    </row>
    <row r="308" spans="1:11">
      <c r="A308" s="1" t="s">
        <v>2539</v>
      </c>
      <c r="B308" s="2">
        <v>2433486</v>
      </c>
      <c r="C308" s="1" t="s">
        <v>2540</v>
      </c>
      <c r="D308" s="1" t="s">
        <v>2541</v>
      </c>
      <c r="E308" s="1" t="s">
        <v>2542</v>
      </c>
      <c r="F308" s="2">
        <v>-460</v>
      </c>
      <c r="G308" s="1" t="s">
        <v>1385</v>
      </c>
      <c r="H308" s="1" t="s">
        <v>362</v>
      </c>
      <c r="I308" s="1" t="s">
        <v>10</v>
      </c>
      <c r="J308" t="e">
        <f>VLOOKUP(B308,自助退!B:F,5,FALSE)</f>
        <v>#N/A</v>
      </c>
      <c r="K308" t="e">
        <f t="shared" si="4"/>
        <v>#N/A</v>
      </c>
    </row>
    <row r="309" spans="1:11">
      <c r="A309" s="1" t="s">
        <v>2543</v>
      </c>
      <c r="B309" s="2">
        <v>2433508</v>
      </c>
      <c r="C309" s="1" t="s">
        <v>2544</v>
      </c>
      <c r="D309" s="1" t="s">
        <v>2537</v>
      </c>
      <c r="E309" s="1" t="s">
        <v>2538</v>
      </c>
      <c r="F309" s="2">
        <v>-900</v>
      </c>
      <c r="G309" s="1" t="s">
        <v>1385</v>
      </c>
      <c r="H309" s="1" t="s">
        <v>332</v>
      </c>
      <c r="I309" s="1" t="s">
        <v>10</v>
      </c>
      <c r="J309" t="e">
        <f>VLOOKUP(B309,自助退!B:F,5,FALSE)</f>
        <v>#N/A</v>
      </c>
      <c r="K309" t="e">
        <f t="shared" si="4"/>
        <v>#N/A</v>
      </c>
    </row>
    <row r="310" spans="1:11">
      <c r="A310" s="1" t="s">
        <v>2545</v>
      </c>
      <c r="B310" s="2">
        <v>2433523</v>
      </c>
      <c r="C310" s="1" t="s">
        <v>2546</v>
      </c>
      <c r="D310" s="1" t="s">
        <v>2547</v>
      </c>
      <c r="E310" s="1" t="s">
        <v>2548</v>
      </c>
      <c r="F310" s="2">
        <v>-112</v>
      </c>
      <c r="G310" s="1" t="s">
        <v>1385</v>
      </c>
      <c r="H310" s="1" t="s">
        <v>355</v>
      </c>
      <c r="I310" s="1" t="s">
        <v>10</v>
      </c>
      <c r="J310" t="e">
        <f>VLOOKUP(B310,自助退!B:F,5,FALSE)</f>
        <v>#N/A</v>
      </c>
      <c r="K310" t="e">
        <f t="shared" si="4"/>
        <v>#N/A</v>
      </c>
    </row>
    <row r="311" spans="1:11">
      <c r="A311" s="1" t="s">
        <v>2549</v>
      </c>
      <c r="B311" s="2">
        <v>2433798</v>
      </c>
      <c r="C311" s="1" t="s">
        <v>2550</v>
      </c>
      <c r="D311" s="1" t="s">
        <v>2551</v>
      </c>
      <c r="E311" s="1" t="s">
        <v>2552</v>
      </c>
      <c r="F311" s="2">
        <v>-230</v>
      </c>
      <c r="G311" s="1" t="s">
        <v>1385</v>
      </c>
      <c r="H311" s="1" t="s">
        <v>330</v>
      </c>
      <c r="I311" s="1" t="s">
        <v>10</v>
      </c>
      <c r="J311" t="e">
        <f>VLOOKUP(B311,自助退!B:F,5,FALSE)</f>
        <v>#N/A</v>
      </c>
      <c r="K311" t="e">
        <f t="shared" si="4"/>
        <v>#N/A</v>
      </c>
    </row>
    <row r="312" spans="1:11">
      <c r="A312" s="1" t="s">
        <v>2553</v>
      </c>
      <c r="B312" s="2">
        <v>2434364</v>
      </c>
      <c r="C312" s="1" t="s">
        <v>2554</v>
      </c>
      <c r="D312" s="1" t="s">
        <v>2555</v>
      </c>
      <c r="E312" s="1" t="s">
        <v>2556</v>
      </c>
      <c r="F312" s="2">
        <v>-200</v>
      </c>
      <c r="G312" s="1" t="s">
        <v>1385</v>
      </c>
      <c r="H312" s="1" t="s">
        <v>370</v>
      </c>
      <c r="I312" s="1" t="s">
        <v>10</v>
      </c>
      <c r="J312" t="e">
        <f>VLOOKUP(B312,自助退!B:F,5,FALSE)</f>
        <v>#N/A</v>
      </c>
      <c r="K312" t="e">
        <f t="shared" si="4"/>
        <v>#N/A</v>
      </c>
    </row>
    <row r="313" spans="1:11">
      <c r="A313" s="1" t="s">
        <v>2557</v>
      </c>
      <c r="B313" s="2">
        <v>2434428</v>
      </c>
      <c r="C313" s="1" t="s">
        <v>2558</v>
      </c>
      <c r="D313" s="1" t="s">
        <v>2559</v>
      </c>
      <c r="E313" s="1" t="s">
        <v>2560</v>
      </c>
      <c r="F313" s="2">
        <v>-101</v>
      </c>
      <c r="G313" s="1" t="s">
        <v>1385</v>
      </c>
      <c r="H313" s="1" t="s">
        <v>342</v>
      </c>
      <c r="I313" s="1" t="s">
        <v>10</v>
      </c>
      <c r="J313" t="e">
        <f>VLOOKUP(B313,自助退!B:F,5,FALSE)</f>
        <v>#N/A</v>
      </c>
      <c r="K313" t="e">
        <f t="shared" si="4"/>
        <v>#N/A</v>
      </c>
    </row>
    <row r="314" spans="1:11">
      <c r="A314" s="1" t="s">
        <v>2561</v>
      </c>
      <c r="B314" s="2">
        <v>2434662</v>
      </c>
      <c r="C314" s="1" t="s">
        <v>2562</v>
      </c>
      <c r="D314" s="1" t="s">
        <v>1194</v>
      </c>
      <c r="E314" s="1" t="s">
        <v>1195</v>
      </c>
      <c r="F314" s="2">
        <v>-2000</v>
      </c>
      <c r="G314" s="1" t="s">
        <v>1385</v>
      </c>
      <c r="H314" s="1" t="s">
        <v>385</v>
      </c>
      <c r="I314" s="1" t="s">
        <v>10</v>
      </c>
      <c r="J314" t="e">
        <f>VLOOKUP(B314,自助退!B:F,5,FALSE)</f>
        <v>#N/A</v>
      </c>
      <c r="K314" t="e">
        <f t="shared" si="4"/>
        <v>#N/A</v>
      </c>
    </row>
    <row r="315" spans="1:11">
      <c r="A315" s="1" t="s">
        <v>2563</v>
      </c>
      <c r="B315" s="2">
        <v>2435565</v>
      </c>
      <c r="C315" s="1" t="s">
        <v>2564</v>
      </c>
      <c r="D315" s="1" t="s">
        <v>2565</v>
      </c>
      <c r="E315" s="1" t="s">
        <v>2566</v>
      </c>
      <c r="F315" s="2">
        <v>-3563</v>
      </c>
      <c r="G315" s="1" t="s">
        <v>1385</v>
      </c>
      <c r="H315" s="1" t="s">
        <v>342</v>
      </c>
      <c r="I315" s="1" t="s">
        <v>10</v>
      </c>
      <c r="J315" t="e">
        <f>VLOOKUP(B315,自助退!B:F,5,FALSE)</f>
        <v>#N/A</v>
      </c>
      <c r="K315" t="e">
        <f t="shared" si="4"/>
        <v>#N/A</v>
      </c>
    </row>
    <row r="316" spans="1:11">
      <c r="A316" s="1" t="s">
        <v>2567</v>
      </c>
      <c r="B316" s="2">
        <v>2436282</v>
      </c>
      <c r="C316" s="1" t="s">
        <v>2568</v>
      </c>
      <c r="D316" s="1" t="s">
        <v>2569</v>
      </c>
      <c r="E316" s="1" t="s">
        <v>2570</v>
      </c>
      <c r="F316" s="2">
        <v>-479.34</v>
      </c>
      <c r="G316" s="1" t="s">
        <v>1385</v>
      </c>
      <c r="H316" s="1" t="s">
        <v>360</v>
      </c>
      <c r="I316" s="1" t="s">
        <v>10</v>
      </c>
      <c r="J316" t="e">
        <f>VLOOKUP(B316,自助退!B:F,5,FALSE)</f>
        <v>#N/A</v>
      </c>
      <c r="K316" t="e">
        <f t="shared" si="4"/>
        <v>#N/A</v>
      </c>
    </row>
    <row r="317" spans="1:11">
      <c r="A317" s="1" t="s">
        <v>2571</v>
      </c>
      <c r="B317" s="2">
        <v>2436644</v>
      </c>
      <c r="C317" s="1" t="s">
        <v>2572</v>
      </c>
      <c r="D317" s="1" t="s">
        <v>2573</v>
      </c>
      <c r="E317" s="1" t="s">
        <v>2574</v>
      </c>
      <c r="F317" s="2">
        <v>-1639.44</v>
      </c>
      <c r="G317" s="1" t="s">
        <v>1385</v>
      </c>
      <c r="H317" s="1" t="s">
        <v>396</v>
      </c>
      <c r="I317" s="1" t="s">
        <v>10</v>
      </c>
      <c r="J317" t="e">
        <f>VLOOKUP(B317,自助退!B:F,5,FALSE)</f>
        <v>#N/A</v>
      </c>
      <c r="K317" t="e">
        <f t="shared" si="4"/>
        <v>#N/A</v>
      </c>
    </row>
    <row r="318" spans="1:11">
      <c r="A318" s="1" t="s">
        <v>2575</v>
      </c>
      <c r="B318" s="2">
        <v>2436697</v>
      </c>
      <c r="C318" s="1" t="s">
        <v>2576</v>
      </c>
      <c r="D318" s="1" t="s">
        <v>2577</v>
      </c>
      <c r="E318" s="1" t="s">
        <v>2578</v>
      </c>
      <c r="F318" s="2">
        <v>-502.5</v>
      </c>
      <c r="G318" s="1" t="s">
        <v>1385</v>
      </c>
      <c r="H318" s="1" t="s">
        <v>1706</v>
      </c>
      <c r="I318" s="1" t="s">
        <v>10</v>
      </c>
      <c r="J318" t="e">
        <f>VLOOKUP(B318,自助退!B:F,5,FALSE)</f>
        <v>#N/A</v>
      </c>
      <c r="K318" t="e">
        <f t="shared" si="4"/>
        <v>#N/A</v>
      </c>
    </row>
    <row r="319" spans="1:11">
      <c r="A319" s="1" t="s">
        <v>2579</v>
      </c>
      <c r="B319" s="2">
        <v>2436948</v>
      </c>
      <c r="C319" s="1" t="s">
        <v>2580</v>
      </c>
      <c r="D319" s="1" t="s">
        <v>2581</v>
      </c>
      <c r="E319" s="1" t="s">
        <v>2582</v>
      </c>
      <c r="F319" s="2">
        <v>-9.01</v>
      </c>
      <c r="G319" s="1" t="s">
        <v>1385</v>
      </c>
      <c r="H319" s="1" t="s">
        <v>372</v>
      </c>
      <c r="I319" s="1" t="s">
        <v>10</v>
      </c>
      <c r="J319" t="e">
        <f>VLOOKUP(B319,自助退!B:F,5,FALSE)</f>
        <v>#N/A</v>
      </c>
      <c r="K319" t="e">
        <f t="shared" si="4"/>
        <v>#N/A</v>
      </c>
    </row>
    <row r="320" spans="1:11">
      <c r="A320" s="1" t="s">
        <v>2583</v>
      </c>
      <c r="B320" s="2">
        <v>2437065</v>
      </c>
      <c r="C320" s="1" t="s">
        <v>2584</v>
      </c>
      <c r="D320" s="1" t="s">
        <v>2585</v>
      </c>
      <c r="E320" s="1" t="s">
        <v>2586</v>
      </c>
      <c r="F320" s="2">
        <v>-790</v>
      </c>
      <c r="G320" s="1" t="s">
        <v>1385</v>
      </c>
      <c r="H320" s="1" t="s">
        <v>345</v>
      </c>
      <c r="I320" s="1" t="s">
        <v>10</v>
      </c>
      <c r="J320" t="e">
        <f>VLOOKUP(B320,自助退!B:F,5,FALSE)</f>
        <v>#N/A</v>
      </c>
      <c r="K320" t="e">
        <f t="shared" si="4"/>
        <v>#N/A</v>
      </c>
    </row>
    <row r="321" spans="1:11">
      <c r="A321" s="1" t="s">
        <v>2587</v>
      </c>
      <c r="B321" s="2">
        <v>2437711</v>
      </c>
      <c r="C321" s="1" t="s">
        <v>2588</v>
      </c>
      <c r="D321" s="1" t="s">
        <v>1180</v>
      </c>
      <c r="E321" s="1" t="s">
        <v>1181</v>
      </c>
      <c r="F321" s="2">
        <v>-482.9</v>
      </c>
      <c r="G321" s="1" t="s">
        <v>1385</v>
      </c>
      <c r="H321" s="1" t="s">
        <v>342</v>
      </c>
      <c r="I321" s="1" t="s">
        <v>10</v>
      </c>
      <c r="J321" t="e">
        <f>VLOOKUP(B321,自助退!B:F,5,FALSE)</f>
        <v>#N/A</v>
      </c>
      <c r="K321" t="e">
        <f t="shared" si="4"/>
        <v>#N/A</v>
      </c>
    </row>
    <row r="322" spans="1:11">
      <c r="A322" s="1" t="s">
        <v>2589</v>
      </c>
      <c r="B322" s="2">
        <v>2437759</v>
      </c>
      <c r="C322" s="1" t="s">
        <v>2590</v>
      </c>
      <c r="D322" s="1" t="s">
        <v>2591</v>
      </c>
      <c r="E322" s="1" t="s">
        <v>2592</v>
      </c>
      <c r="F322" s="2">
        <v>-1272.32</v>
      </c>
      <c r="G322" s="1" t="s">
        <v>1385</v>
      </c>
      <c r="H322" s="1" t="s">
        <v>354</v>
      </c>
      <c r="I322" s="1" t="s">
        <v>10</v>
      </c>
      <c r="J322" t="e">
        <f>VLOOKUP(B322,自助退!B:F,5,FALSE)</f>
        <v>#N/A</v>
      </c>
      <c r="K322" t="e">
        <f t="shared" si="4"/>
        <v>#N/A</v>
      </c>
    </row>
    <row r="323" spans="1:11">
      <c r="A323" s="1" t="s">
        <v>2593</v>
      </c>
      <c r="B323" s="2">
        <v>2437799</v>
      </c>
      <c r="C323" s="1" t="s">
        <v>2594</v>
      </c>
      <c r="D323" s="1" t="s">
        <v>2595</v>
      </c>
      <c r="E323" s="1" t="s">
        <v>2596</v>
      </c>
      <c r="F323" s="2">
        <v>-15</v>
      </c>
      <c r="G323" s="1" t="s">
        <v>1385</v>
      </c>
      <c r="H323" s="1" t="s">
        <v>377</v>
      </c>
      <c r="I323" s="1" t="s">
        <v>10</v>
      </c>
      <c r="J323" t="e">
        <f>VLOOKUP(B323,自助退!B:F,5,FALSE)</f>
        <v>#N/A</v>
      </c>
      <c r="K323" t="e">
        <f t="shared" ref="K323:K386" si="5">IF(F323*-1=J323,"",1)</f>
        <v>#N/A</v>
      </c>
    </row>
    <row r="324" spans="1:11">
      <c r="A324" s="1" t="s">
        <v>2597</v>
      </c>
      <c r="B324" s="2">
        <v>2438158</v>
      </c>
      <c r="C324" s="1" t="s">
        <v>2598</v>
      </c>
      <c r="D324" s="1" t="s">
        <v>2599</v>
      </c>
      <c r="E324" s="1" t="s">
        <v>2600</v>
      </c>
      <c r="F324" s="2">
        <v>-84.98</v>
      </c>
      <c r="G324" s="1" t="s">
        <v>1385</v>
      </c>
      <c r="H324" s="1" t="s">
        <v>338</v>
      </c>
      <c r="I324" s="1" t="s">
        <v>10</v>
      </c>
      <c r="J324" t="e">
        <f>VLOOKUP(B324,自助退!B:F,5,FALSE)</f>
        <v>#N/A</v>
      </c>
      <c r="K324" t="e">
        <f t="shared" si="5"/>
        <v>#N/A</v>
      </c>
    </row>
    <row r="325" spans="1:11">
      <c r="A325" s="1" t="s">
        <v>1324</v>
      </c>
      <c r="B325" s="2">
        <v>2438197</v>
      </c>
      <c r="C325" s="1" t="s">
        <v>2601</v>
      </c>
      <c r="D325" s="1" t="s">
        <v>2602</v>
      </c>
      <c r="E325" s="1" t="s">
        <v>2603</v>
      </c>
      <c r="F325" s="2">
        <v>-13.2</v>
      </c>
      <c r="G325" s="1" t="s">
        <v>1385</v>
      </c>
      <c r="H325" s="1" t="s">
        <v>338</v>
      </c>
      <c r="I325" s="1" t="s">
        <v>10</v>
      </c>
      <c r="J325" t="e">
        <f>VLOOKUP(B325,自助退!B:F,5,FALSE)</f>
        <v>#N/A</v>
      </c>
      <c r="K325" t="e">
        <f t="shared" si="5"/>
        <v>#N/A</v>
      </c>
    </row>
    <row r="326" spans="1:11">
      <c r="A326" s="1" t="s">
        <v>2604</v>
      </c>
      <c r="B326" s="2">
        <v>2438253</v>
      </c>
      <c r="C326" s="1" t="s">
        <v>2605</v>
      </c>
      <c r="D326" s="1" t="s">
        <v>2606</v>
      </c>
      <c r="E326" s="1" t="s">
        <v>1763</v>
      </c>
      <c r="F326" s="2">
        <v>-20</v>
      </c>
      <c r="G326" s="1" t="s">
        <v>1385</v>
      </c>
      <c r="H326" s="1" t="s">
        <v>1706</v>
      </c>
      <c r="I326" s="1" t="s">
        <v>10</v>
      </c>
      <c r="J326" t="e">
        <f>VLOOKUP(B326,自助退!B:F,5,FALSE)</f>
        <v>#N/A</v>
      </c>
      <c r="K326" t="e">
        <f t="shared" si="5"/>
        <v>#N/A</v>
      </c>
    </row>
    <row r="327" spans="1:11">
      <c r="A327" s="1" t="s">
        <v>2607</v>
      </c>
      <c r="B327" s="2">
        <v>2438392</v>
      </c>
      <c r="C327" s="1" t="s">
        <v>2608</v>
      </c>
      <c r="D327" s="1" t="s">
        <v>2495</v>
      </c>
      <c r="E327" s="1" t="s">
        <v>2496</v>
      </c>
      <c r="F327" s="2">
        <v>-300.5</v>
      </c>
      <c r="G327" s="1" t="s">
        <v>1385</v>
      </c>
      <c r="H327" s="1" t="s">
        <v>360</v>
      </c>
      <c r="I327" s="1" t="s">
        <v>10</v>
      </c>
      <c r="J327" t="e">
        <f>VLOOKUP(B327,自助退!B:F,5,FALSE)</f>
        <v>#N/A</v>
      </c>
      <c r="K327" t="e">
        <f t="shared" si="5"/>
        <v>#N/A</v>
      </c>
    </row>
    <row r="328" spans="1:11">
      <c r="A328" s="1" t="s">
        <v>2609</v>
      </c>
      <c r="B328" s="2">
        <v>2438692</v>
      </c>
      <c r="C328" s="1" t="s">
        <v>2610</v>
      </c>
      <c r="D328" s="1" t="s">
        <v>2611</v>
      </c>
      <c r="E328" s="1" t="s">
        <v>2612</v>
      </c>
      <c r="F328" s="2">
        <v>-153</v>
      </c>
      <c r="G328" s="1" t="s">
        <v>1385</v>
      </c>
      <c r="H328" s="1" t="s">
        <v>381</v>
      </c>
      <c r="I328" s="1" t="s">
        <v>10</v>
      </c>
      <c r="J328" t="e">
        <f>VLOOKUP(B328,自助退!B:F,5,FALSE)</f>
        <v>#N/A</v>
      </c>
      <c r="K328" t="e">
        <f t="shared" si="5"/>
        <v>#N/A</v>
      </c>
    </row>
    <row r="329" spans="1:11">
      <c r="A329" s="1" t="s">
        <v>2613</v>
      </c>
      <c r="B329" s="2">
        <v>2438764</v>
      </c>
      <c r="C329" s="1" t="s">
        <v>2614</v>
      </c>
      <c r="D329" s="1" t="s">
        <v>2615</v>
      </c>
      <c r="E329" s="1" t="s">
        <v>2616</v>
      </c>
      <c r="F329" s="2">
        <v>-6530</v>
      </c>
      <c r="G329" s="1" t="s">
        <v>1385</v>
      </c>
      <c r="H329" s="1" t="s">
        <v>355</v>
      </c>
      <c r="I329" s="1" t="s">
        <v>10</v>
      </c>
      <c r="J329" t="e">
        <f>VLOOKUP(B329,自助退!B:F,5,FALSE)</f>
        <v>#N/A</v>
      </c>
      <c r="K329" t="e">
        <f t="shared" si="5"/>
        <v>#N/A</v>
      </c>
    </row>
    <row r="330" spans="1:11">
      <c r="A330" s="1" t="s">
        <v>2617</v>
      </c>
      <c r="B330" s="2">
        <v>2438939</v>
      </c>
      <c r="C330" s="1" t="s">
        <v>2618</v>
      </c>
      <c r="D330" s="1" t="s">
        <v>2619</v>
      </c>
      <c r="E330" s="1" t="s">
        <v>2620</v>
      </c>
      <c r="F330" s="2">
        <v>-9601.66</v>
      </c>
      <c r="G330" s="1" t="s">
        <v>1385</v>
      </c>
      <c r="H330" s="1" t="s">
        <v>350</v>
      </c>
      <c r="I330" s="1" t="s">
        <v>10</v>
      </c>
      <c r="J330" t="e">
        <f>VLOOKUP(B330,自助退!B:F,5,FALSE)</f>
        <v>#N/A</v>
      </c>
      <c r="K330" t="e">
        <f t="shared" si="5"/>
        <v>#N/A</v>
      </c>
    </row>
    <row r="331" spans="1:11">
      <c r="A331" s="1" t="s">
        <v>2621</v>
      </c>
      <c r="B331" s="2">
        <v>2438947</v>
      </c>
      <c r="C331" s="1" t="s">
        <v>2622</v>
      </c>
      <c r="D331" s="1" t="s">
        <v>2623</v>
      </c>
      <c r="E331" s="1" t="s">
        <v>2624</v>
      </c>
      <c r="F331" s="2">
        <v>-250</v>
      </c>
      <c r="G331" s="1" t="s">
        <v>1385</v>
      </c>
      <c r="H331" s="1" t="s">
        <v>369</v>
      </c>
      <c r="I331" s="1" t="s">
        <v>10</v>
      </c>
      <c r="J331" t="e">
        <f>VLOOKUP(B331,自助退!B:F,5,FALSE)</f>
        <v>#N/A</v>
      </c>
      <c r="K331" t="e">
        <f t="shared" si="5"/>
        <v>#N/A</v>
      </c>
    </row>
    <row r="332" spans="1:11">
      <c r="A332" s="1" t="s">
        <v>2625</v>
      </c>
      <c r="B332" s="2">
        <v>2439086</v>
      </c>
      <c r="C332" s="1" t="s">
        <v>2626</v>
      </c>
      <c r="D332" s="1" t="s">
        <v>2627</v>
      </c>
      <c r="E332" s="1" t="s">
        <v>2628</v>
      </c>
      <c r="F332" s="2">
        <v>-4.5</v>
      </c>
      <c r="G332" s="1" t="s">
        <v>1385</v>
      </c>
      <c r="H332" s="1" t="s">
        <v>1759</v>
      </c>
      <c r="I332" s="1" t="s">
        <v>10</v>
      </c>
      <c r="J332" t="e">
        <f>VLOOKUP(B332,自助退!B:F,5,FALSE)</f>
        <v>#N/A</v>
      </c>
      <c r="K332" t="e">
        <f t="shared" si="5"/>
        <v>#N/A</v>
      </c>
    </row>
    <row r="333" spans="1:11">
      <c r="A333" s="1" t="s">
        <v>2629</v>
      </c>
      <c r="B333" s="2">
        <v>2439252</v>
      </c>
      <c r="C333" s="1" t="s">
        <v>2630</v>
      </c>
      <c r="D333" s="1" t="s">
        <v>2631</v>
      </c>
      <c r="E333" s="1" t="s">
        <v>2632</v>
      </c>
      <c r="F333" s="2">
        <v>-4174.41</v>
      </c>
      <c r="G333" s="1" t="s">
        <v>1385</v>
      </c>
      <c r="H333" s="1" t="s">
        <v>355</v>
      </c>
      <c r="I333" s="1" t="s">
        <v>10</v>
      </c>
      <c r="J333" t="e">
        <f>VLOOKUP(B333,自助退!B:F,5,FALSE)</f>
        <v>#N/A</v>
      </c>
      <c r="K333" t="e">
        <f t="shared" si="5"/>
        <v>#N/A</v>
      </c>
    </row>
    <row r="334" spans="1:11">
      <c r="A334" s="1" t="s">
        <v>2633</v>
      </c>
      <c r="B334" s="2">
        <v>2439423</v>
      </c>
      <c r="C334" s="1" t="s">
        <v>2634</v>
      </c>
      <c r="D334" s="1" t="s">
        <v>2635</v>
      </c>
      <c r="E334" s="1" t="s">
        <v>2636</v>
      </c>
      <c r="F334" s="2">
        <v>-89.98</v>
      </c>
      <c r="G334" s="1" t="s">
        <v>1385</v>
      </c>
      <c r="H334" s="1" t="s">
        <v>2637</v>
      </c>
      <c r="I334" s="1" t="s">
        <v>10</v>
      </c>
      <c r="J334" t="e">
        <f>VLOOKUP(B334,自助退!B:F,5,FALSE)</f>
        <v>#N/A</v>
      </c>
      <c r="K334" t="e">
        <f t="shared" si="5"/>
        <v>#N/A</v>
      </c>
    </row>
    <row r="335" spans="1:11">
      <c r="A335" s="1" t="s">
        <v>2638</v>
      </c>
      <c r="B335" s="2">
        <v>2439524</v>
      </c>
      <c r="C335" s="1" t="s">
        <v>2639</v>
      </c>
      <c r="D335" s="1" t="s">
        <v>2640</v>
      </c>
      <c r="E335" s="1" t="s">
        <v>2641</v>
      </c>
      <c r="F335" s="2">
        <v>-13.2</v>
      </c>
      <c r="G335" s="1" t="s">
        <v>1385</v>
      </c>
      <c r="H335" s="1" t="s">
        <v>2637</v>
      </c>
      <c r="I335" s="1" t="s">
        <v>10</v>
      </c>
      <c r="J335" t="e">
        <f>VLOOKUP(B335,自助退!B:F,5,FALSE)</f>
        <v>#N/A</v>
      </c>
      <c r="K335" t="e">
        <f t="shared" si="5"/>
        <v>#N/A</v>
      </c>
    </row>
    <row r="336" spans="1:11">
      <c r="A336" s="1" t="s">
        <v>2642</v>
      </c>
      <c r="B336" s="2">
        <v>2439596</v>
      </c>
      <c r="C336" s="1" t="s">
        <v>2643</v>
      </c>
      <c r="D336" s="1" t="s">
        <v>2644</v>
      </c>
      <c r="E336" s="1" t="s">
        <v>2645</v>
      </c>
      <c r="F336" s="2">
        <v>-510</v>
      </c>
      <c r="G336" s="1" t="s">
        <v>1385</v>
      </c>
      <c r="H336" s="1" t="s">
        <v>346</v>
      </c>
      <c r="I336" s="1" t="s">
        <v>10</v>
      </c>
      <c r="J336" t="e">
        <f>VLOOKUP(B336,自助退!B:F,5,FALSE)</f>
        <v>#N/A</v>
      </c>
      <c r="K336" t="e">
        <f t="shared" si="5"/>
        <v>#N/A</v>
      </c>
    </row>
    <row r="337" spans="1:11">
      <c r="A337" s="1" t="s">
        <v>2646</v>
      </c>
      <c r="B337" s="2">
        <v>2439637</v>
      </c>
      <c r="C337" s="1" t="s">
        <v>2647</v>
      </c>
      <c r="D337" s="1" t="s">
        <v>2648</v>
      </c>
      <c r="E337" s="1" t="s">
        <v>2649</v>
      </c>
      <c r="F337" s="2">
        <v>-1800</v>
      </c>
      <c r="G337" s="1" t="s">
        <v>1385</v>
      </c>
      <c r="H337" s="1" t="s">
        <v>362</v>
      </c>
      <c r="I337" s="1" t="s">
        <v>10</v>
      </c>
      <c r="J337" t="e">
        <f>VLOOKUP(B337,自助退!B:F,5,FALSE)</f>
        <v>#N/A</v>
      </c>
      <c r="K337" t="e">
        <f t="shared" si="5"/>
        <v>#N/A</v>
      </c>
    </row>
    <row r="338" spans="1:11">
      <c r="A338" s="1" t="s">
        <v>2650</v>
      </c>
      <c r="B338" s="2">
        <v>2439886</v>
      </c>
      <c r="C338" s="1" t="s">
        <v>2651</v>
      </c>
      <c r="D338" s="1" t="s">
        <v>2652</v>
      </c>
      <c r="E338" s="1" t="s">
        <v>2653</v>
      </c>
      <c r="F338" s="2">
        <v>-700</v>
      </c>
      <c r="G338" s="1" t="s">
        <v>1385</v>
      </c>
      <c r="H338" s="1" t="s">
        <v>354</v>
      </c>
      <c r="I338" s="1" t="s">
        <v>10</v>
      </c>
      <c r="J338" t="e">
        <f>VLOOKUP(B338,自助退!B:F,5,FALSE)</f>
        <v>#N/A</v>
      </c>
      <c r="K338" t="e">
        <f t="shared" si="5"/>
        <v>#N/A</v>
      </c>
    </row>
    <row r="339" spans="1:11">
      <c r="A339" s="1" t="s">
        <v>2654</v>
      </c>
      <c r="B339" s="2">
        <v>2439887</v>
      </c>
      <c r="C339" s="1" t="s">
        <v>2655</v>
      </c>
      <c r="D339" s="1" t="s">
        <v>2656</v>
      </c>
      <c r="E339" s="1" t="s">
        <v>2657</v>
      </c>
      <c r="F339" s="2">
        <v>-17843</v>
      </c>
      <c r="G339" s="1" t="s">
        <v>1385</v>
      </c>
      <c r="H339" s="1" t="s">
        <v>341</v>
      </c>
      <c r="I339" s="1" t="s">
        <v>10</v>
      </c>
      <c r="J339" t="e">
        <f>VLOOKUP(B339,自助退!B:F,5,FALSE)</f>
        <v>#N/A</v>
      </c>
      <c r="K339" t="e">
        <f t="shared" si="5"/>
        <v>#N/A</v>
      </c>
    </row>
    <row r="340" spans="1:11">
      <c r="A340" s="1" t="s">
        <v>2658</v>
      </c>
      <c r="B340" s="2">
        <v>2439955</v>
      </c>
      <c r="C340" s="1" t="s">
        <v>2659</v>
      </c>
      <c r="D340" s="1" t="s">
        <v>2660</v>
      </c>
      <c r="E340" s="1" t="s">
        <v>2661</v>
      </c>
      <c r="F340" s="2">
        <v>-430.86</v>
      </c>
      <c r="G340" s="1" t="s">
        <v>1385</v>
      </c>
      <c r="H340" s="1" t="s">
        <v>354</v>
      </c>
      <c r="I340" s="1" t="s">
        <v>10</v>
      </c>
      <c r="J340" t="e">
        <f>VLOOKUP(B340,自助退!B:F,5,FALSE)</f>
        <v>#N/A</v>
      </c>
      <c r="K340" t="e">
        <f t="shared" si="5"/>
        <v>#N/A</v>
      </c>
    </row>
    <row r="341" spans="1:11">
      <c r="A341" s="1" t="s">
        <v>2662</v>
      </c>
      <c r="B341" s="2">
        <v>2439994</v>
      </c>
      <c r="C341" s="1" t="s">
        <v>2663</v>
      </c>
      <c r="D341" s="1" t="s">
        <v>2664</v>
      </c>
      <c r="E341" s="1" t="s">
        <v>2665</v>
      </c>
      <c r="F341" s="2">
        <v>-82.5</v>
      </c>
      <c r="G341" s="1" t="s">
        <v>1385</v>
      </c>
      <c r="H341" s="1" t="s">
        <v>2233</v>
      </c>
      <c r="I341" s="1" t="s">
        <v>10</v>
      </c>
      <c r="J341" t="e">
        <f>VLOOKUP(B341,自助退!B:F,5,FALSE)</f>
        <v>#N/A</v>
      </c>
      <c r="K341" t="e">
        <f t="shared" si="5"/>
        <v>#N/A</v>
      </c>
    </row>
    <row r="342" spans="1:11">
      <c r="A342" s="1" t="s">
        <v>2666</v>
      </c>
      <c r="B342" s="2">
        <v>2440191</v>
      </c>
      <c r="C342" s="1" t="s">
        <v>2667</v>
      </c>
      <c r="D342" s="1" t="s">
        <v>2668</v>
      </c>
      <c r="E342" s="1" t="s">
        <v>2669</v>
      </c>
      <c r="F342" s="2">
        <v>-1</v>
      </c>
      <c r="G342" s="1" t="s">
        <v>1385</v>
      </c>
      <c r="H342" s="1" t="s">
        <v>332</v>
      </c>
      <c r="I342" s="1" t="s">
        <v>10</v>
      </c>
      <c r="J342" t="e">
        <f>VLOOKUP(B342,自助退!B:F,5,FALSE)</f>
        <v>#N/A</v>
      </c>
      <c r="K342" t="e">
        <f t="shared" si="5"/>
        <v>#N/A</v>
      </c>
    </row>
    <row r="343" spans="1:11">
      <c r="A343" s="1" t="s">
        <v>2670</v>
      </c>
      <c r="B343" s="2">
        <v>2440298</v>
      </c>
      <c r="C343" s="1" t="s">
        <v>2671</v>
      </c>
      <c r="D343" s="1" t="s">
        <v>2672</v>
      </c>
      <c r="E343" s="1" t="s">
        <v>2673</v>
      </c>
      <c r="F343" s="2">
        <v>-14634.35</v>
      </c>
      <c r="G343" s="1" t="s">
        <v>1385</v>
      </c>
      <c r="H343" s="1" t="s">
        <v>334</v>
      </c>
      <c r="I343" s="1" t="s">
        <v>10</v>
      </c>
      <c r="J343" t="e">
        <f>VLOOKUP(B343,自助退!B:F,5,FALSE)</f>
        <v>#N/A</v>
      </c>
      <c r="K343" t="e">
        <f t="shared" si="5"/>
        <v>#N/A</v>
      </c>
    </row>
    <row r="344" spans="1:11">
      <c r="A344" s="1" t="s">
        <v>2674</v>
      </c>
      <c r="B344" s="2">
        <v>2440313</v>
      </c>
      <c r="C344" s="1" t="s">
        <v>2675</v>
      </c>
      <c r="D344" s="1" t="s">
        <v>2676</v>
      </c>
      <c r="E344" s="1" t="s">
        <v>2677</v>
      </c>
      <c r="F344" s="2">
        <v>-670.05</v>
      </c>
      <c r="G344" s="1" t="s">
        <v>1385</v>
      </c>
      <c r="H344" s="1" t="s">
        <v>1906</v>
      </c>
      <c r="I344" s="1" t="s">
        <v>10</v>
      </c>
      <c r="J344" t="e">
        <f>VLOOKUP(B344,自助退!B:F,5,FALSE)</f>
        <v>#N/A</v>
      </c>
      <c r="K344" t="e">
        <f t="shared" si="5"/>
        <v>#N/A</v>
      </c>
    </row>
    <row r="345" spans="1:11">
      <c r="A345" s="1" t="s">
        <v>2678</v>
      </c>
      <c r="B345" s="2">
        <v>2440406</v>
      </c>
      <c r="C345" s="1" t="s">
        <v>2679</v>
      </c>
      <c r="D345" s="1" t="s">
        <v>2680</v>
      </c>
      <c r="E345" s="1" t="s">
        <v>2681</v>
      </c>
      <c r="F345" s="2">
        <v>-215</v>
      </c>
      <c r="G345" s="1" t="s">
        <v>1385</v>
      </c>
      <c r="H345" s="1" t="s">
        <v>342</v>
      </c>
      <c r="I345" s="1" t="s">
        <v>10</v>
      </c>
      <c r="J345" t="e">
        <f>VLOOKUP(B345,自助退!B:F,5,FALSE)</f>
        <v>#N/A</v>
      </c>
      <c r="K345" t="e">
        <f t="shared" si="5"/>
        <v>#N/A</v>
      </c>
    </row>
    <row r="346" spans="1:11">
      <c r="A346" s="1" t="s">
        <v>2682</v>
      </c>
      <c r="B346" s="2">
        <v>2440460</v>
      </c>
      <c r="C346" s="1" t="s">
        <v>2683</v>
      </c>
      <c r="D346" s="1" t="s">
        <v>2684</v>
      </c>
      <c r="E346" s="1" t="s">
        <v>2685</v>
      </c>
      <c r="F346" s="2">
        <v>-98.39</v>
      </c>
      <c r="G346" s="1" t="s">
        <v>1385</v>
      </c>
      <c r="H346" s="1" t="s">
        <v>385</v>
      </c>
      <c r="I346" s="1" t="s">
        <v>10</v>
      </c>
      <c r="J346" t="e">
        <f>VLOOKUP(B346,自助退!B:F,5,FALSE)</f>
        <v>#N/A</v>
      </c>
      <c r="K346" t="e">
        <f t="shared" si="5"/>
        <v>#N/A</v>
      </c>
    </row>
    <row r="347" spans="1:11">
      <c r="A347" s="1" t="s">
        <v>2686</v>
      </c>
      <c r="B347" s="2">
        <v>2440540</v>
      </c>
      <c r="C347" s="1" t="s">
        <v>2687</v>
      </c>
      <c r="D347" s="1" t="s">
        <v>2688</v>
      </c>
      <c r="E347" s="1" t="s">
        <v>2689</v>
      </c>
      <c r="F347" s="2">
        <v>-92.22</v>
      </c>
      <c r="G347" s="1" t="s">
        <v>1385</v>
      </c>
      <c r="H347" s="1" t="s">
        <v>332</v>
      </c>
      <c r="I347" s="1" t="s">
        <v>10</v>
      </c>
      <c r="J347" t="e">
        <f>VLOOKUP(B347,自助退!B:F,5,FALSE)</f>
        <v>#N/A</v>
      </c>
      <c r="K347" t="e">
        <f t="shared" si="5"/>
        <v>#N/A</v>
      </c>
    </row>
    <row r="348" spans="1:11">
      <c r="A348" s="1" t="s">
        <v>2690</v>
      </c>
      <c r="B348" s="2">
        <v>2440564</v>
      </c>
      <c r="C348" s="1" t="s">
        <v>2691</v>
      </c>
      <c r="D348" s="1" t="s">
        <v>2692</v>
      </c>
      <c r="E348" s="1" t="s">
        <v>2693</v>
      </c>
      <c r="F348" s="2">
        <v>-97.72</v>
      </c>
      <c r="G348" s="1" t="s">
        <v>1385</v>
      </c>
      <c r="H348" s="1" t="s">
        <v>332</v>
      </c>
      <c r="I348" s="1" t="s">
        <v>10</v>
      </c>
      <c r="J348" t="e">
        <f>VLOOKUP(B348,自助退!B:F,5,FALSE)</f>
        <v>#N/A</v>
      </c>
      <c r="K348" t="e">
        <f t="shared" si="5"/>
        <v>#N/A</v>
      </c>
    </row>
    <row r="349" spans="1:11">
      <c r="A349" s="1" t="s">
        <v>2694</v>
      </c>
      <c r="B349" s="2">
        <v>2440735</v>
      </c>
      <c r="C349" s="1" t="s">
        <v>2695</v>
      </c>
      <c r="D349" s="1" t="s">
        <v>2696</v>
      </c>
      <c r="E349" s="1" t="s">
        <v>2697</v>
      </c>
      <c r="F349" s="2">
        <v>-2207</v>
      </c>
      <c r="G349" s="1" t="s">
        <v>1385</v>
      </c>
      <c r="H349" s="1" t="s">
        <v>332</v>
      </c>
      <c r="I349" s="1" t="s">
        <v>10</v>
      </c>
      <c r="J349" t="e">
        <f>VLOOKUP(B349,自助退!B:F,5,FALSE)</f>
        <v>#N/A</v>
      </c>
      <c r="K349" t="e">
        <f t="shared" si="5"/>
        <v>#N/A</v>
      </c>
    </row>
    <row r="350" spans="1:11">
      <c r="A350" s="1" t="s">
        <v>2698</v>
      </c>
      <c r="B350" s="2">
        <v>2440786</v>
      </c>
      <c r="C350" s="1" t="s">
        <v>2699</v>
      </c>
      <c r="D350" s="1" t="s">
        <v>2700</v>
      </c>
      <c r="E350" s="1" t="s">
        <v>2701</v>
      </c>
      <c r="F350" s="2">
        <v>-2047.93</v>
      </c>
      <c r="G350" s="1" t="s">
        <v>1385</v>
      </c>
      <c r="H350" s="1" t="s">
        <v>354</v>
      </c>
      <c r="I350" s="1" t="s">
        <v>10</v>
      </c>
      <c r="J350" t="e">
        <f>VLOOKUP(B350,自助退!B:F,5,FALSE)</f>
        <v>#N/A</v>
      </c>
      <c r="K350" t="e">
        <f t="shared" si="5"/>
        <v>#N/A</v>
      </c>
    </row>
    <row r="351" spans="1:11">
      <c r="A351" s="1" t="s">
        <v>2702</v>
      </c>
      <c r="B351" s="2">
        <v>2440841</v>
      </c>
      <c r="C351" s="1" t="s">
        <v>2703</v>
      </c>
      <c r="D351" s="1" t="s">
        <v>2704</v>
      </c>
      <c r="E351" s="1" t="s">
        <v>2705</v>
      </c>
      <c r="F351" s="2">
        <v>-150.19999999999999</v>
      </c>
      <c r="G351" s="1" t="s">
        <v>1385</v>
      </c>
      <c r="H351" s="1" t="s">
        <v>396</v>
      </c>
      <c r="I351" s="1" t="s">
        <v>10</v>
      </c>
      <c r="J351" t="e">
        <f>VLOOKUP(B351,自助退!B:F,5,FALSE)</f>
        <v>#N/A</v>
      </c>
      <c r="K351" t="e">
        <f t="shared" si="5"/>
        <v>#N/A</v>
      </c>
    </row>
    <row r="352" spans="1:11">
      <c r="A352" s="1" t="s">
        <v>2706</v>
      </c>
      <c r="B352" s="2">
        <v>2441135</v>
      </c>
      <c r="C352" s="1" t="s">
        <v>2707</v>
      </c>
      <c r="D352" s="1" t="s">
        <v>2708</v>
      </c>
      <c r="E352" s="1" t="s">
        <v>1237</v>
      </c>
      <c r="F352" s="2">
        <v>-2341.54</v>
      </c>
      <c r="G352" s="1" t="s">
        <v>1385</v>
      </c>
      <c r="H352" s="1" t="s">
        <v>375</v>
      </c>
      <c r="I352" s="1" t="s">
        <v>10</v>
      </c>
      <c r="J352" t="e">
        <f>VLOOKUP(B352,自助退!B:F,5,FALSE)</f>
        <v>#N/A</v>
      </c>
      <c r="K352" t="e">
        <f t="shared" si="5"/>
        <v>#N/A</v>
      </c>
    </row>
    <row r="353" spans="1:11">
      <c r="A353" s="1" t="s">
        <v>2709</v>
      </c>
      <c r="B353" s="2">
        <v>2441348</v>
      </c>
      <c r="C353" s="1" t="s">
        <v>2710</v>
      </c>
      <c r="D353" s="1" t="s">
        <v>2711</v>
      </c>
      <c r="E353" s="1" t="s">
        <v>2712</v>
      </c>
      <c r="F353" s="2">
        <v>-3646.26</v>
      </c>
      <c r="G353" s="1" t="s">
        <v>1385</v>
      </c>
      <c r="H353" s="1" t="s">
        <v>332</v>
      </c>
      <c r="I353" s="1" t="s">
        <v>10</v>
      </c>
      <c r="J353" t="e">
        <f>VLOOKUP(B353,自助退!B:F,5,FALSE)</f>
        <v>#N/A</v>
      </c>
      <c r="K353" t="e">
        <f t="shared" si="5"/>
        <v>#N/A</v>
      </c>
    </row>
    <row r="354" spans="1:11">
      <c r="A354" s="1" t="s">
        <v>2713</v>
      </c>
      <c r="B354" s="2">
        <v>2441736</v>
      </c>
      <c r="C354" s="1" t="s">
        <v>2714</v>
      </c>
      <c r="D354" s="1" t="s">
        <v>2715</v>
      </c>
      <c r="E354" s="1" t="s">
        <v>2716</v>
      </c>
      <c r="F354" s="2">
        <v>-560</v>
      </c>
      <c r="G354" s="1" t="s">
        <v>1385</v>
      </c>
      <c r="H354" s="1" t="s">
        <v>2233</v>
      </c>
      <c r="I354" s="1" t="s">
        <v>10</v>
      </c>
      <c r="J354" t="e">
        <f>VLOOKUP(B354,自助退!B:F,5,FALSE)</f>
        <v>#N/A</v>
      </c>
      <c r="K354" t="e">
        <f t="shared" si="5"/>
        <v>#N/A</v>
      </c>
    </row>
    <row r="355" spans="1:11">
      <c r="A355" s="1" t="s">
        <v>2717</v>
      </c>
      <c r="B355" s="2">
        <v>2441746</v>
      </c>
      <c r="C355" s="1" t="s">
        <v>2718</v>
      </c>
      <c r="D355" s="1" t="s">
        <v>2719</v>
      </c>
      <c r="E355" s="1" t="s">
        <v>2720</v>
      </c>
      <c r="F355" s="2">
        <v>-100</v>
      </c>
      <c r="G355" s="1" t="s">
        <v>1385</v>
      </c>
      <c r="H355" s="1" t="s">
        <v>341</v>
      </c>
      <c r="I355" s="1" t="s">
        <v>10</v>
      </c>
      <c r="J355" t="e">
        <f>VLOOKUP(B355,自助退!B:F,5,FALSE)</f>
        <v>#N/A</v>
      </c>
      <c r="K355" t="e">
        <f t="shared" si="5"/>
        <v>#N/A</v>
      </c>
    </row>
    <row r="356" spans="1:11">
      <c r="A356" s="1" t="s">
        <v>2721</v>
      </c>
      <c r="B356" s="2">
        <v>2441802</v>
      </c>
      <c r="C356" s="1" t="s">
        <v>2722</v>
      </c>
      <c r="D356" s="1" t="s">
        <v>2719</v>
      </c>
      <c r="E356" s="1" t="s">
        <v>2720</v>
      </c>
      <c r="F356" s="2">
        <v>-140.85</v>
      </c>
      <c r="G356" s="1" t="s">
        <v>1385</v>
      </c>
      <c r="H356" s="1" t="s">
        <v>341</v>
      </c>
      <c r="I356" s="1" t="s">
        <v>10</v>
      </c>
      <c r="J356" t="e">
        <f>VLOOKUP(B356,自助退!B:F,5,FALSE)</f>
        <v>#N/A</v>
      </c>
      <c r="K356" t="e">
        <f t="shared" si="5"/>
        <v>#N/A</v>
      </c>
    </row>
    <row r="357" spans="1:11">
      <c r="A357" s="1" t="s">
        <v>2723</v>
      </c>
      <c r="B357" s="2">
        <v>2442086</v>
      </c>
      <c r="C357" s="1" t="s">
        <v>2724</v>
      </c>
      <c r="D357" s="1" t="s">
        <v>2725</v>
      </c>
      <c r="E357" s="1" t="s">
        <v>2726</v>
      </c>
      <c r="F357" s="2">
        <v>-20</v>
      </c>
      <c r="G357" s="1" t="s">
        <v>1385</v>
      </c>
      <c r="H357" s="1" t="s">
        <v>340</v>
      </c>
      <c r="I357" s="1" t="s">
        <v>10</v>
      </c>
      <c r="J357" t="e">
        <f>VLOOKUP(B357,自助退!B:F,5,FALSE)</f>
        <v>#N/A</v>
      </c>
      <c r="K357" t="e">
        <f t="shared" si="5"/>
        <v>#N/A</v>
      </c>
    </row>
    <row r="358" spans="1:11">
      <c r="A358" s="1" t="s">
        <v>2727</v>
      </c>
      <c r="B358" s="2">
        <v>2442281</v>
      </c>
      <c r="C358" s="1" t="s">
        <v>2728</v>
      </c>
      <c r="D358" s="1" t="s">
        <v>2725</v>
      </c>
      <c r="E358" s="1" t="s">
        <v>2726</v>
      </c>
      <c r="F358" s="2">
        <v>-60000</v>
      </c>
      <c r="G358" s="1" t="s">
        <v>1385</v>
      </c>
      <c r="H358" s="1" t="s">
        <v>340</v>
      </c>
      <c r="I358" s="1" t="s">
        <v>10</v>
      </c>
      <c r="J358" t="e">
        <f>VLOOKUP(B358,自助退!B:F,5,FALSE)</f>
        <v>#N/A</v>
      </c>
      <c r="K358" t="e">
        <f t="shared" si="5"/>
        <v>#N/A</v>
      </c>
    </row>
    <row r="359" spans="1:11">
      <c r="A359" s="1" t="s">
        <v>2729</v>
      </c>
      <c r="B359" s="2">
        <v>2442360</v>
      </c>
      <c r="C359" s="1" t="s">
        <v>2730</v>
      </c>
      <c r="D359" s="1" t="s">
        <v>2725</v>
      </c>
      <c r="E359" s="1" t="s">
        <v>2726</v>
      </c>
      <c r="F359" s="2">
        <v>-30000</v>
      </c>
      <c r="G359" s="1" t="s">
        <v>1385</v>
      </c>
      <c r="H359" s="1" t="s">
        <v>340</v>
      </c>
      <c r="I359" s="1" t="s">
        <v>10</v>
      </c>
      <c r="J359" t="e">
        <f>VLOOKUP(B359,自助退!B:F,5,FALSE)</f>
        <v>#N/A</v>
      </c>
      <c r="K359" t="e">
        <f t="shared" si="5"/>
        <v>#N/A</v>
      </c>
    </row>
    <row r="360" spans="1:11">
      <c r="A360" s="1" t="s">
        <v>2731</v>
      </c>
      <c r="B360" s="2">
        <v>2442942</v>
      </c>
      <c r="C360" s="1" t="s">
        <v>2732</v>
      </c>
      <c r="D360" s="1" t="s">
        <v>2733</v>
      </c>
      <c r="E360" s="1" t="s">
        <v>2734</v>
      </c>
      <c r="F360" s="2">
        <v>-73</v>
      </c>
      <c r="G360" s="1" t="s">
        <v>1385</v>
      </c>
      <c r="H360" s="1" t="s">
        <v>2233</v>
      </c>
      <c r="I360" s="1" t="s">
        <v>10</v>
      </c>
      <c r="J360" t="e">
        <f>VLOOKUP(B360,自助退!B:F,5,FALSE)</f>
        <v>#N/A</v>
      </c>
      <c r="K360" t="e">
        <f t="shared" si="5"/>
        <v>#N/A</v>
      </c>
    </row>
    <row r="361" spans="1:11">
      <c r="A361" s="1" t="s">
        <v>2735</v>
      </c>
      <c r="B361" s="2">
        <v>2443130</v>
      </c>
      <c r="C361" s="1" t="s">
        <v>2736</v>
      </c>
      <c r="D361" s="1" t="s">
        <v>2737</v>
      </c>
      <c r="E361" s="1" t="s">
        <v>2738</v>
      </c>
      <c r="F361" s="2">
        <v>-5552.44</v>
      </c>
      <c r="G361" s="1" t="s">
        <v>1385</v>
      </c>
      <c r="H361" s="1" t="s">
        <v>354</v>
      </c>
      <c r="I361" s="1" t="s">
        <v>10</v>
      </c>
      <c r="J361" t="e">
        <f>VLOOKUP(B361,自助退!B:F,5,FALSE)</f>
        <v>#N/A</v>
      </c>
      <c r="K361" t="e">
        <f t="shared" si="5"/>
        <v>#N/A</v>
      </c>
    </row>
    <row r="362" spans="1:11">
      <c r="A362" s="1" t="s">
        <v>2739</v>
      </c>
      <c r="B362" s="2">
        <v>2443908</v>
      </c>
      <c r="C362" s="1" t="s">
        <v>2740</v>
      </c>
      <c r="D362" s="1" t="s">
        <v>2741</v>
      </c>
      <c r="E362" s="1" t="s">
        <v>2742</v>
      </c>
      <c r="F362" s="2">
        <v>-3300</v>
      </c>
      <c r="G362" s="1" t="s">
        <v>1385</v>
      </c>
      <c r="H362" s="1" t="s">
        <v>350</v>
      </c>
      <c r="I362" s="1" t="s">
        <v>10</v>
      </c>
      <c r="J362" t="e">
        <f>VLOOKUP(B362,自助退!B:F,5,FALSE)</f>
        <v>#N/A</v>
      </c>
      <c r="K362" t="e">
        <f t="shared" si="5"/>
        <v>#N/A</v>
      </c>
    </row>
    <row r="363" spans="1:11">
      <c r="A363" s="1" t="s">
        <v>2743</v>
      </c>
      <c r="B363" s="2">
        <v>2444167</v>
      </c>
      <c r="C363" s="1" t="s">
        <v>2744</v>
      </c>
      <c r="D363" s="1" t="s">
        <v>2745</v>
      </c>
      <c r="E363" s="1" t="s">
        <v>2746</v>
      </c>
      <c r="F363" s="2">
        <v>-999.72</v>
      </c>
      <c r="G363" s="1" t="s">
        <v>1385</v>
      </c>
      <c r="H363" s="1" t="s">
        <v>330</v>
      </c>
      <c r="I363" s="1" t="s">
        <v>10</v>
      </c>
      <c r="J363" t="e">
        <f>VLOOKUP(B363,自助退!B:F,5,FALSE)</f>
        <v>#N/A</v>
      </c>
      <c r="K363" t="e">
        <f t="shared" si="5"/>
        <v>#N/A</v>
      </c>
    </row>
    <row r="364" spans="1:11">
      <c r="A364" s="1" t="s">
        <v>1327</v>
      </c>
      <c r="B364" s="2">
        <v>2444524</v>
      </c>
      <c r="C364" s="1" t="s">
        <v>2747</v>
      </c>
      <c r="D364" s="1" t="s">
        <v>2748</v>
      </c>
      <c r="E364" s="1" t="s">
        <v>2749</v>
      </c>
      <c r="F364" s="2">
        <v>-130</v>
      </c>
      <c r="G364" s="1" t="s">
        <v>1385</v>
      </c>
      <c r="H364" s="1" t="s">
        <v>332</v>
      </c>
      <c r="I364" s="1" t="s">
        <v>10</v>
      </c>
      <c r="J364" t="e">
        <f>VLOOKUP(B364,自助退!B:F,5,FALSE)</f>
        <v>#N/A</v>
      </c>
      <c r="K364" t="e">
        <f t="shared" si="5"/>
        <v>#N/A</v>
      </c>
    </row>
    <row r="365" spans="1:11">
      <c r="A365" s="1" t="s">
        <v>2750</v>
      </c>
      <c r="B365" s="2">
        <v>2444605</v>
      </c>
      <c r="C365" s="1" t="s">
        <v>2751</v>
      </c>
      <c r="D365" s="1" t="s">
        <v>2752</v>
      </c>
      <c r="E365" s="1" t="s">
        <v>2753</v>
      </c>
      <c r="F365" s="2">
        <v>-12.5</v>
      </c>
      <c r="G365" s="1" t="s">
        <v>1385</v>
      </c>
      <c r="H365" s="1" t="s">
        <v>330</v>
      </c>
      <c r="I365" s="1" t="s">
        <v>10</v>
      </c>
      <c r="J365" t="e">
        <f>VLOOKUP(B365,自助退!B:F,5,FALSE)</f>
        <v>#N/A</v>
      </c>
      <c r="K365" t="e">
        <f t="shared" si="5"/>
        <v>#N/A</v>
      </c>
    </row>
    <row r="366" spans="1:11">
      <c r="A366" s="1" t="s">
        <v>2754</v>
      </c>
      <c r="B366" s="2">
        <v>2444873</v>
      </c>
      <c r="C366" s="1" t="s">
        <v>2755</v>
      </c>
      <c r="D366" s="1" t="s">
        <v>2756</v>
      </c>
      <c r="E366" s="1" t="s">
        <v>2757</v>
      </c>
      <c r="F366" s="2">
        <v>-106.79</v>
      </c>
      <c r="G366" s="1" t="s">
        <v>1385</v>
      </c>
      <c r="H366" s="1" t="s">
        <v>358</v>
      </c>
      <c r="I366" s="1" t="s">
        <v>10</v>
      </c>
      <c r="J366" t="e">
        <f>VLOOKUP(B366,自助退!B:F,5,FALSE)</f>
        <v>#N/A</v>
      </c>
      <c r="K366" t="e">
        <f t="shared" si="5"/>
        <v>#N/A</v>
      </c>
    </row>
    <row r="367" spans="1:11">
      <c r="A367" s="1" t="s">
        <v>2758</v>
      </c>
      <c r="B367" s="2">
        <v>2445503</v>
      </c>
      <c r="C367" s="1" t="s">
        <v>2759</v>
      </c>
      <c r="D367" s="1" t="s">
        <v>2760</v>
      </c>
      <c r="E367" s="1" t="s">
        <v>2761</v>
      </c>
      <c r="F367" s="2">
        <v>-89.5</v>
      </c>
      <c r="G367" s="1" t="s">
        <v>1385</v>
      </c>
      <c r="H367" s="1" t="s">
        <v>342</v>
      </c>
      <c r="I367" s="1" t="s">
        <v>10</v>
      </c>
      <c r="J367" t="e">
        <f>VLOOKUP(B367,自助退!B:F,5,FALSE)</f>
        <v>#N/A</v>
      </c>
      <c r="K367" t="e">
        <f t="shared" si="5"/>
        <v>#N/A</v>
      </c>
    </row>
    <row r="368" spans="1:11">
      <c r="A368" s="1" t="s">
        <v>2762</v>
      </c>
      <c r="B368" s="2">
        <v>2445896</v>
      </c>
      <c r="C368" s="1" t="s">
        <v>2763</v>
      </c>
      <c r="D368" s="1" t="s">
        <v>2764</v>
      </c>
      <c r="E368" s="1" t="s">
        <v>2765</v>
      </c>
      <c r="F368" s="2">
        <v>-108</v>
      </c>
      <c r="G368" s="1" t="s">
        <v>1385</v>
      </c>
      <c r="H368" s="1" t="s">
        <v>335</v>
      </c>
      <c r="I368" s="1" t="s">
        <v>10</v>
      </c>
      <c r="J368" t="e">
        <f>VLOOKUP(B368,自助退!B:F,5,FALSE)</f>
        <v>#N/A</v>
      </c>
      <c r="K368" t="e">
        <f t="shared" si="5"/>
        <v>#N/A</v>
      </c>
    </row>
    <row r="369" spans="1:11">
      <c r="A369" s="1" t="s">
        <v>2766</v>
      </c>
      <c r="B369" s="2">
        <v>2446311</v>
      </c>
      <c r="C369" s="1" t="s">
        <v>2767</v>
      </c>
      <c r="D369" s="1" t="s">
        <v>2768</v>
      </c>
      <c r="E369" s="1" t="s">
        <v>2769</v>
      </c>
      <c r="F369" s="2">
        <v>-200</v>
      </c>
      <c r="G369" s="1" t="s">
        <v>1385</v>
      </c>
      <c r="H369" s="1" t="s">
        <v>354</v>
      </c>
      <c r="I369" s="1" t="s">
        <v>10</v>
      </c>
      <c r="J369" t="e">
        <f>VLOOKUP(B369,自助退!B:F,5,FALSE)</f>
        <v>#N/A</v>
      </c>
      <c r="K369" t="e">
        <f t="shared" si="5"/>
        <v>#N/A</v>
      </c>
    </row>
    <row r="370" spans="1:11">
      <c r="A370" s="1" t="s">
        <v>2770</v>
      </c>
      <c r="B370" s="2">
        <v>2446755</v>
      </c>
      <c r="C370" s="1" t="s">
        <v>2771</v>
      </c>
      <c r="D370" s="1" t="s">
        <v>2772</v>
      </c>
      <c r="E370" s="1" t="s">
        <v>2773</v>
      </c>
      <c r="F370" s="2">
        <v>-39.5</v>
      </c>
      <c r="G370" s="1" t="s">
        <v>1385</v>
      </c>
      <c r="H370" s="1" t="s">
        <v>342</v>
      </c>
      <c r="I370" s="1" t="s">
        <v>10</v>
      </c>
      <c r="J370" t="e">
        <f>VLOOKUP(B370,自助退!B:F,5,FALSE)</f>
        <v>#N/A</v>
      </c>
      <c r="K370" t="e">
        <f t="shared" si="5"/>
        <v>#N/A</v>
      </c>
    </row>
    <row r="371" spans="1:11">
      <c r="A371" s="1" t="s">
        <v>2774</v>
      </c>
      <c r="B371" s="2">
        <v>2446855</v>
      </c>
      <c r="C371" s="1" t="s">
        <v>2775</v>
      </c>
      <c r="D371" s="1" t="s">
        <v>2776</v>
      </c>
      <c r="E371" s="1" t="s">
        <v>2777</v>
      </c>
      <c r="F371" s="2">
        <v>-2400</v>
      </c>
      <c r="G371" s="1" t="s">
        <v>1385</v>
      </c>
      <c r="H371" s="1" t="s">
        <v>342</v>
      </c>
      <c r="I371" s="1" t="s">
        <v>10</v>
      </c>
      <c r="J371" t="e">
        <f>VLOOKUP(B371,自助退!B:F,5,FALSE)</f>
        <v>#N/A</v>
      </c>
      <c r="K371" t="e">
        <f t="shared" si="5"/>
        <v>#N/A</v>
      </c>
    </row>
    <row r="372" spans="1:11">
      <c r="A372" s="1" t="s">
        <v>2778</v>
      </c>
      <c r="B372" s="2">
        <v>2447008</v>
      </c>
      <c r="C372" s="1" t="s">
        <v>2779</v>
      </c>
      <c r="D372" s="1" t="s">
        <v>2780</v>
      </c>
      <c r="E372" s="1" t="s">
        <v>2781</v>
      </c>
      <c r="F372" s="2">
        <v>-176.92</v>
      </c>
      <c r="G372" s="1" t="s">
        <v>1385</v>
      </c>
      <c r="H372" s="1" t="s">
        <v>332</v>
      </c>
      <c r="I372" s="1" t="s">
        <v>10</v>
      </c>
      <c r="J372" t="e">
        <f>VLOOKUP(B372,自助退!B:F,5,FALSE)</f>
        <v>#N/A</v>
      </c>
      <c r="K372" t="e">
        <f t="shared" si="5"/>
        <v>#N/A</v>
      </c>
    </row>
    <row r="373" spans="1:11">
      <c r="A373" s="1" t="s">
        <v>2782</v>
      </c>
      <c r="B373" s="2">
        <v>2447347</v>
      </c>
      <c r="C373" s="1" t="s">
        <v>2783</v>
      </c>
      <c r="D373" s="1" t="s">
        <v>2784</v>
      </c>
      <c r="E373" s="1" t="s">
        <v>1164</v>
      </c>
      <c r="F373" s="2">
        <v>-301</v>
      </c>
      <c r="G373" s="1" t="s">
        <v>1385</v>
      </c>
      <c r="H373" s="1" t="s">
        <v>1906</v>
      </c>
      <c r="I373" s="1" t="s">
        <v>10</v>
      </c>
      <c r="J373" t="e">
        <f>VLOOKUP(B373,自助退!B:F,5,FALSE)</f>
        <v>#N/A</v>
      </c>
      <c r="K373" t="e">
        <f t="shared" si="5"/>
        <v>#N/A</v>
      </c>
    </row>
    <row r="374" spans="1:11">
      <c r="A374" s="1" t="s">
        <v>2785</v>
      </c>
      <c r="B374" s="2">
        <v>2447661</v>
      </c>
      <c r="C374" s="1" t="s">
        <v>2786</v>
      </c>
      <c r="D374" s="1" t="s">
        <v>2787</v>
      </c>
      <c r="E374" s="1" t="s">
        <v>2788</v>
      </c>
      <c r="F374" s="2">
        <v>-20</v>
      </c>
      <c r="G374" s="1" t="s">
        <v>1385</v>
      </c>
      <c r="H374" s="1" t="s">
        <v>362</v>
      </c>
      <c r="I374" s="1" t="s">
        <v>10</v>
      </c>
      <c r="J374" t="e">
        <f>VLOOKUP(B374,自助退!B:F,5,FALSE)</f>
        <v>#N/A</v>
      </c>
      <c r="K374" t="e">
        <f t="shared" si="5"/>
        <v>#N/A</v>
      </c>
    </row>
    <row r="375" spans="1:11">
      <c r="A375" s="1" t="s">
        <v>2789</v>
      </c>
      <c r="B375" s="2">
        <v>2447751</v>
      </c>
      <c r="C375" s="1" t="s">
        <v>2790</v>
      </c>
      <c r="D375" s="1" t="s">
        <v>2791</v>
      </c>
      <c r="E375" s="1" t="s">
        <v>2792</v>
      </c>
      <c r="F375" s="2">
        <v>-814.08</v>
      </c>
      <c r="G375" s="1" t="s">
        <v>1385</v>
      </c>
      <c r="H375" s="1" t="s">
        <v>1706</v>
      </c>
      <c r="I375" s="1" t="s">
        <v>10</v>
      </c>
      <c r="J375" t="e">
        <f>VLOOKUP(B375,自助退!B:F,5,FALSE)</f>
        <v>#N/A</v>
      </c>
      <c r="K375" t="e">
        <f t="shared" si="5"/>
        <v>#N/A</v>
      </c>
    </row>
    <row r="376" spans="1:11">
      <c r="A376" s="1" t="s">
        <v>2793</v>
      </c>
      <c r="B376" s="2">
        <v>2447766</v>
      </c>
      <c r="C376" s="1" t="s">
        <v>2794</v>
      </c>
      <c r="D376" s="1" t="s">
        <v>1202</v>
      </c>
      <c r="E376" s="1" t="s">
        <v>1203</v>
      </c>
      <c r="F376" s="2">
        <v>-0.68</v>
      </c>
      <c r="G376" s="1" t="s">
        <v>1385</v>
      </c>
      <c r="H376" s="1" t="s">
        <v>355</v>
      </c>
      <c r="I376" s="1" t="s">
        <v>10</v>
      </c>
      <c r="J376" t="e">
        <f>VLOOKUP(B376,自助退!B:F,5,FALSE)</f>
        <v>#N/A</v>
      </c>
      <c r="K376" t="e">
        <f t="shared" si="5"/>
        <v>#N/A</v>
      </c>
    </row>
    <row r="377" spans="1:11">
      <c r="A377" s="1" t="s">
        <v>2795</v>
      </c>
      <c r="B377" s="2">
        <v>2447925</v>
      </c>
      <c r="C377" s="1" t="s">
        <v>2796</v>
      </c>
      <c r="D377" s="1" t="s">
        <v>2797</v>
      </c>
      <c r="E377" s="1" t="s">
        <v>2798</v>
      </c>
      <c r="F377" s="2">
        <v>-39.43</v>
      </c>
      <c r="G377" s="1" t="s">
        <v>1385</v>
      </c>
      <c r="H377" s="1" t="s">
        <v>330</v>
      </c>
      <c r="I377" s="1" t="s">
        <v>10</v>
      </c>
      <c r="J377" t="e">
        <f>VLOOKUP(B377,自助退!B:F,5,FALSE)</f>
        <v>#N/A</v>
      </c>
      <c r="K377" t="e">
        <f t="shared" si="5"/>
        <v>#N/A</v>
      </c>
    </row>
    <row r="378" spans="1:11">
      <c r="A378" s="1" t="s">
        <v>2799</v>
      </c>
      <c r="B378" s="2">
        <v>2447956</v>
      </c>
      <c r="C378" s="1" t="s">
        <v>2800</v>
      </c>
      <c r="D378" s="1" t="s">
        <v>2801</v>
      </c>
      <c r="E378" s="1" t="s">
        <v>2802</v>
      </c>
      <c r="F378" s="2">
        <v>-101</v>
      </c>
      <c r="G378" s="1" t="s">
        <v>1385</v>
      </c>
      <c r="H378" s="1" t="s">
        <v>420</v>
      </c>
      <c r="I378" s="1" t="s">
        <v>10</v>
      </c>
      <c r="J378" t="e">
        <f>VLOOKUP(B378,自助退!B:F,5,FALSE)</f>
        <v>#N/A</v>
      </c>
      <c r="K378" t="e">
        <f t="shared" si="5"/>
        <v>#N/A</v>
      </c>
    </row>
    <row r="379" spans="1:11">
      <c r="A379" s="1" t="s">
        <v>2803</v>
      </c>
      <c r="B379" s="2">
        <v>2448023</v>
      </c>
      <c r="C379" s="1" t="s">
        <v>2804</v>
      </c>
      <c r="D379" s="1" t="s">
        <v>2805</v>
      </c>
      <c r="E379" s="1" t="s">
        <v>2806</v>
      </c>
      <c r="F379" s="2">
        <v>-228.32</v>
      </c>
      <c r="G379" s="1" t="s">
        <v>1385</v>
      </c>
      <c r="H379" s="1" t="s">
        <v>2233</v>
      </c>
      <c r="I379" s="1" t="s">
        <v>10</v>
      </c>
      <c r="J379" t="e">
        <f>VLOOKUP(B379,自助退!B:F,5,FALSE)</f>
        <v>#N/A</v>
      </c>
      <c r="K379" t="e">
        <f t="shared" si="5"/>
        <v>#N/A</v>
      </c>
    </row>
    <row r="380" spans="1:11">
      <c r="A380" s="1" t="s">
        <v>2807</v>
      </c>
      <c r="B380" s="2">
        <v>2448444</v>
      </c>
      <c r="C380" s="1" t="s">
        <v>2808</v>
      </c>
      <c r="D380" s="1" t="s">
        <v>2809</v>
      </c>
      <c r="E380" s="1" t="s">
        <v>2810</v>
      </c>
      <c r="F380" s="2">
        <v>-7.36</v>
      </c>
      <c r="G380" s="1" t="s">
        <v>1385</v>
      </c>
      <c r="H380" s="1" t="s">
        <v>381</v>
      </c>
      <c r="I380" s="1" t="s">
        <v>10</v>
      </c>
      <c r="J380" t="e">
        <f>VLOOKUP(B380,自助退!B:F,5,FALSE)</f>
        <v>#N/A</v>
      </c>
      <c r="K380" t="e">
        <f t="shared" si="5"/>
        <v>#N/A</v>
      </c>
    </row>
    <row r="381" spans="1:11">
      <c r="A381" s="1" t="s">
        <v>2811</v>
      </c>
      <c r="B381" s="2">
        <v>2448553</v>
      </c>
      <c r="C381" s="1" t="s">
        <v>2812</v>
      </c>
      <c r="D381" s="1" t="s">
        <v>2813</v>
      </c>
      <c r="E381" s="1" t="s">
        <v>2814</v>
      </c>
      <c r="F381" s="2">
        <v>-146.08000000000001</v>
      </c>
      <c r="G381" s="1" t="s">
        <v>1385</v>
      </c>
      <c r="H381" s="1" t="s">
        <v>381</v>
      </c>
      <c r="I381" s="1" t="s">
        <v>10</v>
      </c>
      <c r="J381" t="e">
        <f>VLOOKUP(B381,自助退!B:F,5,FALSE)</f>
        <v>#N/A</v>
      </c>
      <c r="K381" t="e">
        <f t="shared" si="5"/>
        <v>#N/A</v>
      </c>
    </row>
    <row r="382" spans="1:11">
      <c r="A382" s="1" t="s">
        <v>2815</v>
      </c>
      <c r="B382" s="2">
        <v>2448582</v>
      </c>
      <c r="C382" s="1" t="s">
        <v>2816</v>
      </c>
      <c r="D382" s="1" t="s">
        <v>2817</v>
      </c>
      <c r="E382" s="1" t="s">
        <v>2818</v>
      </c>
      <c r="F382" s="2">
        <v>-400</v>
      </c>
      <c r="G382" s="1" t="s">
        <v>1385</v>
      </c>
      <c r="H382" s="1" t="s">
        <v>354</v>
      </c>
      <c r="I382" s="1" t="s">
        <v>10</v>
      </c>
      <c r="J382" t="e">
        <f>VLOOKUP(B382,自助退!B:F,5,FALSE)</f>
        <v>#N/A</v>
      </c>
      <c r="K382" t="e">
        <f t="shared" si="5"/>
        <v>#N/A</v>
      </c>
    </row>
    <row r="383" spans="1:11">
      <c r="A383" s="1" t="s">
        <v>2819</v>
      </c>
      <c r="B383" s="2">
        <v>2448609</v>
      </c>
      <c r="C383" s="1" t="s">
        <v>2820</v>
      </c>
      <c r="D383" s="1" t="s">
        <v>2817</v>
      </c>
      <c r="E383" s="1" t="s">
        <v>2818</v>
      </c>
      <c r="F383" s="2">
        <v>-1525</v>
      </c>
      <c r="G383" s="1" t="s">
        <v>1385</v>
      </c>
      <c r="H383" s="1" t="s">
        <v>354</v>
      </c>
      <c r="I383" s="1" t="s">
        <v>10</v>
      </c>
      <c r="J383" t="e">
        <f>VLOOKUP(B383,自助退!B:F,5,FALSE)</f>
        <v>#N/A</v>
      </c>
      <c r="K383" t="e">
        <f t="shared" si="5"/>
        <v>#N/A</v>
      </c>
    </row>
    <row r="384" spans="1:11">
      <c r="A384" s="1" t="s">
        <v>2821</v>
      </c>
      <c r="B384" s="2">
        <v>2448824</v>
      </c>
      <c r="C384" s="1" t="s">
        <v>2822</v>
      </c>
      <c r="D384" s="1" t="s">
        <v>2823</v>
      </c>
      <c r="E384" s="1" t="s">
        <v>2824</v>
      </c>
      <c r="F384" s="2">
        <v>-187.81</v>
      </c>
      <c r="G384" s="1" t="s">
        <v>1385</v>
      </c>
      <c r="H384" s="1" t="s">
        <v>350</v>
      </c>
      <c r="I384" s="1" t="s">
        <v>10</v>
      </c>
      <c r="J384" t="e">
        <f>VLOOKUP(B384,自助退!B:F,5,FALSE)</f>
        <v>#N/A</v>
      </c>
      <c r="K384" t="e">
        <f t="shared" si="5"/>
        <v>#N/A</v>
      </c>
    </row>
    <row r="385" spans="1:11">
      <c r="A385" s="1" t="s">
        <v>2825</v>
      </c>
      <c r="B385" s="2">
        <v>2448927</v>
      </c>
      <c r="C385" s="1" t="s">
        <v>2826</v>
      </c>
      <c r="D385" s="1" t="s">
        <v>2827</v>
      </c>
      <c r="E385" s="1" t="s">
        <v>2828</v>
      </c>
      <c r="F385" s="2">
        <v>-500</v>
      </c>
      <c r="G385" s="1" t="s">
        <v>1385</v>
      </c>
      <c r="H385" s="1" t="s">
        <v>1127</v>
      </c>
      <c r="I385" s="1" t="s">
        <v>10</v>
      </c>
      <c r="J385" t="e">
        <f>VLOOKUP(B385,自助退!B:F,5,FALSE)</f>
        <v>#N/A</v>
      </c>
      <c r="K385" t="e">
        <f t="shared" si="5"/>
        <v>#N/A</v>
      </c>
    </row>
    <row r="386" spans="1:11">
      <c r="A386" s="1" t="s">
        <v>2829</v>
      </c>
      <c r="B386" s="2">
        <v>2448985</v>
      </c>
      <c r="C386" s="1" t="s">
        <v>2830</v>
      </c>
      <c r="D386" s="1" t="s">
        <v>2831</v>
      </c>
      <c r="E386" s="1" t="s">
        <v>2832</v>
      </c>
      <c r="F386" s="2">
        <v>-531.05999999999995</v>
      </c>
      <c r="G386" s="1" t="s">
        <v>1385</v>
      </c>
      <c r="H386" s="1" t="s">
        <v>360</v>
      </c>
      <c r="I386" s="1" t="s">
        <v>10</v>
      </c>
      <c r="J386" t="e">
        <f>VLOOKUP(B386,自助退!B:F,5,FALSE)</f>
        <v>#N/A</v>
      </c>
      <c r="K386" t="e">
        <f t="shared" si="5"/>
        <v>#N/A</v>
      </c>
    </row>
    <row r="387" spans="1:11">
      <c r="A387" s="1" t="s">
        <v>2833</v>
      </c>
      <c r="B387" s="2">
        <v>2449016</v>
      </c>
      <c r="C387" s="1" t="s">
        <v>2834</v>
      </c>
      <c r="D387" s="1" t="s">
        <v>2835</v>
      </c>
      <c r="E387" s="1" t="s">
        <v>2836</v>
      </c>
      <c r="F387" s="2">
        <v>-20</v>
      </c>
      <c r="G387" s="1" t="s">
        <v>1385</v>
      </c>
      <c r="H387" s="1" t="s">
        <v>358</v>
      </c>
      <c r="I387" s="1" t="s">
        <v>10</v>
      </c>
      <c r="J387" t="e">
        <f>VLOOKUP(B387,自助退!B:F,5,FALSE)</f>
        <v>#N/A</v>
      </c>
      <c r="K387" t="e">
        <f t="shared" ref="K387:K450" si="6">IF(F387*-1=J387,"",1)</f>
        <v>#N/A</v>
      </c>
    </row>
    <row r="388" spans="1:11">
      <c r="A388" s="1" t="s">
        <v>2837</v>
      </c>
      <c r="B388" s="2">
        <v>2449140</v>
      </c>
      <c r="C388" s="1" t="s">
        <v>2838</v>
      </c>
      <c r="D388" s="1" t="s">
        <v>2839</v>
      </c>
      <c r="E388" s="1" t="s">
        <v>2840</v>
      </c>
      <c r="F388" s="2">
        <v>-179</v>
      </c>
      <c r="G388" s="1" t="s">
        <v>1385</v>
      </c>
      <c r="H388" s="1" t="s">
        <v>332</v>
      </c>
      <c r="I388" s="1" t="s">
        <v>10</v>
      </c>
      <c r="J388" t="e">
        <f>VLOOKUP(B388,自助退!B:F,5,FALSE)</f>
        <v>#N/A</v>
      </c>
      <c r="K388" t="e">
        <f t="shared" si="6"/>
        <v>#N/A</v>
      </c>
    </row>
    <row r="389" spans="1:11">
      <c r="A389" s="1" t="s">
        <v>2841</v>
      </c>
      <c r="B389" s="2">
        <v>2449404</v>
      </c>
      <c r="C389" s="1" t="s">
        <v>2842</v>
      </c>
      <c r="D389" s="1" t="s">
        <v>2843</v>
      </c>
      <c r="E389" s="1" t="s">
        <v>2844</v>
      </c>
      <c r="F389" s="2">
        <v>-2400</v>
      </c>
      <c r="G389" s="1" t="s">
        <v>1385</v>
      </c>
      <c r="H389" s="1" t="s">
        <v>360</v>
      </c>
      <c r="I389" s="1" t="s">
        <v>10</v>
      </c>
      <c r="J389" t="e">
        <f>VLOOKUP(B389,自助退!B:F,5,FALSE)</f>
        <v>#N/A</v>
      </c>
      <c r="K389" t="e">
        <f t="shared" si="6"/>
        <v>#N/A</v>
      </c>
    </row>
    <row r="390" spans="1:11">
      <c r="A390" s="1" t="s">
        <v>2845</v>
      </c>
      <c r="B390" s="2">
        <v>2449495</v>
      </c>
      <c r="C390" s="1" t="s">
        <v>2846</v>
      </c>
      <c r="D390" s="1" t="s">
        <v>2847</v>
      </c>
      <c r="E390" s="1" t="s">
        <v>2848</v>
      </c>
      <c r="F390" s="2">
        <v>-1950</v>
      </c>
      <c r="G390" s="1" t="s">
        <v>1385</v>
      </c>
      <c r="H390" s="1" t="s">
        <v>369</v>
      </c>
      <c r="I390" s="1" t="s">
        <v>10</v>
      </c>
      <c r="J390" t="e">
        <f>VLOOKUP(B390,自助退!B:F,5,FALSE)</f>
        <v>#N/A</v>
      </c>
      <c r="K390" t="e">
        <f t="shared" si="6"/>
        <v>#N/A</v>
      </c>
    </row>
    <row r="391" spans="1:11">
      <c r="A391" s="1" t="s">
        <v>2849</v>
      </c>
      <c r="B391" s="2">
        <v>2449617</v>
      </c>
      <c r="C391" s="1" t="s">
        <v>2850</v>
      </c>
      <c r="D391" s="1" t="s">
        <v>2851</v>
      </c>
      <c r="E391" s="1" t="s">
        <v>2852</v>
      </c>
      <c r="F391" s="2">
        <v>-1.02</v>
      </c>
      <c r="G391" s="1" t="s">
        <v>1385</v>
      </c>
      <c r="H391" s="1" t="s">
        <v>420</v>
      </c>
      <c r="I391" s="1" t="s">
        <v>10</v>
      </c>
      <c r="J391" t="e">
        <f>VLOOKUP(B391,自助退!B:F,5,FALSE)</f>
        <v>#N/A</v>
      </c>
      <c r="K391" t="e">
        <f t="shared" si="6"/>
        <v>#N/A</v>
      </c>
    </row>
    <row r="392" spans="1:11">
      <c r="A392" s="1" t="s">
        <v>2853</v>
      </c>
      <c r="B392" s="2">
        <v>2449679</v>
      </c>
      <c r="C392" s="1" t="s">
        <v>2854</v>
      </c>
      <c r="D392" s="1" t="s">
        <v>2855</v>
      </c>
      <c r="E392" s="1" t="s">
        <v>2856</v>
      </c>
      <c r="F392" s="2">
        <v>-110</v>
      </c>
      <c r="G392" s="1" t="s">
        <v>1385</v>
      </c>
      <c r="H392" s="1" t="s">
        <v>370</v>
      </c>
      <c r="I392" s="1" t="s">
        <v>10</v>
      </c>
      <c r="J392" t="e">
        <f>VLOOKUP(B392,自助退!B:F,5,FALSE)</f>
        <v>#N/A</v>
      </c>
      <c r="K392" t="e">
        <f t="shared" si="6"/>
        <v>#N/A</v>
      </c>
    </row>
    <row r="393" spans="1:11">
      <c r="A393" s="1" t="s">
        <v>2857</v>
      </c>
      <c r="B393" s="2">
        <v>2449706</v>
      </c>
      <c r="C393" s="1" t="s">
        <v>2858</v>
      </c>
      <c r="D393" s="1" t="s">
        <v>2859</v>
      </c>
      <c r="E393" s="1" t="s">
        <v>2860</v>
      </c>
      <c r="F393" s="2">
        <v>-2100</v>
      </c>
      <c r="G393" s="1" t="s">
        <v>1385</v>
      </c>
      <c r="H393" s="1" t="s">
        <v>358</v>
      </c>
      <c r="I393" s="1" t="s">
        <v>10</v>
      </c>
      <c r="J393" t="e">
        <f>VLOOKUP(B393,自助退!B:F,5,FALSE)</f>
        <v>#N/A</v>
      </c>
      <c r="K393" t="e">
        <f t="shared" si="6"/>
        <v>#N/A</v>
      </c>
    </row>
    <row r="394" spans="1:11">
      <c r="A394" s="1" t="s">
        <v>2861</v>
      </c>
      <c r="B394" s="2">
        <v>2449818</v>
      </c>
      <c r="C394" s="1" t="s">
        <v>2862</v>
      </c>
      <c r="D394" s="1" t="s">
        <v>2863</v>
      </c>
      <c r="E394" s="1" t="s">
        <v>2864</v>
      </c>
      <c r="F394" s="2">
        <v>-52.72</v>
      </c>
      <c r="G394" s="1" t="s">
        <v>1385</v>
      </c>
      <c r="H394" s="1" t="s">
        <v>396</v>
      </c>
      <c r="I394" s="1" t="s">
        <v>10</v>
      </c>
      <c r="J394" t="e">
        <f>VLOOKUP(B394,自助退!B:F,5,FALSE)</f>
        <v>#N/A</v>
      </c>
      <c r="K394" t="e">
        <f t="shared" si="6"/>
        <v>#N/A</v>
      </c>
    </row>
    <row r="395" spans="1:11">
      <c r="A395" s="1" t="s">
        <v>2865</v>
      </c>
      <c r="B395" s="2">
        <v>2450474</v>
      </c>
      <c r="C395" s="1" t="s">
        <v>2866</v>
      </c>
      <c r="D395" s="1" t="s">
        <v>2867</v>
      </c>
      <c r="E395" s="1" t="s">
        <v>2868</v>
      </c>
      <c r="F395" s="2">
        <v>-883.49</v>
      </c>
      <c r="G395" s="1" t="s">
        <v>1385</v>
      </c>
      <c r="H395" s="1" t="s">
        <v>355</v>
      </c>
      <c r="I395" s="1" t="s">
        <v>10</v>
      </c>
      <c r="J395" t="e">
        <f>VLOOKUP(B395,自助退!B:F,5,FALSE)</f>
        <v>#N/A</v>
      </c>
      <c r="K395" t="e">
        <f t="shared" si="6"/>
        <v>#N/A</v>
      </c>
    </row>
    <row r="396" spans="1:11">
      <c r="A396" s="1" t="s">
        <v>2869</v>
      </c>
      <c r="B396" s="2">
        <v>2452417</v>
      </c>
      <c r="C396" s="1" t="s">
        <v>2870</v>
      </c>
      <c r="D396" s="1" t="s">
        <v>2871</v>
      </c>
      <c r="E396" s="1" t="s">
        <v>2872</v>
      </c>
      <c r="F396" s="2">
        <v>-1331</v>
      </c>
      <c r="G396" s="1" t="s">
        <v>1385</v>
      </c>
      <c r="H396" s="1" t="s">
        <v>360</v>
      </c>
      <c r="I396" s="1" t="s">
        <v>10</v>
      </c>
      <c r="J396" t="e">
        <f>VLOOKUP(B396,自助退!B:F,5,FALSE)</f>
        <v>#N/A</v>
      </c>
      <c r="K396" t="e">
        <f t="shared" si="6"/>
        <v>#N/A</v>
      </c>
    </row>
    <row r="397" spans="1:11">
      <c r="A397" s="1" t="s">
        <v>2873</v>
      </c>
      <c r="B397" s="2">
        <v>2453144</v>
      </c>
      <c r="C397" s="1" t="s">
        <v>2874</v>
      </c>
      <c r="D397" s="1" t="s">
        <v>2875</v>
      </c>
      <c r="E397" s="1" t="s">
        <v>2876</v>
      </c>
      <c r="F397" s="2">
        <v>-610</v>
      </c>
      <c r="G397" s="1" t="s">
        <v>1385</v>
      </c>
      <c r="H397" s="1" t="s">
        <v>375</v>
      </c>
      <c r="I397" s="1" t="s">
        <v>10</v>
      </c>
      <c r="J397" t="e">
        <f>VLOOKUP(B397,自助退!B:F,5,FALSE)</f>
        <v>#N/A</v>
      </c>
      <c r="K397" t="e">
        <f t="shared" si="6"/>
        <v>#N/A</v>
      </c>
    </row>
    <row r="398" spans="1:11">
      <c r="A398" s="1" t="s">
        <v>2877</v>
      </c>
      <c r="B398" s="2">
        <v>2453861</v>
      </c>
      <c r="C398" s="1" t="s">
        <v>2878</v>
      </c>
      <c r="D398" s="1" t="s">
        <v>2879</v>
      </c>
      <c r="E398" s="1" t="s">
        <v>2880</v>
      </c>
      <c r="F398" s="2">
        <v>-423</v>
      </c>
      <c r="G398" s="1" t="s">
        <v>1385</v>
      </c>
      <c r="H398" s="1" t="s">
        <v>358</v>
      </c>
      <c r="I398" s="1" t="s">
        <v>10</v>
      </c>
      <c r="J398" t="e">
        <f>VLOOKUP(B398,自助退!B:F,5,FALSE)</f>
        <v>#N/A</v>
      </c>
      <c r="K398" t="e">
        <f t="shared" si="6"/>
        <v>#N/A</v>
      </c>
    </row>
    <row r="399" spans="1:11">
      <c r="A399" s="1" t="s">
        <v>2881</v>
      </c>
      <c r="B399" s="2">
        <v>2453969</v>
      </c>
      <c r="C399" s="1" t="s">
        <v>2882</v>
      </c>
      <c r="D399" s="1" t="s">
        <v>2883</v>
      </c>
      <c r="E399" s="1" t="s">
        <v>2884</v>
      </c>
      <c r="F399" s="2">
        <v>-386.34</v>
      </c>
      <c r="G399" s="1" t="s">
        <v>1385</v>
      </c>
      <c r="H399" s="1" t="s">
        <v>340</v>
      </c>
      <c r="I399" s="1" t="s">
        <v>10</v>
      </c>
      <c r="J399" t="e">
        <f>VLOOKUP(B399,自助退!B:F,5,FALSE)</f>
        <v>#N/A</v>
      </c>
      <c r="K399" t="e">
        <f t="shared" si="6"/>
        <v>#N/A</v>
      </c>
    </row>
    <row r="400" spans="1:11">
      <c r="A400" s="1" t="s">
        <v>2885</v>
      </c>
      <c r="B400" s="2">
        <v>2454799</v>
      </c>
      <c r="C400" s="1" t="s">
        <v>2886</v>
      </c>
      <c r="D400" s="1" t="s">
        <v>2887</v>
      </c>
      <c r="E400" s="1" t="s">
        <v>2888</v>
      </c>
      <c r="F400" s="2">
        <v>-530</v>
      </c>
      <c r="G400" s="1" t="s">
        <v>1385</v>
      </c>
      <c r="H400" s="1" t="s">
        <v>1706</v>
      </c>
      <c r="I400" s="1" t="s">
        <v>10</v>
      </c>
      <c r="J400" t="e">
        <f>VLOOKUP(B400,自助退!B:F,5,FALSE)</f>
        <v>#N/A</v>
      </c>
      <c r="K400" t="e">
        <f t="shared" si="6"/>
        <v>#N/A</v>
      </c>
    </row>
    <row r="401" spans="1:11">
      <c r="A401" s="1" t="s">
        <v>2889</v>
      </c>
      <c r="B401" s="2">
        <v>2455179</v>
      </c>
      <c r="C401" s="1" t="s">
        <v>2890</v>
      </c>
      <c r="D401" s="1" t="s">
        <v>2891</v>
      </c>
      <c r="E401" s="1" t="s">
        <v>2892</v>
      </c>
      <c r="F401" s="2">
        <v>-97.5</v>
      </c>
      <c r="G401" s="1" t="s">
        <v>1385</v>
      </c>
      <c r="H401" s="1" t="s">
        <v>350</v>
      </c>
      <c r="I401" s="1" t="s">
        <v>10</v>
      </c>
      <c r="J401" t="e">
        <f>VLOOKUP(B401,自助退!B:F,5,FALSE)</f>
        <v>#N/A</v>
      </c>
      <c r="K401" t="e">
        <f t="shared" si="6"/>
        <v>#N/A</v>
      </c>
    </row>
    <row r="402" spans="1:11">
      <c r="A402" s="1" t="s">
        <v>2893</v>
      </c>
      <c r="B402" s="2">
        <v>2455230</v>
      </c>
      <c r="C402" s="1" t="s">
        <v>2894</v>
      </c>
      <c r="D402" s="1" t="s">
        <v>2895</v>
      </c>
      <c r="E402" s="1" t="s">
        <v>2896</v>
      </c>
      <c r="F402" s="2">
        <v>-3000</v>
      </c>
      <c r="G402" s="1" t="s">
        <v>1385</v>
      </c>
      <c r="H402" s="1" t="s">
        <v>354</v>
      </c>
      <c r="I402" s="1" t="s">
        <v>10</v>
      </c>
      <c r="J402" t="e">
        <f>VLOOKUP(B402,自助退!B:F,5,FALSE)</f>
        <v>#N/A</v>
      </c>
      <c r="K402" t="e">
        <f t="shared" si="6"/>
        <v>#N/A</v>
      </c>
    </row>
    <row r="403" spans="1:11">
      <c r="A403" s="1" t="s">
        <v>2897</v>
      </c>
      <c r="B403" s="2">
        <v>2456919</v>
      </c>
      <c r="C403" s="1" t="s">
        <v>2898</v>
      </c>
      <c r="D403" s="1" t="s">
        <v>2899</v>
      </c>
      <c r="E403" s="1" t="s">
        <v>2900</v>
      </c>
      <c r="F403" s="2">
        <v>-20</v>
      </c>
      <c r="G403" s="1" t="s">
        <v>1385</v>
      </c>
      <c r="H403" s="1" t="s">
        <v>330</v>
      </c>
      <c r="I403" s="1" t="s">
        <v>10</v>
      </c>
      <c r="J403" t="e">
        <f>VLOOKUP(B403,自助退!B:F,5,FALSE)</f>
        <v>#N/A</v>
      </c>
      <c r="K403" t="e">
        <f t="shared" si="6"/>
        <v>#N/A</v>
      </c>
    </row>
    <row r="404" spans="1:11">
      <c r="A404" s="1" t="s">
        <v>2901</v>
      </c>
      <c r="B404" s="2">
        <v>2456956</v>
      </c>
      <c r="C404" s="1" t="s">
        <v>2902</v>
      </c>
      <c r="D404" s="1" t="s">
        <v>2903</v>
      </c>
      <c r="E404" s="1" t="s">
        <v>2904</v>
      </c>
      <c r="F404" s="2">
        <v>-4006</v>
      </c>
      <c r="G404" s="1" t="s">
        <v>1385</v>
      </c>
      <c r="H404" s="1" t="s">
        <v>355</v>
      </c>
      <c r="I404" s="1" t="s">
        <v>10</v>
      </c>
      <c r="J404" t="e">
        <f>VLOOKUP(B404,自助退!B:F,5,FALSE)</f>
        <v>#N/A</v>
      </c>
      <c r="K404" t="e">
        <f t="shared" si="6"/>
        <v>#N/A</v>
      </c>
    </row>
    <row r="405" spans="1:11">
      <c r="A405" s="1" t="s">
        <v>2905</v>
      </c>
      <c r="B405" s="2">
        <v>2457623</v>
      </c>
      <c r="C405" s="1" t="s">
        <v>2906</v>
      </c>
      <c r="D405" s="1" t="s">
        <v>2907</v>
      </c>
      <c r="E405" s="1" t="s">
        <v>2908</v>
      </c>
      <c r="F405" s="2">
        <v>-1</v>
      </c>
      <c r="G405" s="1" t="s">
        <v>1385</v>
      </c>
      <c r="H405" s="1" t="s">
        <v>354</v>
      </c>
      <c r="I405" s="1" t="s">
        <v>10</v>
      </c>
      <c r="J405" t="e">
        <f>VLOOKUP(B405,自助退!B:F,5,FALSE)</f>
        <v>#N/A</v>
      </c>
      <c r="K405" t="e">
        <f t="shared" si="6"/>
        <v>#N/A</v>
      </c>
    </row>
    <row r="406" spans="1:11">
      <c r="A406" s="1" t="s">
        <v>2909</v>
      </c>
      <c r="B406" s="2">
        <v>2457783</v>
      </c>
      <c r="C406" s="1" t="s">
        <v>2910</v>
      </c>
      <c r="D406" s="1" t="s">
        <v>2907</v>
      </c>
      <c r="E406" s="1" t="s">
        <v>2908</v>
      </c>
      <c r="F406" s="2">
        <v>-4800</v>
      </c>
      <c r="G406" s="1" t="s">
        <v>1385</v>
      </c>
      <c r="H406" s="1" t="s">
        <v>354</v>
      </c>
      <c r="I406" s="1" t="s">
        <v>10</v>
      </c>
      <c r="J406" t="e">
        <f>VLOOKUP(B406,自助退!B:F,5,FALSE)</f>
        <v>#N/A</v>
      </c>
      <c r="K406" t="e">
        <f t="shared" si="6"/>
        <v>#N/A</v>
      </c>
    </row>
    <row r="407" spans="1:11">
      <c r="A407" s="1" t="s">
        <v>2911</v>
      </c>
      <c r="B407" s="2">
        <v>2457900</v>
      </c>
      <c r="C407" s="1" t="s">
        <v>2912</v>
      </c>
      <c r="D407" s="1" t="s">
        <v>2913</v>
      </c>
      <c r="E407" s="1" t="s">
        <v>2914</v>
      </c>
      <c r="F407" s="2">
        <v>-500</v>
      </c>
      <c r="G407" s="1" t="s">
        <v>1385</v>
      </c>
      <c r="H407" s="1" t="s">
        <v>375</v>
      </c>
      <c r="I407" s="1" t="s">
        <v>10</v>
      </c>
      <c r="J407" t="e">
        <f>VLOOKUP(B407,自助退!B:F,5,FALSE)</f>
        <v>#N/A</v>
      </c>
      <c r="K407" t="e">
        <f t="shared" si="6"/>
        <v>#N/A</v>
      </c>
    </row>
    <row r="408" spans="1:11">
      <c r="A408" s="1" t="s">
        <v>2915</v>
      </c>
      <c r="B408" s="2">
        <v>2458090</v>
      </c>
      <c r="C408" s="1" t="s">
        <v>2916</v>
      </c>
      <c r="D408" s="1" t="s">
        <v>2917</v>
      </c>
      <c r="E408" s="1" t="s">
        <v>2918</v>
      </c>
      <c r="F408" s="2">
        <v>-88.5</v>
      </c>
      <c r="G408" s="1" t="s">
        <v>1385</v>
      </c>
      <c r="H408" s="1" t="s">
        <v>9</v>
      </c>
      <c r="I408" s="1" t="s">
        <v>10</v>
      </c>
      <c r="J408" t="e">
        <f>VLOOKUP(B408,自助退!B:F,5,FALSE)</f>
        <v>#N/A</v>
      </c>
      <c r="K408" t="e">
        <f t="shared" si="6"/>
        <v>#N/A</v>
      </c>
    </row>
    <row r="409" spans="1:11">
      <c r="A409" s="1" t="s">
        <v>2919</v>
      </c>
      <c r="B409" s="2">
        <v>2458578</v>
      </c>
      <c r="C409" s="1" t="s">
        <v>2920</v>
      </c>
      <c r="D409" s="1" t="s">
        <v>2921</v>
      </c>
      <c r="E409" s="1" t="s">
        <v>2922</v>
      </c>
      <c r="F409" s="2">
        <v>-1500</v>
      </c>
      <c r="G409" s="1" t="s">
        <v>1385</v>
      </c>
      <c r="H409" s="1" t="s">
        <v>378</v>
      </c>
      <c r="I409" s="1" t="s">
        <v>10</v>
      </c>
      <c r="J409" t="e">
        <f>VLOOKUP(B409,自助退!B:F,5,FALSE)</f>
        <v>#N/A</v>
      </c>
      <c r="K409" t="e">
        <f t="shared" si="6"/>
        <v>#N/A</v>
      </c>
    </row>
    <row r="410" spans="1:11">
      <c r="A410" s="1" t="s">
        <v>2923</v>
      </c>
      <c r="B410" s="2">
        <v>2459401</v>
      </c>
      <c r="C410" s="1" t="s">
        <v>2924</v>
      </c>
      <c r="D410" s="1" t="s">
        <v>2925</v>
      </c>
      <c r="E410" s="1" t="s">
        <v>2926</v>
      </c>
      <c r="F410" s="2">
        <v>-700</v>
      </c>
      <c r="G410" s="1" t="s">
        <v>1385</v>
      </c>
      <c r="H410" s="1" t="s">
        <v>370</v>
      </c>
      <c r="I410" s="1" t="s">
        <v>10</v>
      </c>
      <c r="J410" t="e">
        <f>VLOOKUP(B410,自助退!B:F,5,FALSE)</f>
        <v>#N/A</v>
      </c>
      <c r="K410" t="e">
        <f t="shared" si="6"/>
        <v>#N/A</v>
      </c>
    </row>
    <row r="411" spans="1:11">
      <c r="A411" s="1" t="s">
        <v>2927</v>
      </c>
      <c r="B411" s="2">
        <v>2460191</v>
      </c>
      <c r="C411" s="1" t="s">
        <v>2928</v>
      </c>
      <c r="D411" s="1" t="s">
        <v>2929</v>
      </c>
      <c r="E411" s="1" t="s">
        <v>2930</v>
      </c>
      <c r="F411" s="2">
        <v>-662.31</v>
      </c>
      <c r="G411" s="1" t="s">
        <v>1385</v>
      </c>
      <c r="H411" s="1" t="s">
        <v>377</v>
      </c>
      <c r="I411" s="1" t="s">
        <v>10</v>
      </c>
      <c r="J411" t="e">
        <f>VLOOKUP(B411,自助退!B:F,5,FALSE)</f>
        <v>#N/A</v>
      </c>
      <c r="K411" t="e">
        <f t="shared" si="6"/>
        <v>#N/A</v>
      </c>
    </row>
    <row r="412" spans="1:11">
      <c r="A412" s="1" t="s">
        <v>2931</v>
      </c>
      <c r="B412" s="2">
        <v>2460206</v>
      </c>
      <c r="C412" s="1" t="s">
        <v>2932</v>
      </c>
      <c r="D412" s="1" t="s">
        <v>2933</v>
      </c>
      <c r="E412" s="1" t="s">
        <v>2934</v>
      </c>
      <c r="F412" s="2">
        <v>-182.21</v>
      </c>
      <c r="G412" s="1" t="s">
        <v>1385</v>
      </c>
      <c r="H412" s="1" t="s">
        <v>332</v>
      </c>
      <c r="I412" s="1" t="s">
        <v>10</v>
      </c>
      <c r="J412" t="e">
        <f>VLOOKUP(B412,自助退!B:F,5,FALSE)</f>
        <v>#N/A</v>
      </c>
      <c r="K412" t="e">
        <f t="shared" si="6"/>
        <v>#N/A</v>
      </c>
    </row>
    <row r="413" spans="1:11">
      <c r="A413" s="1" t="s">
        <v>2935</v>
      </c>
      <c r="B413" s="2">
        <v>2460878</v>
      </c>
      <c r="C413" s="1" t="s">
        <v>2936</v>
      </c>
      <c r="D413" s="1" t="s">
        <v>2937</v>
      </c>
      <c r="E413" s="1" t="s">
        <v>2938</v>
      </c>
      <c r="F413" s="2">
        <v>-1413.5</v>
      </c>
      <c r="G413" s="1" t="s">
        <v>1385</v>
      </c>
      <c r="H413" s="1" t="s">
        <v>329</v>
      </c>
      <c r="I413" s="1" t="s">
        <v>10</v>
      </c>
      <c r="J413" t="e">
        <f>VLOOKUP(B413,自助退!B:F,5,FALSE)</f>
        <v>#N/A</v>
      </c>
      <c r="K413" t="e">
        <f t="shared" si="6"/>
        <v>#N/A</v>
      </c>
    </row>
    <row r="414" spans="1:11">
      <c r="A414" s="1" t="s">
        <v>2939</v>
      </c>
      <c r="B414" s="2">
        <v>2460985</v>
      </c>
      <c r="C414" s="1" t="s">
        <v>2940</v>
      </c>
      <c r="D414" s="1" t="s">
        <v>2941</v>
      </c>
      <c r="E414" s="1" t="s">
        <v>2942</v>
      </c>
      <c r="F414" s="2">
        <v>-500</v>
      </c>
      <c r="G414" s="1" t="s">
        <v>1385</v>
      </c>
      <c r="H414" s="1" t="s">
        <v>362</v>
      </c>
      <c r="I414" s="1" t="s">
        <v>10</v>
      </c>
      <c r="J414" t="e">
        <f>VLOOKUP(B414,自助退!B:F,5,FALSE)</f>
        <v>#N/A</v>
      </c>
      <c r="K414" t="e">
        <f t="shared" si="6"/>
        <v>#N/A</v>
      </c>
    </row>
    <row r="415" spans="1:11">
      <c r="A415" s="1" t="s">
        <v>2943</v>
      </c>
      <c r="B415" s="2">
        <v>2461109</v>
      </c>
      <c r="C415" s="1" t="s">
        <v>2944</v>
      </c>
      <c r="D415" s="1" t="s">
        <v>2945</v>
      </c>
      <c r="E415" s="1" t="s">
        <v>2946</v>
      </c>
      <c r="F415" s="2">
        <v>-184.5</v>
      </c>
      <c r="G415" s="1" t="s">
        <v>1385</v>
      </c>
      <c r="H415" s="1" t="s">
        <v>345</v>
      </c>
      <c r="I415" s="1" t="s">
        <v>10</v>
      </c>
      <c r="J415" t="e">
        <f>VLOOKUP(B415,自助退!B:F,5,FALSE)</f>
        <v>#N/A</v>
      </c>
      <c r="K415" t="e">
        <f t="shared" si="6"/>
        <v>#N/A</v>
      </c>
    </row>
    <row r="416" spans="1:11">
      <c r="A416" s="1" t="s">
        <v>2947</v>
      </c>
      <c r="B416" s="2">
        <v>2461468</v>
      </c>
      <c r="C416" s="1" t="s">
        <v>2948</v>
      </c>
      <c r="D416" s="1" t="s">
        <v>2949</v>
      </c>
      <c r="E416" s="1" t="s">
        <v>2950</v>
      </c>
      <c r="F416" s="2">
        <v>-3217.65</v>
      </c>
      <c r="G416" s="1" t="s">
        <v>1385</v>
      </c>
      <c r="H416" s="1" t="s">
        <v>355</v>
      </c>
      <c r="I416" s="1" t="s">
        <v>10</v>
      </c>
      <c r="J416" t="e">
        <f>VLOOKUP(B416,自助退!B:F,5,FALSE)</f>
        <v>#N/A</v>
      </c>
      <c r="K416" t="e">
        <f t="shared" si="6"/>
        <v>#N/A</v>
      </c>
    </row>
    <row r="417" spans="1:11">
      <c r="A417" s="1" t="s">
        <v>2951</v>
      </c>
      <c r="B417" s="2">
        <v>2461640</v>
      </c>
      <c r="C417" s="1" t="s">
        <v>2952</v>
      </c>
      <c r="D417" s="1" t="s">
        <v>2953</v>
      </c>
      <c r="E417" s="1" t="s">
        <v>2954</v>
      </c>
      <c r="F417" s="2">
        <v>-891.14</v>
      </c>
      <c r="G417" s="1" t="s">
        <v>1385</v>
      </c>
      <c r="H417" s="1" t="s">
        <v>2233</v>
      </c>
      <c r="I417" s="1" t="s">
        <v>10</v>
      </c>
      <c r="J417" t="e">
        <f>VLOOKUP(B417,自助退!B:F,5,FALSE)</f>
        <v>#N/A</v>
      </c>
      <c r="K417" t="e">
        <f t="shared" si="6"/>
        <v>#N/A</v>
      </c>
    </row>
    <row r="418" spans="1:11">
      <c r="A418" s="1" t="s">
        <v>2955</v>
      </c>
      <c r="B418" s="2">
        <v>2461644</v>
      </c>
      <c r="C418" s="1" t="s">
        <v>2956</v>
      </c>
      <c r="D418" s="1" t="s">
        <v>2957</v>
      </c>
      <c r="E418" s="1" t="s">
        <v>2958</v>
      </c>
      <c r="F418" s="2">
        <v>-502.92</v>
      </c>
      <c r="G418" s="1" t="s">
        <v>1385</v>
      </c>
      <c r="H418" s="1" t="s">
        <v>355</v>
      </c>
      <c r="I418" s="1" t="s">
        <v>10</v>
      </c>
      <c r="J418" t="e">
        <f>VLOOKUP(B418,自助退!B:F,5,FALSE)</f>
        <v>#N/A</v>
      </c>
      <c r="K418" t="e">
        <f t="shared" si="6"/>
        <v>#N/A</v>
      </c>
    </row>
    <row r="419" spans="1:11">
      <c r="A419" s="1" t="s">
        <v>2959</v>
      </c>
      <c r="B419" s="2">
        <v>2461696</v>
      </c>
      <c r="C419" s="1" t="s">
        <v>2960</v>
      </c>
      <c r="D419" s="1" t="s">
        <v>2961</v>
      </c>
      <c r="E419" s="1" t="s">
        <v>2962</v>
      </c>
      <c r="F419" s="2">
        <v>-5000</v>
      </c>
      <c r="G419" s="1" t="s">
        <v>1385</v>
      </c>
      <c r="H419" s="1" t="s">
        <v>354</v>
      </c>
      <c r="I419" s="1" t="s">
        <v>10</v>
      </c>
      <c r="J419" t="e">
        <f>VLOOKUP(B419,自助退!B:F,5,FALSE)</f>
        <v>#N/A</v>
      </c>
      <c r="K419" t="e">
        <f t="shared" si="6"/>
        <v>#N/A</v>
      </c>
    </row>
    <row r="420" spans="1:11">
      <c r="A420" s="1" t="s">
        <v>2963</v>
      </c>
      <c r="B420" s="2">
        <v>2461971</v>
      </c>
      <c r="C420" s="1" t="s">
        <v>2964</v>
      </c>
      <c r="D420" s="1" t="s">
        <v>2965</v>
      </c>
      <c r="E420" s="1" t="s">
        <v>2966</v>
      </c>
      <c r="F420" s="2">
        <v>-162.36000000000001</v>
      </c>
      <c r="G420" s="1" t="s">
        <v>1385</v>
      </c>
      <c r="H420" s="1" t="s">
        <v>381</v>
      </c>
      <c r="I420" s="1" t="s">
        <v>10</v>
      </c>
      <c r="J420" t="e">
        <f>VLOOKUP(B420,自助退!B:F,5,FALSE)</f>
        <v>#N/A</v>
      </c>
      <c r="K420" t="e">
        <f t="shared" si="6"/>
        <v>#N/A</v>
      </c>
    </row>
    <row r="421" spans="1:11">
      <c r="A421" s="1" t="s">
        <v>2967</v>
      </c>
      <c r="B421" s="2">
        <v>2462496</v>
      </c>
      <c r="C421" s="1" t="s">
        <v>2968</v>
      </c>
      <c r="D421" s="1" t="s">
        <v>1183</v>
      </c>
      <c r="E421" s="1" t="s">
        <v>1182</v>
      </c>
      <c r="F421" s="2">
        <v>-2628.52</v>
      </c>
      <c r="G421" s="1" t="s">
        <v>1385</v>
      </c>
      <c r="H421" s="1" t="s">
        <v>346</v>
      </c>
      <c r="I421" s="1" t="s">
        <v>10</v>
      </c>
      <c r="J421" t="e">
        <f>VLOOKUP(B421,自助退!B:F,5,FALSE)</f>
        <v>#N/A</v>
      </c>
      <c r="K421" t="e">
        <f t="shared" si="6"/>
        <v>#N/A</v>
      </c>
    </row>
    <row r="422" spans="1:11">
      <c r="A422" s="1" t="s">
        <v>2969</v>
      </c>
      <c r="B422" s="2">
        <v>2462582</v>
      </c>
      <c r="C422" s="1" t="s">
        <v>2970</v>
      </c>
      <c r="D422" s="1" t="s">
        <v>2971</v>
      </c>
      <c r="E422" s="1" t="s">
        <v>2972</v>
      </c>
      <c r="F422" s="2">
        <v>-5490.53</v>
      </c>
      <c r="G422" s="1" t="s">
        <v>1385</v>
      </c>
      <c r="H422" s="1" t="s">
        <v>355</v>
      </c>
      <c r="I422" s="1" t="s">
        <v>10</v>
      </c>
      <c r="J422" t="e">
        <f>VLOOKUP(B422,自助退!B:F,5,FALSE)</f>
        <v>#N/A</v>
      </c>
      <c r="K422" t="e">
        <f t="shared" si="6"/>
        <v>#N/A</v>
      </c>
    </row>
    <row r="423" spans="1:11">
      <c r="A423" s="1" t="s">
        <v>2973</v>
      </c>
      <c r="B423" s="2">
        <v>2462721</v>
      </c>
      <c r="C423" s="1" t="s">
        <v>2974</v>
      </c>
      <c r="D423" s="1" t="s">
        <v>2975</v>
      </c>
      <c r="E423" s="1" t="s">
        <v>2976</v>
      </c>
      <c r="F423" s="2">
        <v>-2974.94</v>
      </c>
      <c r="G423" s="1" t="s">
        <v>1385</v>
      </c>
      <c r="H423" s="1" t="s">
        <v>381</v>
      </c>
      <c r="I423" s="1" t="s">
        <v>10</v>
      </c>
      <c r="J423" t="e">
        <f>VLOOKUP(B423,自助退!B:F,5,FALSE)</f>
        <v>#N/A</v>
      </c>
      <c r="K423" t="e">
        <f t="shared" si="6"/>
        <v>#N/A</v>
      </c>
    </row>
    <row r="424" spans="1:11">
      <c r="A424" s="1" t="s">
        <v>2977</v>
      </c>
      <c r="B424" s="2">
        <v>2462817</v>
      </c>
      <c r="C424" s="1" t="s">
        <v>2978</v>
      </c>
      <c r="D424" s="1" t="s">
        <v>2979</v>
      </c>
      <c r="E424" s="1" t="s">
        <v>2980</v>
      </c>
      <c r="F424" s="2">
        <v>-1251.6199999999999</v>
      </c>
      <c r="G424" s="1" t="s">
        <v>1385</v>
      </c>
      <c r="H424" s="1" t="s">
        <v>355</v>
      </c>
      <c r="I424" s="1" t="s">
        <v>10</v>
      </c>
      <c r="J424" t="e">
        <f>VLOOKUP(B424,自助退!B:F,5,FALSE)</f>
        <v>#N/A</v>
      </c>
      <c r="K424" t="e">
        <f t="shared" si="6"/>
        <v>#N/A</v>
      </c>
    </row>
    <row r="425" spans="1:11">
      <c r="A425" s="1" t="s">
        <v>2981</v>
      </c>
      <c r="B425" s="2">
        <v>2463347</v>
      </c>
      <c r="C425" s="1" t="s">
        <v>2982</v>
      </c>
      <c r="D425" s="1" t="s">
        <v>2983</v>
      </c>
      <c r="E425" s="1" t="s">
        <v>2984</v>
      </c>
      <c r="F425" s="2">
        <v>-95</v>
      </c>
      <c r="G425" s="1" t="s">
        <v>1385</v>
      </c>
      <c r="H425" s="1" t="s">
        <v>372</v>
      </c>
      <c r="I425" s="1" t="s">
        <v>10</v>
      </c>
      <c r="J425" t="e">
        <f>VLOOKUP(B425,自助退!B:F,5,FALSE)</f>
        <v>#N/A</v>
      </c>
      <c r="K425" t="e">
        <f t="shared" si="6"/>
        <v>#N/A</v>
      </c>
    </row>
    <row r="426" spans="1:11">
      <c r="A426" s="1" t="s">
        <v>2985</v>
      </c>
      <c r="B426" s="2">
        <v>2463363</v>
      </c>
      <c r="C426" s="1" t="s">
        <v>2986</v>
      </c>
      <c r="D426" s="1" t="s">
        <v>2987</v>
      </c>
      <c r="E426" s="1" t="s">
        <v>2988</v>
      </c>
      <c r="F426" s="2">
        <v>-40.5</v>
      </c>
      <c r="G426" s="1" t="s">
        <v>1385</v>
      </c>
      <c r="H426" s="1" t="s">
        <v>396</v>
      </c>
      <c r="I426" s="1" t="s">
        <v>10</v>
      </c>
      <c r="J426" t="e">
        <f>VLOOKUP(B426,自助退!B:F,5,FALSE)</f>
        <v>#N/A</v>
      </c>
      <c r="K426" t="e">
        <f t="shared" si="6"/>
        <v>#N/A</v>
      </c>
    </row>
    <row r="427" spans="1:11">
      <c r="A427" s="1" t="s">
        <v>2989</v>
      </c>
      <c r="B427" s="2">
        <v>2463384</v>
      </c>
      <c r="C427" s="1" t="s">
        <v>2990</v>
      </c>
      <c r="D427" s="1" t="s">
        <v>2991</v>
      </c>
      <c r="E427" s="1" t="s">
        <v>2992</v>
      </c>
      <c r="F427" s="2">
        <v>-1000</v>
      </c>
      <c r="G427" s="1" t="s">
        <v>1385</v>
      </c>
      <c r="H427" s="1" t="s">
        <v>330</v>
      </c>
      <c r="I427" s="1" t="s">
        <v>10</v>
      </c>
      <c r="J427" t="e">
        <f>VLOOKUP(B427,自助退!B:F,5,FALSE)</f>
        <v>#N/A</v>
      </c>
      <c r="K427" t="e">
        <f t="shared" si="6"/>
        <v>#N/A</v>
      </c>
    </row>
    <row r="428" spans="1:11">
      <c r="A428" s="1" t="s">
        <v>2993</v>
      </c>
      <c r="B428" s="2">
        <v>2463425</v>
      </c>
      <c r="C428" s="1" t="s">
        <v>2994</v>
      </c>
      <c r="D428" s="1" t="s">
        <v>2995</v>
      </c>
      <c r="E428" s="1" t="s">
        <v>2996</v>
      </c>
      <c r="F428" s="2">
        <v>-797.22</v>
      </c>
      <c r="G428" s="1" t="s">
        <v>1385</v>
      </c>
      <c r="H428" s="1" t="s">
        <v>396</v>
      </c>
      <c r="I428" s="1" t="s">
        <v>10</v>
      </c>
      <c r="J428" t="e">
        <f>VLOOKUP(B428,自助退!B:F,5,FALSE)</f>
        <v>#N/A</v>
      </c>
      <c r="K428" t="e">
        <f t="shared" si="6"/>
        <v>#N/A</v>
      </c>
    </row>
    <row r="429" spans="1:11">
      <c r="A429" s="1" t="s">
        <v>2997</v>
      </c>
      <c r="B429" s="2">
        <v>2463449</v>
      </c>
      <c r="C429" s="1" t="s">
        <v>2998</v>
      </c>
      <c r="D429" s="1" t="s">
        <v>2999</v>
      </c>
      <c r="E429" s="1" t="s">
        <v>3000</v>
      </c>
      <c r="F429" s="2">
        <v>-5588.77</v>
      </c>
      <c r="G429" s="1" t="s">
        <v>1385</v>
      </c>
      <c r="H429" s="1" t="s">
        <v>354</v>
      </c>
      <c r="I429" s="1" t="s">
        <v>10</v>
      </c>
      <c r="J429" t="e">
        <f>VLOOKUP(B429,自助退!B:F,5,FALSE)</f>
        <v>#N/A</v>
      </c>
      <c r="K429" t="e">
        <f t="shared" si="6"/>
        <v>#N/A</v>
      </c>
    </row>
    <row r="430" spans="1:11">
      <c r="A430" s="1" t="s">
        <v>3001</v>
      </c>
      <c r="B430" s="2">
        <v>2463799</v>
      </c>
      <c r="C430" s="1" t="s">
        <v>3002</v>
      </c>
      <c r="D430" s="1" t="s">
        <v>3003</v>
      </c>
      <c r="E430" s="1" t="s">
        <v>3004</v>
      </c>
      <c r="F430" s="2">
        <v>-145.84</v>
      </c>
      <c r="G430" s="1" t="s">
        <v>1385</v>
      </c>
      <c r="H430" s="1" t="s">
        <v>334</v>
      </c>
      <c r="I430" s="1" t="s">
        <v>10</v>
      </c>
      <c r="J430" t="e">
        <f>VLOOKUP(B430,自助退!B:F,5,FALSE)</f>
        <v>#N/A</v>
      </c>
      <c r="K430" t="e">
        <f t="shared" si="6"/>
        <v>#N/A</v>
      </c>
    </row>
    <row r="431" spans="1:11">
      <c r="A431" s="1" t="s">
        <v>3005</v>
      </c>
      <c r="B431" s="2">
        <v>2464014</v>
      </c>
      <c r="C431" s="1" t="s">
        <v>3006</v>
      </c>
      <c r="D431" s="1" t="s">
        <v>3007</v>
      </c>
      <c r="E431" s="1" t="s">
        <v>3008</v>
      </c>
      <c r="F431" s="2">
        <v>-400</v>
      </c>
      <c r="G431" s="1" t="s">
        <v>1385</v>
      </c>
      <c r="H431" s="1" t="s">
        <v>2233</v>
      </c>
      <c r="I431" s="1" t="s">
        <v>10</v>
      </c>
      <c r="J431" t="e">
        <f>VLOOKUP(B431,自助退!B:F,5,FALSE)</f>
        <v>#N/A</v>
      </c>
      <c r="K431" t="e">
        <f t="shared" si="6"/>
        <v>#N/A</v>
      </c>
    </row>
    <row r="432" spans="1:11">
      <c r="A432" s="1" t="s">
        <v>3009</v>
      </c>
      <c r="B432" s="2">
        <v>2464045</v>
      </c>
      <c r="C432" s="1" t="s">
        <v>3010</v>
      </c>
      <c r="D432" s="1" t="s">
        <v>3007</v>
      </c>
      <c r="E432" s="1" t="s">
        <v>3008</v>
      </c>
      <c r="F432" s="2">
        <v>-27.5</v>
      </c>
      <c r="G432" s="1" t="s">
        <v>1385</v>
      </c>
      <c r="H432" s="1" t="s">
        <v>2233</v>
      </c>
      <c r="I432" s="1" t="s">
        <v>10</v>
      </c>
      <c r="J432" t="e">
        <f>VLOOKUP(B432,自助退!B:F,5,FALSE)</f>
        <v>#N/A</v>
      </c>
      <c r="K432" t="e">
        <f t="shared" si="6"/>
        <v>#N/A</v>
      </c>
    </row>
    <row r="433" spans="1:11">
      <c r="A433" s="1" t="s">
        <v>3011</v>
      </c>
      <c r="B433" s="2">
        <v>2464533</v>
      </c>
      <c r="C433" s="1" t="s">
        <v>3012</v>
      </c>
      <c r="D433" s="1" t="s">
        <v>3013</v>
      </c>
      <c r="E433" s="1" t="s">
        <v>3014</v>
      </c>
      <c r="F433" s="2">
        <v>-1692</v>
      </c>
      <c r="G433" s="1" t="s">
        <v>1385</v>
      </c>
      <c r="H433" s="1" t="s">
        <v>332</v>
      </c>
      <c r="I433" s="1" t="s">
        <v>10</v>
      </c>
      <c r="J433" t="e">
        <f>VLOOKUP(B433,自助退!B:F,5,FALSE)</f>
        <v>#N/A</v>
      </c>
      <c r="K433" t="e">
        <f t="shared" si="6"/>
        <v>#N/A</v>
      </c>
    </row>
    <row r="434" spans="1:11">
      <c r="A434" s="1" t="s">
        <v>3015</v>
      </c>
      <c r="B434" s="2">
        <v>2464539</v>
      </c>
      <c r="C434" s="1" t="s">
        <v>3016</v>
      </c>
      <c r="D434" s="1" t="s">
        <v>3017</v>
      </c>
      <c r="E434" s="1" t="s">
        <v>3018</v>
      </c>
      <c r="F434" s="2">
        <v>-1000</v>
      </c>
      <c r="G434" s="1" t="s">
        <v>1385</v>
      </c>
      <c r="H434" s="1" t="s">
        <v>334</v>
      </c>
      <c r="I434" s="1" t="s">
        <v>10</v>
      </c>
      <c r="J434" t="e">
        <f>VLOOKUP(B434,自助退!B:F,5,FALSE)</f>
        <v>#N/A</v>
      </c>
      <c r="K434" t="e">
        <f t="shared" si="6"/>
        <v>#N/A</v>
      </c>
    </row>
    <row r="435" spans="1:11">
      <c r="A435" s="1" t="s">
        <v>3019</v>
      </c>
      <c r="B435" s="2">
        <v>2464667</v>
      </c>
      <c r="C435" s="1" t="s">
        <v>3020</v>
      </c>
      <c r="D435" s="1" t="s">
        <v>3021</v>
      </c>
      <c r="E435" s="1" t="s">
        <v>3022</v>
      </c>
      <c r="F435" s="2">
        <v>-2600</v>
      </c>
      <c r="G435" s="1" t="s">
        <v>1385</v>
      </c>
      <c r="H435" s="1" t="s">
        <v>342</v>
      </c>
      <c r="I435" s="1" t="s">
        <v>10</v>
      </c>
      <c r="J435" t="e">
        <f>VLOOKUP(B435,自助退!B:F,5,FALSE)</f>
        <v>#N/A</v>
      </c>
      <c r="K435" t="e">
        <f t="shared" si="6"/>
        <v>#N/A</v>
      </c>
    </row>
    <row r="436" spans="1:11">
      <c r="A436" s="1" t="s">
        <v>3023</v>
      </c>
      <c r="B436" s="2">
        <v>2464720</v>
      </c>
      <c r="C436" s="1" t="s">
        <v>3024</v>
      </c>
      <c r="D436" s="1" t="s">
        <v>3025</v>
      </c>
      <c r="E436" s="1" t="s">
        <v>3026</v>
      </c>
      <c r="F436" s="2">
        <v>-169</v>
      </c>
      <c r="G436" s="1" t="s">
        <v>1385</v>
      </c>
      <c r="H436" s="1" t="s">
        <v>372</v>
      </c>
      <c r="I436" s="1" t="s">
        <v>10</v>
      </c>
      <c r="J436" t="e">
        <f>VLOOKUP(B436,自助退!B:F,5,FALSE)</f>
        <v>#N/A</v>
      </c>
      <c r="K436" t="e">
        <f t="shared" si="6"/>
        <v>#N/A</v>
      </c>
    </row>
    <row r="437" spans="1:11">
      <c r="A437" s="1" t="s">
        <v>3027</v>
      </c>
      <c r="B437" s="2">
        <v>2464730</v>
      </c>
      <c r="C437" s="1" t="s">
        <v>3028</v>
      </c>
      <c r="D437" s="1" t="s">
        <v>3029</v>
      </c>
      <c r="E437" s="1" t="s">
        <v>3030</v>
      </c>
      <c r="F437" s="2">
        <v>-4024.09</v>
      </c>
      <c r="G437" s="1" t="s">
        <v>1385</v>
      </c>
      <c r="H437" s="1" t="s">
        <v>355</v>
      </c>
      <c r="I437" s="1" t="s">
        <v>10</v>
      </c>
      <c r="J437" t="e">
        <f>VLOOKUP(B437,自助退!B:F,5,FALSE)</f>
        <v>#N/A</v>
      </c>
      <c r="K437" t="e">
        <f t="shared" si="6"/>
        <v>#N/A</v>
      </c>
    </row>
    <row r="438" spans="1:11">
      <c r="A438" s="1" t="s">
        <v>3031</v>
      </c>
      <c r="B438" s="2">
        <v>2464764</v>
      </c>
      <c r="C438" s="1" t="s">
        <v>3032</v>
      </c>
      <c r="D438" s="1" t="s">
        <v>3033</v>
      </c>
      <c r="E438" s="1" t="s">
        <v>3034</v>
      </c>
      <c r="F438" s="2">
        <v>-214.36</v>
      </c>
      <c r="G438" s="1" t="s">
        <v>1385</v>
      </c>
      <c r="H438" s="1" t="s">
        <v>369</v>
      </c>
      <c r="I438" s="1" t="s">
        <v>10</v>
      </c>
      <c r="J438" t="e">
        <f>VLOOKUP(B438,自助退!B:F,5,FALSE)</f>
        <v>#N/A</v>
      </c>
      <c r="K438" t="e">
        <f t="shared" si="6"/>
        <v>#N/A</v>
      </c>
    </row>
    <row r="439" spans="1:11">
      <c r="A439" s="1" t="s">
        <v>3035</v>
      </c>
      <c r="B439" s="2">
        <v>2464838</v>
      </c>
      <c r="C439" s="1" t="s">
        <v>3036</v>
      </c>
      <c r="D439" s="1" t="s">
        <v>1537</v>
      </c>
      <c r="E439" s="1" t="s">
        <v>1538</v>
      </c>
      <c r="F439" s="2">
        <v>-2050.09</v>
      </c>
      <c r="G439" s="1" t="s">
        <v>1385</v>
      </c>
      <c r="H439" s="1" t="s">
        <v>354</v>
      </c>
      <c r="I439" s="1" t="s">
        <v>10</v>
      </c>
      <c r="J439" t="e">
        <f>VLOOKUP(B439,自助退!B:F,5,FALSE)</f>
        <v>#N/A</v>
      </c>
      <c r="K439" t="e">
        <f t="shared" si="6"/>
        <v>#N/A</v>
      </c>
    </row>
    <row r="440" spans="1:11">
      <c r="A440" s="1" t="s">
        <v>3037</v>
      </c>
      <c r="B440" s="2">
        <v>2464894</v>
      </c>
      <c r="C440" s="1" t="s">
        <v>3038</v>
      </c>
      <c r="D440" s="1" t="s">
        <v>3039</v>
      </c>
      <c r="E440" s="1" t="s">
        <v>1254</v>
      </c>
      <c r="F440" s="2">
        <v>-942.02</v>
      </c>
      <c r="G440" s="1" t="s">
        <v>1385</v>
      </c>
      <c r="H440" s="1" t="s">
        <v>381</v>
      </c>
      <c r="I440" s="1" t="s">
        <v>10</v>
      </c>
      <c r="J440" t="e">
        <f>VLOOKUP(B440,自助退!B:F,5,FALSE)</f>
        <v>#N/A</v>
      </c>
      <c r="K440" t="e">
        <f t="shared" si="6"/>
        <v>#N/A</v>
      </c>
    </row>
    <row r="441" spans="1:11">
      <c r="A441" s="1" t="s">
        <v>3040</v>
      </c>
      <c r="B441" s="2">
        <v>2464920</v>
      </c>
      <c r="C441" s="1" t="s">
        <v>3041</v>
      </c>
      <c r="D441" s="1" t="s">
        <v>3042</v>
      </c>
      <c r="E441" s="1" t="s">
        <v>3043</v>
      </c>
      <c r="F441" s="2">
        <v>-103.5</v>
      </c>
      <c r="G441" s="1" t="s">
        <v>1385</v>
      </c>
      <c r="H441" s="1" t="s">
        <v>335</v>
      </c>
      <c r="I441" s="1" t="s">
        <v>10</v>
      </c>
      <c r="J441" t="e">
        <f>VLOOKUP(B441,自助退!B:F,5,FALSE)</f>
        <v>#N/A</v>
      </c>
      <c r="K441" t="e">
        <f t="shared" si="6"/>
        <v>#N/A</v>
      </c>
    </row>
    <row r="442" spans="1:11">
      <c r="A442" s="1" t="s">
        <v>3040</v>
      </c>
      <c r="B442" s="2">
        <v>2464921</v>
      </c>
      <c r="C442" s="1" t="s">
        <v>3044</v>
      </c>
      <c r="D442" s="1" t="s">
        <v>3045</v>
      </c>
      <c r="E442" s="1" t="s">
        <v>3046</v>
      </c>
      <c r="F442" s="2">
        <v>-91.5</v>
      </c>
      <c r="G442" s="1" t="s">
        <v>1385</v>
      </c>
      <c r="H442" s="1" t="s">
        <v>369</v>
      </c>
      <c r="I442" s="1" t="s">
        <v>10</v>
      </c>
      <c r="J442" t="e">
        <f>VLOOKUP(B442,自助退!B:F,5,FALSE)</f>
        <v>#N/A</v>
      </c>
      <c r="K442" t="e">
        <f t="shared" si="6"/>
        <v>#N/A</v>
      </c>
    </row>
    <row r="443" spans="1:11">
      <c r="A443" s="1" t="s">
        <v>3047</v>
      </c>
      <c r="B443" s="2">
        <v>2464945</v>
      </c>
      <c r="C443" s="1" t="s">
        <v>3048</v>
      </c>
      <c r="D443" s="1" t="s">
        <v>3049</v>
      </c>
      <c r="E443" s="1" t="s">
        <v>3050</v>
      </c>
      <c r="F443" s="2">
        <v>-90</v>
      </c>
      <c r="G443" s="1" t="s">
        <v>1385</v>
      </c>
      <c r="H443" s="1" t="s">
        <v>355</v>
      </c>
      <c r="I443" s="1" t="s">
        <v>10</v>
      </c>
      <c r="J443" t="e">
        <f>VLOOKUP(B443,自助退!B:F,5,FALSE)</f>
        <v>#N/A</v>
      </c>
      <c r="K443" t="e">
        <f t="shared" si="6"/>
        <v>#N/A</v>
      </c>
    </row>
    <row r="444" spans="1:11">
      <c r="A444" s="1" t="s">
        <v>3051</v>
      </c>
      <c r="B444" s="2">
        <v>2465192</v>
      </c>
      <c r="C444" s="1" t="s">
        <v>3052</v>
      </c>
      <c r="D444" s="1" t="s">
        <v>3053</v>
      </c>
      <c r="E444" s="1" t="s">
        <v>3054</v>
      </c>
      <c r="F444" s="2">
        <v>-450</v>
      </c>
      <c r="G444" s="1" t="s">
        <v>1385</v>
      </c>
      <c r="H444" s="1" t="s">
        <v>330</v>
      </c>
      <c r="I444" s="1" t="s">
        <v>10</v>
      </c>
      <c r="J444" t="e">
        <f>VLOOKUP(B444,自助退!B:F,5,FALSE)</f>
        <v>#N/A</v>
      </c>
      <c r="K444" t="e">
        <f t="shared" si="6"/>
        <v>#N/A</v>
      </c>
    </row>
    <row r="445" spans="1:11">
      <c r="A445" s="1" t="s">
        <v>3055</v>
      </c>
      <c r="B445" s="2">
        <v>2465310</v>
      </c>
      <c r="C445" s="1" t="s">
        <v>3056</v>
      </c>
      <c r="D445" s="1" t="s">
        <v>3057</v>
      </c>
      <c r="E445" s="1" t="s">
        <v>3058</v>
      </c>
      <c r="F445" s="2">
        <v>-3393</v>
      </c>
      <c r="G445" s="1" t="s">
        <v>1385</v>
      </c>
      <c r="H445" s="1" t="s">
        <v>342</v>
      </c>
      <c r="I445" s="1" t="s">
        <v>10</v>
      </c>
      <c r="J445" t="e">
        <f>VLOOKUP(B445,自助退!B:F,5,FALSE)</f>
        <v>#N/A</v>
      </c>
      <c r="K445" t="e">
        <f t="shared" si="6"/>
        <v>#N/A</v>
      </c>
    </row>
    <row r="446" spans="1:11">
      <c r="A446" s="1" t="s">
        <v>3059</v>
      </c>
      <c r="B446" s="2">
        <v>2465323</v>
      </c>
      <c r="C446" s="1" t="s">
        <v>3060</v>
      </c>
      <c r="D446" s="1" t="s">
        <v>3061</v>
      </c>
      <c r="E446" s="1" t="s">
        <v>3062</v>
      </c>
      <c r="F446" s="2">
        <v>-77.2</v>
      </c>
      <c r="G446" s="1" t="s">
        <v>1385</v>
      </c>
      <c r="H446" s="1" t="s">
        <v>2637</v>
      </c>
      <c r="I446" s="1" t="s">
        <v>10</v>
      </c>
      <c r="J446" t="e">
        <f>VLOOKUP(B446,自助退!B:F,5,FALSE)</f>
        <v>#N/A</v>
      </c>
      <c r="K446" t="e">
        <f t="shared" si="6"/>
        <v>#N/A</v>
      </c>
    </row>
    <row r="447" spans="1:11">
      <c r="A447" s="1" t="s">
        <v>3063</v>
      </c>
      <c r="B447" s="2">
        <v>2465330</v>
      </c>
      <c r="C447" s="1" t="s">
        <v>3064</v>
      </c>
      <c r="D447" s="1" t="s">
        <v>3065</v>
      </c>
      <c r="E447" s="1" t="s">
        <v>3066</v>
      </c>
      <c r="F447" s="2">
        <v>-63.2</v>
      </c>
      <c r="G447" s="1" t="s">
        <v>1385</v>
      </c>
      <c r="H447" s="1" t="s">
        <v>338</v>
      </c>
      <c r="I447" s="1" t="s">
        <v>10</v>
      </c>
      <c r="J447" t="e">
        <f>VLOOKUP(B447,自助退!B:F,5,FALSE)</f>
        <v>#N/A</v>
      </c>
      <c r="K447" t="e">
        <f t="shared" si="6"/>
        <v>#N/A</v>
      </c>
    </row>
    <row r="448" spans="1:11">
      <c r="A448" s="1" t="s">
        <v>3067</v>
      </c>
      <c r="B448" s="2">
        <v>2465340</v>
      </c>
      <c r="C448" s="1" t="s">
        <v>3068</v>
      </c>
      <c r="D448" s="1" t="s">
        <v>3069</v>
      </c>
      <c r="E448" s="1" t="s">
        <v>3070</v>
      </c>
      <c r="F448" s="2">
        <v>-36.700000000000003</v>
      </c>
      <c r="G448" s="1" t="s">
        <v>1385</v>
      </c>
      <c r="H448" s="1" t="s">
        <v>338</v>
      </c>
      <c r="I448" s="1" t="s">
        <v>10</v>
      </c>
      <c r="J448" t="e">
        <f>VLOOKUP(B448,自助退!B:F,5,FALSE)</f>
        <v>#N/A</v>
      </c>
      <c r="K448" t="e">
        <f t="shared" si="6"/>
        <v>#N/A</v>
      </c>
    </row>
    <row r="449" spans="1:11">
      <c r="A449" s="1" t="s">
        <v>3071</v>
      </c>
      <c r="B449" s="2">
        <v>2465342</v>
      </c>
      <c r="C449" s="1" t="s">
        <v>3072</v>
      </c>
      <c r="D449" s="1" t="s">
        <v>3073</v>
      </c>
      <c r="E449" s="1" t="s">
        <v>3074</v>
      </c>
      <c r="F449" s="2">
        <v>-45.2</v>
      </c>
      <c r="G449" s="1" t="s">
        <v>1385</v>
      </c>
      <c r="H449" s="1" t="s">
        <v>2637</v>
      </c>
      <c r="I449" s="1" t="s">
        <v>10</v>
      </c>
      <c r="J449" t="e">
        <f>VLOOKUP(B449,自助退!B:F,5,FALSE)</f>
        <v>#N/A</v>
      </c>
      <c r="K449" t="e">
        <f t="shared" si="6"/>
        <v>#N/A</v>
      </c>
    </row>
    <row r="450" spans="1:11">
      <c r="A450" s="1" t="s">
        <v>3075</v>
      </c>
      <c r="B450" s="2">
        <v>2465422</v>
      </c>
      <c r="C450" s="1" t="s">
        <v>3076</v>
      </c>
      <c r="D450" s="1" t="s">
        <v>1209</v>
      </c>
      <c r="E450" s="1" t="s">
        <v>1210</v>
      </c>
      <c r="F450" s="2">
        <v>-92.5</v>
      </c>
      <c r="G450" s="1" t="s">
        <v>1385</v>
      </c>
      <c r="H450" s="1" t="s">
        <v>2032</v>
      </c>
      <c r="I450" s="1" t="s">
        <v>10</v>
      </c>
      <c r="J450" t="e">
        <f>VLOOKUP(B450,自助退!B:F,5,FALSE)</f>
        <v>#N/A</v>
      </c>
      <c r="K450" t="e">
        <f t="shared" si="6"/>
        <v>#N/A</v>
      </c>
    </row>
    <row r="451" spans="1:11">
      <c r="A451" s="1" t="s">
        <v>3077</v>
      </c>
      <c r="B451" s="2">
        <v>2465518</v>
      </c>
      <c r="C451" s="1" t="s">
        <v>3078</v>
      </c>
      <c r="D451" s="1" t="s">
        <v>3079</v>
      </c>
      <c r="E451" s="1" t="s">
        <v>3080</v>
      </c>
      <c r="F451" s="2">
        <v>-1577.77</v>
      </c>
      <c r="G451" s="1" t="s">
        <v>1385</v>
      </c>
      <c r="H451" s="1" t="s">
        <v>342</v>
      </c>
      <c r="I451" s="1" t="s">
        <v>10</v>
      </c>
      <c r="J451" t="e">
        <f>VLOOKUP(B451,自助退!B:F,5,FALSE)</f>
        <v>#N/A</v>
      </c>
      <c r="K451" t="e">
        <f t="shared" ref="K451:K514" si="7">IF(F451*-1=J451,"",1)</f>
        <v>#N/A</v>
      </c>
    </row>
    <row r="452" spans="1:11">
      <c r="A452" s="1" t="s">
        <v>3081</v>
      </c>
      <c r="B452" s="2">
        <v>2465541</v>
      </c>
      <c r="C452" s="1" t="s">
        <v>3082</v>
      </c>
      <c r="D452" s="1" t="s">
        <v>3079</v>
      </c>
      <c r="E452" s="1" t="s">
        <v>3080</v>
      </c>
      <c r="F452" s="2">
        <v>-1700</v>
      </c>
      <c r="G452" s="1" t="s">
        <v>1385</v>
      </c>
      <c r="H452" s="1" t="s">
        <v>342</v>
      </c>
      <c r="I452" s="1" t="s">
        <v>10</v>
      </c>
      <c r="J452" t="e">
        <f>VLOOKUP(B452,自助退!B:F,5,FALSE)</f>
        <v>#N/A</v>
      </c>
      <c r="K452" t="e">
        <f t="shared" si="7"/>
        <v>#N/A</v>
      </c>
    </row>
    <row r="453" spans="1:11">
      <c r="A453" s="1" t="s">
        <v>3083</v>
      </c>
      <c r="B453" s="2">
        <v>2465556</v>
      </c>
      <c r="C453" s="1" t="s">
        <v>3084</v>
      </c>
      <c r="D453" s="1" t="s">
        <v>3085</v>
      </c>
      <c r="E453" s="1" t="s">
        <v>3086</v>
      </c>
      <c r="F453" s="2">
        <v>-303</v>
      </c>
      <c r="G453" s="1" t="s">
        <v>1385</v>
      </c>
      <c r="H453" s="1" t="s">
        <v>354</v>
      </c>
      <c r="I453" s="1" t="s">
        <v>10</v>
      </c>
      <c r="J453" t="e">
        <f>VLOOKUP(B453,自助退!B:F,5,FALSE)</f>
        <v>#N/A</v>
      </c>
      <c r="K453" t="e">
        <f t="shared" si="7"/>
        <v>#N/A</v>
      </c>
    </row>
    <row r="454" spans="1:11">
      <c r="A454" s="1" t="s">
        <v>3087</v>
      </c>
      <c r="B454" s="2">
        <v>2465968</v>
      </c>
      <c r="C454" s="1" t="s">
        <v>3088</v>
      </c>
      <c r="D454" s="1" t="s">
        <v>3089</v>
      </c>
      <c r="E454" s="1" t="s">
        <v>3090</v>
      </c>
      <c r="F454" s="2">
        <v>-296.92</v>
      </c>
      <c r="G454" s="1" t="s">
        <v>1385</v>
      </c>
      <c r="H454" s="1" t="s">
        <v>342</v>
      </c>
      <c r="I454" s="1" t="s">
        <v>10</v>
      </c>
      <c r="J454" t="e">
        <f>VLOOKUP(B454,自助退!B:F,5,FALSE)</f>
        <v>#N/A</v>
      </c>
      <c r="K454" t="e">
        <f t="shared" si="7"/>
        <v>#N/A</v>
      </c>
    </row>
    <row r="455" spans="1:11">
      <c r="A455" s="1" t="s">
        <v>3091</v>
      </c>
      <c r="B455" s="2">
        <v>2465995</v>
      </c>
      <c r="C455" s="1" t="s">
        <v>3092</v>
      </c>
      <c r="D455" s="1" t="s">
        <v>3093</v>
      </c>
      <c r="E455" s="1" t="s">
        <v>3094</v>
      </c>
      <c r="F455" s="2">
        <v>-13.58</v>
      </c>
      <c r="G455" s="1" t="s">
        <v>1385</v>
      </c>
      <c r="H455" s="1" t="s">
        <v>396</v>
      </c>
      <c r="I455" s="1" t="s">
        <v>10</v>
      </c>
      <c r="J455" t="e">
        <f>VLOOKUP(B455,自助退!B:F,5,FALSE)</f>
        <v>#N/A</v>
      </c>
      <c r="K455" t="e">
        <f t="shared" si="7"/>
        <v>#N/A</v>
      </c>
    </row>
    <row r="456" spans="1:11">
      <c r="A456" s="1" t="s">
        <v>3095</v>
      </c>
      <c r="B456" s="2">
        <v>2466273</v>
      </c>
      <c r="C456" s="1" t="s">
        <v>3096</v>
      </c>
      <c r="D456" s="1" t="s">
        <v>3097</v>
      </c>
      <c r="E456" s="1" t="s">
        <v>3098</v>
      </c>
      <c r="F456" s="2">
        <v>-2000</v>
      </c>
      <c r="G456" s="1" t="s">
        <v>1385</v>
      </c>
      <c r="H456" s="1" t="s">
        <v>342</v>
      </c>
      <c r="I456" s="1" t="s">
        <v>10</v>
      </c>
      <c r="J456" t="e">
        <f>VLOOKUP(B456,自助退!B:F,5,FALSE)</f>
        <v>#N/A</v>
      </c>
      <c r="K456" t="e">
        <f t="shared" si="7"/>
        <v>#N/A</v>
      </c>
    </row>
    <row r="457" spans="1:11">
      <c r="A457" s="1" t="s">
        <v>3099</v>
      </c>
      <c r="B457" s="2">
        <v>2466735</v>
      </c>
      <c r="C457" s="1" t="s">
        <v>3100</v>
      </c>
      <c r="D457" s="1" t="s">
        <v>3101</v>
      </c>
      <c r="E457" s="1" t="s">
        <v>3102</v>
      </c>
      <c r="F457" s="2">
        <v>-3800</v>
      </c>
      <c r="G457" s="1" t="s">
        <v>1385</v>
      </c>
      <c r="H457" s="1" t="s">
        <v>355</v>
      </c>
      <c r="I457" s="1" t="s">
        <v>10</v>
      </c>
      <c r="J457" t="e">
        <f>VLOOKUP(B457,自助退!B:F,5,FALSE)</f>
        <v>#N/A</v>
      </c>
      <c r="K457" t="e">
        <f t="shared" si="7"/>
        <v>#N/A</v>
      </c>
    </row>
    <row r="458" spans="1:11">
      <c r="A458" s="1" t="s">
        <v>3103</v>
      </c>
      <c r="B458" s="2">
        <v>2466791</v>
      </c>
      <c r="C458" s="1" t="s">
        <v>3104</v>
      </c>
      <c r="D458" s="1" t="s">
        <v>3105</v>
      </c>
      <c r="E458" s="1" t="s">
        <v>3106</v>
      </c>
      <c r="F458" s="2">
        <v>-600</v>
      </c>
      <c r="G458" s="1" t="s">
        <v>1385</v>
      </c>
      <c r="H458" s="1" t="s">
        <v>1868</v>
      </c>
      <c r="I458" s="1" t="s">
        <v>10</v>
      </c>
      <c r="J458" t="e">
        <f>VLOOKUP(B458,自助退!B:F,5,FALSE)</f>
        <v>#N/A</v>
      </c>
      <c r="K458" t="e">
        <f t="shared" si="7"/>
        <v>#N/A</v>
      </c>
    </row>
    <row r="459" spans="1:11">
      <c r="A459" s="1" t="s">
        <v>3107</v>
      </c>
      <c r="B459" s="2">
        <v>2466825</v>
      </c>
      <c r="C459" s="1" t="s">
        <v>3108</v>
      </c>
      <c r="D459" s="1" t="s">
        <v>3109</v>
      </c>
      <c r="E459" s="1" t="s">
        <v>3110</v>
      </c>
      <c r="F459" s="2">
        <v>-140</v>
      </c>
      <c r="G459" s="1" t="s">
        <v>1385</v>
      </c>
      <c r="H459" s="1" t="s">
        <v>341</v>
      </c>
      <c r="I459" s="1" t="s">
        <v>10</v>
      </c>
      <c r="J459" t="e">
        <f>VLOOKUP(B459,自助退!B:F,5,FALSE)</f>
        <v>#N/A</v>
      </c>
      <c r="K459" t="e">
        <f t="shared" si="7"/>
        <v>#N/A</v>
      </c>
    </row>
    <row r="460" spans="1:11">
      <c r="A460" s="1" t="s">
        <v>3111</v>
      </c>
      <c r="B460" s="2">
        <v>2467179</v>
      </c>
      <c r="C460" s="1" t="s">
        <v>3112</v>
      </c>
      <c r="D460" s="1" t="s">
        <v>3113</v>
      </c>
      <c r="E460" s="1" t="s">
        <v>3114</v>
      </c>
      <c r="F460" s="2">
        <v>-500</v>
      </c>
      <c r="G460" s="1" t="s">
        <v>1385</v>
      </c>
      <c r="H460" s="1" t="s">
        <v>347</v>
      </c>
      <c r="I460" s="1" t="s">
        <v>10</v>
      </c>
      <c r="J460" t="e">
        <f>VLOOKUP(B460,自助退!B:F,5,FALSE)</f>
        <v>#N/A</v>
      </c>
      <c r="K460" t="e">
        <f t="shared" si="7"/>
        <v>#N/A</v>
      </c>
    </row>
    <row r="461" spans="1:11">
      <c r="A461" s="1" t="s">
        <v>3115</v>
      </c>
      <c r="B461" s="2">
        <v>2468033</v>
      </c>
      <c r="C461" s="1" t="s">
        <v>3116</v>
      </c>
      <c r="D461" s="1" t="s">
        <v>3117</v>
      </c>
      <c r="E461" s="1" t="s">
        <v>3118</v>
      </c>
      <c r="F461" s="2">
        <v>-900</v>
      </c>
      <c r="G461" s="1" t="s">
        <v>1385</v>
      </c>
      <c r="H461" s="1" t="s">
        <v>9</v>
      </c>
      <c r="I461" s="1" t="s">
        <v>10</v>
      </c>
      <c r="J461" t="e">
        <f>VLOOKUP(B461,自助退!B:F,5,FALSE)</f>
        <v>#N/A</v>
      </c>
      <c r="K461" t="e">
        <f t="shared" si="7"/>
        <v>#N/A</v>
      </c>
    </row>
    <row r="462" spans="1:11">
      <c r="A462" s="1" t="s">
        <v>3119</v>
      </c>
      <c r="B462" s="2">
        <v>2468549</v>
      </c>
      <c r="C462" s="1" t="s">
        <v>3120</v>
      </c>
      <c r="D462" s="1" t="s">
        <v>3121</v>
      </c>
      <c r="E462" s="1" t="s">
        <v>3122</v>
      </c>
      <c r="F462" s="2">
        <v>-500</v>
      </c>
      <c r="G462" s="1" t="s">
        <v>1385</v>
      </c>
      <c r="H462" s="1" t="s">
        <v>381</v>
      </c>
      <c r="I462" s="1" t="s">
        <v>10</v>
      </c>
      <c r="J462" t="e">
        <f>VLOOKUP(B462,自助退!B:F,5,FALSE)</f>
        <v>#N/A</v>
      </c>
      <c r="K462" t="e">
        <f t="shared" si="7"/>
        <v>#N/A</v>
      </c>
    </row>
    <row r="463" spans="1:11">
      <c r="A463" s="1" t="s">
        <v>3123</v>
      </c>
      <c r="B463" s="2">
        <v>2469172</v>
      </c>
      <c r="C463" s="1" t="s">
        <v>3124</v>
      </c>
      <c r="D463" s="1" t="s">
        <v>3125</v>
      </c>
      <c r="E463" s="1" t="s">
        <v>3126</v>
      </c>
      <c r="F463" s="2">
        <v>-3489.72</v>
      </c>
      <c r="G463" s="1" t="s">
        <v>1385</v>
      </c>
      <c r="H463" s="1" t="s">
        <v>496</v>
      </c>
      <c r="I463" s="1" t="s">
        <v>10</v>
      </c>
      <c r="J463" t="e">
        <f>VLOOKUP(B463,自助退!B:F,5,FALSE)</f>
        <v>#N/A</v>
      </c>
      <c r="K463" t="e">
        <f t="shared" si="7"/>
        <v>#N/A</v>
      </c>
    </row>
    <row r="464" spans="1:11">
      <c r="A464" s="1" t="s">
        <v>3127</v>
      </c>
      <c r="B464" s="2">
        <v>2469178</v>
      </c>
      <c r="C464" s="1" t="s">
        <v>3128</v>
      </c>
      <c r="D464" s="1" t="s">
        <v>3129</v>
      </c>
      <c r="E464" s="1" t="s">
        <v>3130</v>
      </c>
      <c r="F464" s="2">
        <v>-934</v>
      </c>
      <c r="G464" s="1" t="s">
        <v>1385</v>
      </c>
      <c r="H464" s="1" t="s">
        <v>354</v>
      </c>
      <c r="I464" s="1" t="s">
        <v>10</v>
      </c>
      <c r="J464" t="e">
        <f>VLOOKUP(B464,自助退!B:F,5,FALSE)</f>
        <v>#N/A</v>
      </c>
      <c r="K464" t="e">
        <f t="shared" si="7"/>
        <v>#N/A</v>
      </c>
    </row>
    <row r="465" spans="1:11">
      <c r="A465" s="1" t="s">
        <v>3131</v>
      </c>
      <c r="B465" s="2">
        <v>2469222</v>
      </c>
      <c r="C465" s="1" t="s">
        <v>3132</v>
      </c>
      <c r="D465" s="1" t="s">
        <v>3133</v>
      </c>
      <c r="E465" s="1" t="s">
        <v>3134</v>
      </c>
      <c r="F465" s="2">
        <v>-500</v>
      </c>
      <c r="G465" s="1" t="s">
        <v>1385</v>
      </c>
      <c r="H465" s="1" t="s">
        <v>341</v>
      </c>
      <c r="I465" s="1" t="s">
        <v>10</v>
      </c>
      <c r="J465" t="e">
        <f>VLOOKUP(B465,自助退!B:F,5,FALSE)</f>
        <v>#N/A</v>
      </c>
      <c r="K465" t="e">
        <f t="shared" si="7"/>
        <v>#N/A</v>
      </c>
    </row>
    <row r="466" spans="1:11">
      <c r="A466" s="1" t="s">
        <v>3135</v>
      </c>
      <c r="B466" s="2">
        <v>2469387</v>
      </c>
      <c r="C466" s="1" t="s">
        <v>3136</v>
      </c>
      <c r="D466" s="1" t="s">
        <v>3137</v>
      </c>
      <c r="E466" s="1" t="s">
        <v>2806</v>
      </c>
      <c r="F466" s="2">
        <v>-86</v>
      </c>
      <c r="G466" s="1" t="s">
        <v>1385</v>
      </c>
      <c r="H466" s="1" t="s">
        <v>9</v>
      </c>
      <c r="I466" s="1" t="s">
        <v>10</v>
      </c>
      <c r="J466" t="e">
        <f>VLOOKUP(B466,自助退!B:F,5,FALSE)</f>
        <v>#N/A</v>
      </c>
      <c r="K466" t="e">
        <f t="shared" si="7"/>
        <v>#N/A</v>
      </c>
    </row>
    <row r="467" spans="1:11">
      <c r="A467" s="1" t="s">
        <v>3138</v>
      </c>
      <c r="B467" s="2">
        <v>2469654</v>
      </c>
      <c r="C467" s="1" t="s">
        <v>3139</v>
      </c>
      <c r="D467" s="1" t="s">
        <v>3140</v>
      </c>
      <c r="E467" s="1" t="s">
        <v>3141</v>
      </c>
      <c r="F467" s="2">
        <v>-20</v>
      </c>
      <c r="G467" s="1" t="s">
        <v>1385</v>
      </c>
      <c r="H467" s="1" t="s">
        <v>340</v>
      </c>
      <c r="I467" s="1" t="s">
        <v>10</v>
      </c>
      <c r="J467" t="e">
        <f>VLOOKUP(B467,自助退!B:F,5,FALSE)</f>
        <v>#N/A</v>
      </c>
      <c r="K467" t="e">
        <f t="shared" si="7"/>
        <v>#N/A</v>
      </c>
    </row>
    <row r="468" spans="1:11">
      <c r="A468" s="1" t="s">
        <v>3142</v>
      </c>
      <c r="B468" s="2">
        <v>2469724</v>
      </c>
      <c r="C468" s="1" t="s">
        <v>3143</v>
      </c>
      <c r="D468" s="1" t="s">
        <v>3144</v>
      </c>
      <c r="E468" s="1" t="s">
        <v>3145</v>
      </c>
      <c r="F468" s="2">
        <v>-653.5</v>
      </c>
      <c r="G468" s="1" t="s">
        <v>1385</v>
      </c>
      <c r="H468" s="1" t="s">
        <v>360</v>
      </c>
      <c r="I468" s="1" t="s">
        <v>10</v>
      </c>
      <c r="J468" t="e">
        <f>VLOOKUP(B468,自助退!B:F,5,FALSE)</f>
        <v>#N/A</v>
      </c>
      <c r="K468" t="e">
        <f t="shared" si="7"/>
        <v>#N/A</v>
      </c>
    </row>
    <row r="469" spans="1:11">
      <c r="A469" s="1" t="s">
        <v>3146</v>
      </c>
      <c r="B469" s="2">
        <v>2469986</v>
      </c>
      <c r="C469" s="1" t="s">
        <v>3147</v>
      </c>
      <c r="D469" s="1" t="s">
        <v>3148</v>
      </c>
      <c r="E469" s="1" t="s">
        <v>3149</v>
      </c>
      <c r="F469" s="2">
        <v>-2296</v>
      </c>
      <c r="G469" s="1" t="s">
        <v>1385</v>
      </c>
      <c r="H469" s="1" t="s">
        <v>346</v>
      </c>
      <c r="I469" s="1" t="s">
        <v>10</v>
      </c>
      <c r="J469" t="e">
        <f>VLOOKUP(B469,自助退!B:F,5,FALSE)</f>
        <v>#N/A</v>
      </c>
      <c r="K469" t="e">
        <f t="shared" si="7"/>
        <v>#N/A</v>
      </c>
    </row>
    <row r="470" spans="1:11">
      <c r="A470" s="1" t="s">
        <v>3150</v>
      </c>
      <c r="B470" s="2">
        <v>2470260</v>
      </c>
      <c r="C470" s="1" t="s">
        <v>3151</v>
      </c>
      <c r="D470" s="1" t="s">
        <v>3152</v>
      </c>
      <c r="E470" s="1" t="s">
        <v>3153</v>
      </c>
      <c r="F470" s="2">
        <v>-400</v>
      </c>
      <c r="G470" s="1" t="s">
        <v>1385</v>
      </c>
      <c r="H470" s="1" t="s">
        <v>334</v>
      </c>
      <c r="I470" s="1" t="s">
        <v>10</v>
      </c>
      <c r="J470" t="e">
        <f>VLOOKUP(B470,自助退!B:F,5,FALSE)</f>
        <v>#N/A</v>
      </c>
      <c r="K470" t="e">
        <f t="shared" si="7"/>
        <v>#N/A</v>
      </c>
    </row>
    <row r="471" spans="1:11">
      <c r="A471" s="1" t="s">
        <v>3154</v>
      </c>
      <c r="B471" s="2">
        <v>2470402</v>
      </c>
      <c r="C471" s="1" t="s">
        <v>3155</v>
      </c>
      <c r="D471" s="1" t="s">
        <v>3156</v>
      </c>
      <c r="E471" s="1" t="s">
        <v>3157</v>
      </c>
      <c r="F471" s="2">
        <v>-1500</v>
      </c>
      <c r="G471" s="1" t="s">
        <v>1385</v>
      </c>
      <c r="H471" s="1" t="s">
        <v>334</v>
      </c>
      <c r="I471" s="1" t="s">
        <v>10</v>
      </c>
      <c r="J471" t="e">
        <f>VLOOKUP(B471,自助退!B:F,5,FALSE)</f>
        <v>#N/A</v>
      </c>
      <c r="K471" t="e">
        <f t="shared" si="7"/>
        <v>#N/A</v>
      </c>
    </row>
    <row r="472" spans="1:11">
      <c r="A472" s="1" t="s">
        <v>3158</v>
      </c>
      <c r="B472" s="2">
        <v>2470622</v>
      </c>
      <c r="C472" s="1" t="s">
        <v>3159</v>
      </c>
      <c r="D472" s="1" t="s">
        <v>3160</v>
      </c>
      <c r="E472" s="1" t="s">
        <v>3161</v>
      </c>
      <c r="F472" s="2">
        <v>-292.5</v>
      </c>
      <c r="G472" s="1" t="s">
        <v>1385</v>
      </c>
      <c r="H472" s="1" t="s">
        <v>362</v>
      </c>
      <c r="I472" s="1" t="s">
        <v>10</v>
      </c>
      <c r="J472" t="e">
        <f>VLOOKUP(B472,自助退!B:F,5,FALSE)</f>
        <v>#N/A</v>
      </c>
      <c r="K472" t="e">
        <f t="shared" si="7"/>
        <v>#N/A</v>
      </c>
    </row>
    <row r="473" spans="1:11">
      <c r="A473" s="1" t="s">
        <v>3162</v>
      </c>
      <c r="B473" s="2">
        <v>2471051</v>
      </c>
      <c r="C473" s="1" t="s">
        <v>3163</v>
      </c>
      <c r="D473" s="1" t="s">
        <v>3164</v>
      </c>
      <c r="E473" s="1" t="s">
        <v>1214</v>
      </c>
      <c r="F473" s="2">
        <v>-17307.64</v>
      </c>
      <c r="G473" s="1" t="s">
        <v>1385</v>
      </c>
      <c r="H473" s="1" t="s">
        <v>355</v>
      </c>
      <c r="I473" s="1" t="s">
        <v>10</v>
      </c>
      <c r="J473" t="e">
        <f>VLOOKUP(B473,自助退!B:F,5,FALSE)</f>
        <v>#N/A</v>
      </c>
      <c r="K473" t="e">
        <f t="shared" si="7"/>
        <v>#N/A</v>
      </c>
    </row>
    <row r="474" spans="1:11">
      <c r="A474" s="1" t="s">
        <v>3165</v>
      </c>
      <c r="B474" s="2">
        <v>2471249</v>
      </c>
      <c r="C474" s="1" t="s">
        <v>3166</v>
      </c>
      <c r="D474" s="1" t="s">
        <v>1212</v>
      </c>
      <c r="E474" s="1" t="s">
        <v>1213</v>
      </c>
      <c r="F474" s="2">
        <v>-900</v>
      </c>
      <c r="G474" s="1" t="s">
        <v>1385</v>
      </c>
      <c r="H474" s="1" t="s">
        <v>332</v>
      </c>
      <c r="I474" s="1" t="s">
        <v>10</v>
      </c>
      <c r="J474" t="e">
        <f>VLOOKUP(B474,自助退!B:F,5,FALSE)</f>
        <v>#N/A</v>
      </c>
      <c r="K474" t="e">
        <f t="shared" si="7"/>
        <v>#N/A</v>
      </c>
    </row>
    <row r="475" spans="1:11">
      <c r="A475" s="1" t="s">
        <v>3167</v>
      </c>
      <c r="B475" s="2">
        <v>2471266</v>
      </c>
      <c r="C475" s="1" t="s">
        <v>3168</v>
      </c>
      <c r="D475" s="1" t="s">
        <v>3169</v>
      </c>
      <c r="E475" s="1" t="s">
        <v>3170</v>
      </c>
      <c r="F475" s="2">
        <v>-99.72</v>
      </c>
      <c r="G475" s="1" t="s">
        <v>1385</v>
      </c>
      <c r="H475" s="1" t="s">
        <v>2233</v>
      </c>
      <c r="I475" s="1" t="s">
        <v>10</v>
      </c>
      <c r="J475" t="e">
        <f>VLOOKUP(B475,自助退!B:F,5,FALSE)</f>
        <v>#N/A</v>
      </c>
      <c r="K475" t="e">
        <f t="shared" si="7"/>
        <v>#N/A</v>
      </c>
    </row>
    <row r="476" spans="1:11">
      <c r="A476" s="1" t="s">
        <v>3171</v>
      </c>
      <c r="B476" s="2">
        <v>2471305</v>
      </c>
      <c r="C476" s="1" t="s">
        <v>3172</v>
      </c>
      <c r="D476" s="1" t="s">
        <v>3173</v>
      </c>
      <c r="E476" s="1" t="s">
        <v>1216</v>
      </c>
      <c r="F476" s="2">
        <v>-53.4</v>
      </c>
      <c r="G476" s="1" t="s">
        <v>1385</v>
      </c>
      <c r="H476" s="1" t="s">
        <v>332</v>
      </c>
      <c r="I476" s="1" t="s">
        <v>10</v>
      </c>
      <c r="J476" t="e">
        <f>VLOOKUP(B476,自助退!B:F,5,FALSE)</f>
        <v>#N/A</v>
      </c>
      <c r="K476" t="e">
        <f t="shared" si="7"/>
        <v>#N/A</v>
      </c>
    </row>
    <row r="477" spans="1:11">
      <c r="A477" s="1" t="s">
        <v>3174</v>
      </c>
      <c r="B477" s="2">
        <v>2471400</v>
      </c>
      <c r="C477" s="1" t="s">
        <v>3175</v>
      </c>
      <c r="D477" s="1" t="s">
        <v>3176</v>
      </c>
      <c r="E477" s="1" t="s">
        <v>3177</v>
      </c>
      <c r="F477" s="2">
        <v>-15093.75</v>
      </c>
      <c r="G477" s="1" t="s">
        <v>1385</v>
      </c>
      <c r="H477" s="1" t="s">
        <v>370</v>
      </c>
      <c r="I477" s="1" t="s">
        <v>10</v>
      </c>
      <c r="J477" t="e">
        <f>VLOOKUP(B477,自助退!B:F,5,FALSE)</f>
        <v>#N/A</v>
      </c>
      <c r="K477" t="e">
        <f t="shared" si="7"/>
        <v>#N/A</v>
      </c>
    </row>
    <row r="478" spans="1:11">
      <c r="A478" s="1" t="s">
        <v>3178</v>
      </c>
      <c r="B478" s="2">
        <v>2471416</v>
      </c>
      <c r="C478" s="1" t="s">
        <v>3179</v>
      </c>
      <c r="D478" s="1" t="s">
        <v>3180</v>
      </c>
      <c r="E478" s="1" t="s">
        <v>3181</v>
      </c>
      <c r="F478" s="2">
        <v>-454</v>
      </c>
      <c r="G478" s="1" t="s">
        <v>1385</v>
      </c>
      <c r="H478" s="1" t="s">
        <v>2032</v>
      </c>
      <c r="I478" s="1" t="s">
        <v>10</v>
      </c>
      <c r="J478" t="e">
        <f>VLOOKUP(B478,自助退!B:F,5,FALSE)</f>
        <v>#N/A</v>
      </c>
      <c r="K478" t="e">
        <f t="shared" si="7"/>
        <v>#N/A</v>
      </c>
    </row>
    <row r="479" spans="1:11">
      <c r="A479" s="1" t="s">
        <v>3182</v>
      </c>
      <c r="B479" s="2">
        <v>2471791</v>
      </c>
      <c r="C479" s="1" t="s">
        <v>3183</v>
      </c>
      <c r="D479" s="1" t="s">
        <v>3184</v>
      </c>
      <c r="E479" s="1" t="s">
        <v>3185</v>
      </c>
      <c r="F479" s="2">
        <v>-191.5</v>
      </c>
      <c r="G479" s="1" t="s">
        <v>1385</v>
      </c>
      <c r="H479" s="1" t="s">
        <v>330</v>
      </c>
      <c r="I479" s="1" t="s">
        <v>10</v>
      </c>
      <c r="J479" t="e">
        <f>VLOOKUP(B479,自助退!B:F,5,FALSE)</f>
        <v>#N/A</v>
      </c>
      <c r="K479" t="e">
        <f t="shared" si="7"/>
        <v>#N/A</v>
      </c>
    </row>
    <row r="480" spans="1:11">
      <c r="A480" s="1" t="s">
        <v>3186</v>
      </c>
      <c r="B480" s="2">
        <v>2471813</v>
      </c>
      <c r="C480" s="1" t="s">
        <v>3187</v>
      </c>
      <c r="D480" s="1" t="s">
        <v>3188</v>
      </c>
      <c r="E480" s="1" t="s">
        <v>3189</v>
      </c>
      <c r="F480" s="2">
        <v>-497</v>
      </c>
      <c r="G480" s="1" t="s">
        <v>1385</v>
      </c>
      <c r="H480" s="1" t="s">
        <v>396</v>
      </c>
      <c r="I480" s="1" t="s">
        <v>10</v>
      </c>
      <c r="J480" t="e">
        <f>VLOOKUP(B480,自助退!B:F,5,FALSE)</f>
        <v>#N/A</v>
      </c>
      <c r="K480" t="e">
        <f t="shared" si="7"/>
        <v>#N/A</v>
      </c>
    </row>
    <row r="481" spans="1:11">
      <c r="A481" s="1" t="s">
        <v>3190</v>
      </c>
      <c r="B481" s="2">
        <v>2472776</v>
      </c>
      <c r="C481" s="1" t="s">
        <v>3191</v>
      </c>
      <c r="D481" s="1" t="s">
        <v>3192</v>
      </c>
      <c r="E481" s="1" t="s">
        <v>3193</v>
      </c>
      <c r="F481" s="2">
        <v>-680</v>
      </c>
      <c r="G481" s="1" t="s">
        <v>1385</v>
      </c>
      <c r="H481" s="1" t="s">
        <v>1706</v>
      </c>
      <c r="I481" s="1" t="s">
        <v>10</v>
      </c>
      <c r="J481" t="e">
        <f>VLOOKUP(B481,自助退!B:F,5,FALSE)</f>
        <v>#N/A</v>
      </c>
      <c r="K481" t="e">
        <f t="shared" si="7"/>
        <v>#N/A</v>
      </c>
    </row>
    <row r="482" spans="1:11">
      <c r="A482" s="1" t="s">
        <v>3194</v>
      </c>
      <c r="B482" s="2">
        <v>2472813</v>
      </c>
      <c r="C482" s="1" t="s">
        <v>3195</v>
      </c>
      <c r="D482" s="1" t="s">
        <v>3196</v>
      </c>
      <c r="E482" s="1" t="s">
        <v>3197</v>
      </c>
      <c r="F482" s="2">
        <v>-14.5</v>
      </c>
      <c r="G482" s="1" t="s">
        <v>1385</v>
      </c>
      <c r="H482" s="1" t="s">
        <v>384</v>
      </c>
      <c r="I482" s="1" t="s">
        <v>10</v>
      </c>
      <c r="J482" t="e">
        <f>VLOOKUP(B482,自助退!B:F,5,FALSE)</f>
        <v>#N/A</v>
      </c>
      <c r="K482" t="e">
        <f t="shared" si="7"/>
        <v>#N/A</v>
      </c>
    </row>
    <row r="483" spans="1:11">
      <c r="A483" s="1" t="s">
        <v>3198</v>
      </c>
      <c r="B483" s="2">
        <v>2472916</v>
      </c>
      <c r="C483" s="1" t="s">
        <v>3199</v>
      </c>
      <c r="D483" s="1" t="s">
        <v>3200</v>
      </c>
      <c r="E483" s="1" t="s">
        <v>3201</v>
      </c>
      <c r="F483" s="2">
        <v>-40</v>
      </c>
      <c r="G483" s="1" t="s">
        <v>1385</v>
      </c>
      <c r="H483" s="1" t="s">
        <v>384</v>
      </c>
      <c r="I483" s="1" t="s">
        <v>10</v>
      </c>
      <c r="J483" t="e">
        <f>VLOOKUP(B483,自助退!B:F,5,FALSE)</f>
        <v>#N/A</v>
      </c>
      <c r="K483" t="e">
        <f t="shared" si="7"/>
        <v>#N/A</v>
      </c>
    </row>
    <row r="484" spans="1:11">
      <c r="A484" s="1" t="s">
        <v>3202</v>
      </c>
      <c r="B484" s="2">
        <v>2473158</v>
      </c>
      <c r="C484" s="1" t="s">
        <v>3203</v>
      </c>
      <c r="D484" s="1" t="s">
        <v>1137</v>
      </c>
      <c r="E484" s="1" t="s">
        <v>1138</v>
      </c>
      <c r="F484" s="2">
        <v>-400</v>
      </c>
      <c r="G484" s="1" t="s">
        <v>1385</v>
      </c>
      <c r="H484" s="1" t="s">
        <v>1706</v>
      </c>
      <c r="I484" s="1" t="s">
        <v>10</v>
      </c>
      <c r="J484" t="e">
        <f>VLOOKUP(B484,自助退!B:F,5,FALSE)</f>
        <v>#N/A</v>
      </c>
      <c r="K484" t="e">
        <f t="shared" si="7"/>
        <v>#N/A</v>
      </c>
    </row>
    <row r="485" spans="1:11">
      <c r="A485" s="1" t="s">
        <v>3204</v>
      </c>
      <c r="B485" s="2">
        <v>2473477</v>
      </c>
      <c r="C485" s="1" t="s">
        <v>3205</v>
      </c>
      <c r="D485" s="1" t="s">
        <v>3206</v>
      </c>
      <c r="E485" s="1" t="s">
        <v>3207</v>
      </c>
      <c r="F485" s="2">
        <v>-2462</v>
      </c>
      <c r="G485" s="1" t="s">
        <v>1385</v>
      </c>
      <c r="H485" s="1" t="s">
        <v>355</v>
      </c>
      <c r="I485" s="1" t="s">
        <v>10</v>
      </c>
      <c r="J485" t="e">
        <f>VLOOKUP(B485,自助退!B:F,5,FALSE)</f>
        <v>#N/A</v>
      </c>
      <c r="K485" t="e">
        <f t="shared" si="7"/>
        <v>#N/A</v>
      </c>
    </row>
    <row r="486" spans="1:11">
      <c r="A486" s="1" t="s">
        <v>3208</v>
      </c>
      <c r="B486" s="2">
        <v>2473485</v>
      </c>
      <c r="C486" s="1" t="s">
        <v>3209</v>
      </c>
      <c r="D486" s="1" t="s">
        <v>3210</v>
      </c>
      <c r="E486" s="1" t="s">
        <v>3211</v>
      </c>
      <c r="F486" s="2">
        <v>-1162.02</v>
      </c>
      <c r="G486" s="1" t="s">
        <v>1385</v>
      </c>
      <c r="H486" s="1" t="s">
        <v>2233</v>
      </c>
      <c r="I486" s="1" t="s">
        <v>10</v>
      </c>
      <c r="J486" t="e">
        <f>VLOOKUP(B486,自助退!B:F,5,FALSE)</f>
        <v>#N/A</v>
      </c>
      <c r="K486" t="e">
        <f t="shared" si="7"/>
        <v>#N/A</v>
      </c>
    </row>
    <row r="487" spans="1:11">
      <c r="A487" s="1" t="s">
        <v>3212</v>
      </c>
      <c r="B487" s="2">
        <v>2473835</v>
      </c>
      <c r="C487" s="1" t="s">
        <v>3213</v>
      </c>
      <c r="D487" s="1" t="s">
        <v>3214</v>
      </c>
      <c r="E487" s="1" t="s">
        <v>3215</v>
      </c>
      <c r="F487" s="2">
        <v>-1045.3</v>
      </c>
      <c r="G487" s="1" t="s">
        <v>1385</v>
      </c>
      <c r="H487" s="1" t="s">
        <v>396</v>
      </c>
      <c r="I487" s="1" t="s">
        <v>10</v>
      </c>
      <c r="J487" t="e">
        <f>VLOOKUP(B487,自助退!B:F,5,FALSE)</f>
        <v>#N/A</v>
      </c>
      <c r="K487" t="e">
        <f t="shared" si="7"/>
        <v>#N/A</v>
      </c>
    </row>
    <row r="488" spans="1:11">
      <c r="A488" s="1" t="s">
        <v>3216</v>
      </c>
      <c r="B488" s="2">
        <v>2473902</v>
      </c>
      <c r="C488" s="1" t="s">
        <v>3217</v>
      </c>
      <c r="D488" s="1" t="s">
        <v>3218</v>
      </c>
      <c r="E488" s="1" t="s">
        <v>3219</v>
      </c>
      <c r="F488" s="2">
        <v>-165.52</v>
      </c>
      <c r="G488" s="1" t="s">
        <v>1385</v>
      </c>
      <c r="H488" s="1" t="s">
        <v>381</v>
      </c>
      <c r="I488" s="1" t="s">
        <v>10</v>
      </c>
      <c r="J488" t="e">
        <f>VLOOKUP(B488,自助退!B:F,5,FALSE)</f>
        <v>#N/A</v>
      </c>
      <c r="K488" t="e">
        <f t="shared" si="7"/>
        <v>#N/A</v>
      </c>
    </row>
    <row r="489" spans="1:11">
      <c r="A489" s="1" t="s">
        <v>3220</v>
      </c>
      <c r="B489" s="2">
        <v>2473949</v>
      </c>
      <c r="C489" s="1" t="s">
        <v>3221</v>
      </c>
      <c r="D489" s="1" t="s">
        <v>3222</v>
      </c>
      <c r="E489" s="1" t="s">
        <v>3223</v>
      </c>
      <c r="F489" s="2">
        <v>-2949.04</v>
      </c>
      <c r="G489" s="1" t="s">
        <v>1385</v>
      </c>
      <c r="H489" s="1" t="s">
        <v>354</v>
      </c>
      <c r="I489" s="1" t="s">
        <v>10</v>
      </c>
      <c r="J489" t="e">
        <f>VLOOKUP(B489,自助退!B:F,5,FALSE)</f>
        <v>#N/A</v>
      </c>
      <c r="K489" t="e">
        <f t="shared" si="7"/>
        <v>#N/A</v>
      </c>
    </row>
    <row r="490" spans="1:11">
      <c r="A490" s="1" t="s">
        <v>3224</v>
      </c>
      <c r="B490" s="2">
        <v>2473991</v>
      </c>
      <c r="C490" s="1" t="s">
        <v>3225</v>
      </c>
      <c r="D490" s="1" t="s">
        <v>3226</v>
      </c>
      <c r="E490" s="1" t="s">
        <v>3227</v>
      </c>
      <c r="F490" s="2">
        <v>-2000</v>
      </c>
      <c r="G490" s="1" t="s">
        <v>1385</v>
      </c>
      <c r="H490" s="1" t="s">
        <v>2032</v>
      </c>
      <c r="I490" s="1" t="s">
        <v>10</v>
      </c>
      <c r="J490" t="e">
        <f>VLOOKUP(B490,自助退!B:F,5,FALSE)</f>
        <v>#N/A</v>
      </c>
      <c r="K490" t="e">
        <f t="shared" si="7"/>
        <v>#N/A</v>
      </c>
    </row>
    <row r="491" spans="1:11">
      <c r="A491" s="1" t="s">
        <v>3228</v>
      </c>
      <c r="B491" s="2">
        <v>2474286</v>
      </c>
      <c r="C491" s="1" t="s">
        <v>3229</v>
      </c>
      <c r="D491" s="1" t="s">
        <v>3230</v>
      </c>
      <c r="E491" s="1" t="s">
        <v>3231</v>
      </c>
      <c r="F491" s="2">
        <v>-373.34</v>
      </c>
      <c r="G491" s="1" t="s">
        <v>1385</v>
      </c>
      <c r="H491" s="1" t="s">
        <v>1150</v>
      </c>
      <c r="I491" s="1" t="s">
        <v>10</v>
      </c>
      <c r="J491" t="e">
        <f>VLOOKUP(B491,自助退!B:F,5,FALSE)</f>
        <v>#N/A</v>
      </c>
      <c r="K491" t="e">
        <f t="shared" si="7"/>
        <v>#N/A</v>
      </c>
    </row>
    <row r="492" spans="1:11">
      <c r="A492" s="1" t="s">
        <v>3232</v>
      </c>
      <c r="B492" s="2">
        <v>2474512</v>
      </c>
      <c r="C492" s="1" t="s">
        <v>3233</v>
      </c>
      <c r="D492" s="1" t="s">
        <v>3234</v>
      </c>
      <c r="E492" s="1" t="s">
        <v>3235</v>
      </c>
      <c r="F492" s="2">
        <v>-2320.14</v>
      </c>
      <c r="G492" s="1" t="s">
        <v>1385</v>
      </c>
      <c r="H492" s="1" t="s">
        <v>346</v>
      </c>
      <c r="I492" s="1" t="s">
        <v>10</v>
      </c>
      <c r="J492" t="e">
        <f>VLOOKUP(B492,自助退!B:F,5,FALSE)</f>
        <v>#N/A</v>
      </c>
      <c r="K492" t="e">
        <f t="shared" si="7"/>
        <v>#N/A</v>
      </c>
    </row>
    <row r="493" spans="1:11">
      <c r="A493" s="1" t="s">
        <v>3236</v>
      </c>
      <c r="B493" s="2">
        <v>2474517</v>
      </c>
      <c r="C493" s="1" t="s">
        <v>3237</v>
      </c>
      <c r="D493" s="1" t="s">
        <v>3238</v>
      </c>
      <c r="E493" s="1" t="s">
        <v>3239</v>
      </c>
      <c r="F493" s="2">
        <v>-2600</v>
      </c>
      <c r="G493" s="1" t="s">
        <v>1385</v>
      </c>
      <c r="H493" s="1" t="s">
        <v>360</v>
      </c>
      <c r="I493" s="1" t="s">
        <v>10</v>
      </c>
      <c r="J493" t="e">
        <f>VLOOKUP(B493,自助退!B:F,5,FALSE)</f>
        <v>#N/A</v>
      </c>
      <c r="K493" t="e">
        <f t="shared" si="7"/>
        <v>#N/A</v>
      </c>
    </row>
    <row r="494" spans="1:11">
      <c r="A494" s="1" t="s">
        <v>3240</v>
      </c>
      <c r="B494" s="2">
        <v>2474714</v>
      </c>
      <c r="C494" s="1" t="s">
        <v>3241</v>
      </c>
      <c r="D494" s="1" t="s">
        <v>3242</v>
      </c>
      <c r="E494" s="1" t="s">
        <v>3243</v>
      </c>
      <c r="F494" s="2">
        <v>-367</v>
      </c>
      <c r="G494" s="1" t="s">
        <v>1385</v>
      </c>
      <c r="H494" s="1" t="s">
        <v>355</v>
      </c>
      <c r="I494" s="1" t="s">
        <v>10</v>
      </c>
      <c r="J494" t="e">
        <f>VLOOKUP(B494,自助退!B:F,5,FALSE)</f>
        <v>#N/A</v>
      </c>
      <c r="K494" t="e">
        <f t="shared" si="7"/>
        <v>#N/A</v>
      </c>
    </row>
    <row r="495" spans="1:11">
      <c r="A495" s="1" t="s">
        <v>3244</v>
      </c>
      <c r="B495" s="2">
        <v>2474781</v>
      </c>
      <c r="C495" s="1" t="s">
        <v>3245</v>
      </c>
      <c r="D495" s="1" t="s">
        <v>3246</v>
      </c>
      <c r="E495" s="1" t="s">
        <v>3247</v>
      </c>
      <c r="F495" s="2">
        <v>-508.86</v>
      </c>
      <c r="G495" s="1" t="s">
        <v>1385</v>
      </c>
      <c r="H495" s="1" t="s">
        <v>396</v>
      </c>
      <c r="I495" s="1" t="s">
        <v>10</v>
      </c>
      <c r="J495" t="e">
        <f>VLOOKUP(B495,自助退!B:F,5,FALSE)</f>
        <v>#N/A</v>
      </c>
      <c r="K495" t="e">
        <f t="shared" si="7"/>
        <v>#N/A</v>
      </c>
    </row>
    <row r="496" spans="1:11">
      <c r="A496" s="1" t="s">
        <v>3248</v>
      </c>
      <c r="B496" s="2">
        <v>2476924</v>
      </c>
      <c r="C496" s="1" t="s">
        <v>3249</v>
      </c>
      <c r="D496" s="1" t="s">
        <v>1199</v>
      </c>
      <c r="E496" s="1" t="s">
        <v>1200</v>
      </c>
      <c r="F496" s="2">
        <v>-82.5</v>
      </c>
      <c r="G496" s="1" t="s">
        <v>1385</v>
      </c>
      <c r="H496" s="1" t="s">
        <v>341</v>
      </c>
      <c r="I496" s="1" t="s">
        <v>10</v>
      </c>
      <c r="J496" t="e">
        <f>VLOOKUP(B496,自助退!B:F,5,FALSE)</f>
        <v>#N/A</v>
      </c>
      <c r="K496" t="e">
        <f t="shared" si="7"/>
        <v>#N/A</v>
      </c>
    </row>
    <row r="497" spans="1:11">
      <c r="A497" s="1" t="s">
        <v>3250</v>
      </c>
      <c r="B497" s="2">
        <v>2478895</v>
      </c>
      <c r="C497" s="1" t="s">
        <v>3251</v>
      </c>
      <c r="D497" s="1" t="s">
        <v>3252</v>
      </c>
      <c r="E497" s="1" t="s">
        <v>3253</v>
      </c>
      <c r="F497" s="2">
        <v>-50</v>
      </c>
      <c r="G497" s="1" t="s">
        <v>1385</v>
      </c>
      <c r="H497" s="1" t="s">
        <v>332</v>
      </c>
      <c r="I497" s="1" t="s">
        <v>10</v>
      </c>
      <c r="J497" t="e">
        <f>VLOOKUP(B497,自助退!B:F,5,FALSE)</f>
        <v>#N/A</v>
      </c>
      <c r="K497" t="e">
        <f t="shared" si="7"/>
        <v>#N/A</v>
      </c>
    </row>
    <row r="498" spans="1:11">
      <c r="A498" s="1" t="s">
        <v>3254</v>
      </c>
      <c r="B498" s="2">
        <v>2480283</v>
      </c>
      <c r="C498" s="1" t="s">
        <v>3255</v>
      </c>
      <c r="D498" s="1" t="s">
        <v>3256</v>
      </c>
      <c r="E498" s="1" t="s">
        <v>3257</v>
      </c>
      <c r="F498" s="2">
        <v>-1000</v>
      </c>
      <c r="G498" s="1" t="s">
        <v>1385</v>
      </c>
      <c r="H498" s="1" t="s">
        <v>332</v>
      </c>
      <c r="I498" s="1" t="s">
        <v>10</v>
      </c>
      <c r="J498" t="e">
        <f>VLOOKUP(B498,自助退!B:F,5,FALSE)</f>
        <v>#N/A</v>
      </c>
      <c r="K498" t="e">
        <f t="shared" si="7"/>
        <v>#N/A</v>
      </c>
    </row>
    <row r="499" spans="1:11">
      <c r="A499" s="1" t="s">
        <v>3258</v>
      </c>
      <c r="B499" s="2">
        <v>2480379</v>
      </c>
      <c r="C499" s="1" t="s">
        <v>3259</v>
      </c>
      <c r="D499" s="1" t="s">
        <v>3260</v>
      </c>
      <c r="E499" s="1" t="s">
        <v>3261</v>
      </c>
      <c r="F499" s="2">
        <v>-663</v>
      </c>
      <c r="G499" s="1" t="s">
        <v>1385</v>
      </c>
      <c r="H499" s="1" t="s">
        <v>350</v>
      </c>
      <c r="I499" s="1" t="s">
        <v>10</v>
      </c>
      <c r="J499" t="e">
        <f>VLOOKUP(B499,自助退!B:F,5,FALSE)</f>
        <v>#N/A</v>
      </c>
      <c r="K499" t="e">
        <f t="shared" si="7"/>
        <v>#N/A</v>
      </c>
    </row>
    <row r="500" spans="1:11">
      <c r="A500" s="1" t="s">
        <v>3262</v>
      </c>
      <c r="B500" s="2">
        <v>2480567</v>
      </c>
      <c r="C500" s="1" t="s">
        <v>3263</v>
      </c>
      <c r="D500" s="1" t="s">
        <v>3264</v>
      </c>
      <c r="E500" s="1" t="s">
        <v>3265</v>
      </c>
      <c r="F500" s="2">
        <v>-500</v>
      </c>
      <c r="G500" s="1" t="s">
        <v>1385</v>
      </c>
      <c r="H500" s="1" t="s">
        <v>369</v>
      </c>
      <c r="I500" s="1" t="s">
        <v>10</v>
      </c>
      <c r="J500" t="e">
        <f>VLOOKUP(B500,自助退!B:F,5,FALSE)</f>
        <v>#N/A</v>
      </c>
      <c r="K500" t="e">
        <f t="shared" si="7"/>
        <v>#N/A</v>
      </c>
    </row>
    <row r="501" spans="1:11">
      <c r="A501" s="1" t="s">
        <v>3266</v>
      </c>
      <c r="B501" s="2">
        <v>2481194</v>
      </c>
      <c r="C501" s="1" t="s">
        <v>3267</v>
      </c>
      <c r="D501" s="1" t="s">
        <v>3268</v>
      </c>
      <c r="E501" s="1" t="s">
        <v>3269</v>
      </c>
      <c r="F501" s="2">
        <v>-1952.63</v>
      </c>
      <c r="G501" s="1" t="s">
        <v>1385</v>
      </c>
      <c r="H501" s="1" t="s">
        <v>332</v>
      </c>
      <c r="I501" s="1" t="s">
        <v>10</v>
      </c>
      <c r="J501" t="e">
        <f>VLOOKUP(B501,自助退!B:F,5,FALSE)</f>
        <v>#N/A</v>
      </c>
      <c r="K501" t="e">
        <f t="shared" si="7"/>
        <v>#N/A</v>
      </c>
    </row>
    <row r="502" spans="1:11">
      <c r="A502" s="1" t="s">
        <v>3270</v>
      </c>
      <c r="B502" s="2">
        <v>2482233</v>
      </c>
      <c r="C502" s="1" t="s">
        <v>3271</v>
      </c>
      <c r="D502" s="1" t="s">
        <v>3272</v>
      </c>
      <c r="E502" s="1" t="s">
        <v>3273</v>
      </c>
      <c r="F502" s="2">
        <v>-38</v>
      </c>
      <c r="G502" s="1" t="s">
        <v>1385</v>
      </c>
      <c r="H502" s="1" t="s">
        <v>377</v>
      </c>
      <c r="I502" s="1" t="s">
        <v>10</v>
      </c>
      <c r="J502" t="e">
        <f>VLOOKUP(B502,自助退!B:F,5,FALSE)</f>
        <v>#N/A</v>
      </c>
      <c r="K502" t="e">
        <f t="shared" si="7"/>
        <v>#N/A</v>
      </c>
    </row>
    <row r="503" spans="1:11">
      <c r="A503" s="1" t="s">
        <v>3274</v>
      </c>
      <c r="B503" s="2">
        <v>2482510</v>
      </c>
      <c r="C503" s="1" t="s">
        <v>3275</v>
      </c>
      <c r="D503" s="1" t="s">
        <v>3276</v>
      </c>
      <c r="E503" s="1" t="s">
        <v>3277</v>
      </c>
      <c r="F503" s="2">
        <v>-884.15</v>
      </c>
      <c r="G503" s="1" t="s">
        <v>1385</v>
      </c>
      <c r="H503" s="1" t="s">
        <v>341</v>
      </c>
      <c r="I503" s="1" t="s">
        <v>10</v>
      </c>
      <c r="J503" t="e">
        <f>VLOOKUP(B503,自助退!B:F,5,FALSE)</f>
        <v>#N/A</v>
      </c>
      <c r="K503" t="e">
        <f t="shared" si="7"/>
        <v>#N/A</v>
      </c>
    </row>
    <row r="504" spans="1:11">
      <c r="A504" s="1" t="s">
        <v>3278</v>
      </c>
      <c r="B504" s="2">
        <v>2482915</v>
      </c>
      <c r="C504" s="1" t="s">
        <v>3279</v>
      </c>
      <c r="D504" s="1" t="s">
        <v>1205</v>
      </c>
      <c r="E504" s="1" t="s">
        <v>1206</v>
      </c>
      <c r="F504" s="2">
        <v>-4490.3</v>
      </c>
      <c r="G504" s="1" t="s">
        <v>1385</v>
      </c>
      <c r="H504" s="1" t="s">
        <v>354</v>
      </c>
      <c r="I504" s="1" t="s">
        <v>10</v>
      </c>
      <c r="J504" t="e">
        <f>VLOOKUP(B504,自助退!B:F,5,FALSE)</f>
        <v>#N/A</v>
      </c>
      <c r="K504" t="e">
        <f t="shared" si="7"/>
        <v>#N/A</v>
      </c>
    </row>
    <row r="505" spans="1:11">
      <c r="A505" s="1" t="s">
        <v>3280</v>
      </c>
      <c r="B505" s="2">
        <v>2482970</v>
      </c>
      <c r="C505" s="1" t="s">
        <v>418</v>
      </c>
      <c r="D505" s="1" t="s">
        <v>1146</v>
      </c>
      <c r="E505" s="1" t="s">
        <v>1147</v>
      </c>
      <c r="F505" s="2">
        <v>-2824.87</v>
      </c>
      <c r="G505" s="1" t="s">
        <v>1385</v>
      </c>
      <c r="H505" s="1" t="s">
        <v>2233</v>
      </c>
      <c r="I505" s="1" t="s">
        <v>333</v>
      </c>
      <c r="J505" t="e">
        <f>VLOOKUP(B505,自助退!B:F,5,FALSE)</f>
        <v>#N/A</v>
      </c>
      <c r="K505" t="e">
        <f t="shared" si="7"/>
        <v>#N/A</v>
      </c>
    </row>
    <row r="506" spans="1:11">
      <c r="A506" s="1" t="s">
        <v>3281</v>
      </c>
      <c r="B506" s="2">
        <v>2483046</v>
      </c>
      <c r="C506" s="1" t="s">
        <v>3282</v>
      </c>
      <c r="D506" s="1" t="s">
        <v>3283</v>
      </c>
      <c r="E506" s="1" t="s">
        <v>3284</v>
      </c>
      <c r="F506" s="2">
        <v>-93.2</v>
      </c>
      <c r="G506" s="1" t="s">
        <v>1385</v>
      </c>
      <c r="H506" s="1" t="s">
        <v>2637</v>
      </c>
      <c r="I506" s="1" t="s">
        <v>10</v>
      </c>
      <c r="J506" t="e">
        <f>VLOOKUP(B506,自助退!B:F,5,FALSE)</f>
        <v>#N/A</v>
      </c>
      <c r="K506" t="e">
        <f t="shared" si="7"/>
        <v>#N/A</v>
      </c>
    </row>
    <row r="507" spans="1:11">
      <c r="A507" s="1" t="s">
        <v>3285</v>
      </c>
      <c r="B507" s="2">
        <v>2483070</v>
      </c>
      <c r="C507" s="1" t="s">
        <v>3286</v>
      </c>
      <c r="D507" s="1" t="s">
        <v>3287</v>
      </c>
      <c r="E507" s="1" t="s">
        <v>3288</v>
      </c>
      <c r="F507" s="2">
        <v>-1600</v>
      </c>
      <c r="G507" s="1" t="s">
        <v>1385</v>
      </c>
      <c r="H507" s="1" t="s">
        <v>346</v>
      </c>
      <c r="I507" s="1" t="s">
        <v>10</v>
      </c>
      <c r="J507" t="e">
        <f>VLOOKUP(B507,自助退!B:F,5,FALSE)</f>
        <v>#N/A</v>
      </c>
      <c r="K507" t="e">
        <f t="shared" si="7"/>
        <v>#N/A</v>
      </c>
    </row>
    <row r="508" spans="1:11">
      <c r="A508" s="1" t="s">
        <v>3289</v>
      </c>
      <c r="B508" s="2">
        <v>2483597</v>
      </c>
      <c r="C508" s="1" t="s">
        <v>3290</v>
      </c>
      <c r="D508" s="1" t="s">
        <v>3291</v>
      </c>
      <c r="E508" s="1" t="s">
        <v>3292</v>
      </c>
      <c r="F508" s="2">
        <v>-18100</v>
      </c>
      <c r="G508" s="1" t="s">
        <v>1385</v>
      </c>
      <c r="H508" s="1" t="s">
        <v>342</v>
      </c>
      <c r="I508" s="1" t="s">
        <v>10</v>
      </c>
      <c r="J508" t="e">
        <f>VLOOKUP(B508,自助退!B:F,5,FALSE)</f>
        <v>#N/A</v>
      </c>
      <c r="K508" t="e">
        <f t="shared" si="7"/>
        <v>#N/A</v>
      </c>
    </row>
    <row r="509" spans="1:11">
      <c r="A509" s="1" t="s">
        <v>3293</v>
      </c>
      <c r="B509" s="2">
        <v>2483700</v>
      </c>
      <c r="C509" s="1" t="s">
        <v>3294</v>
      </c>
      <c r="D509" s="1" t="s">
        <v>3295</v>
      </c>
      <c r="E509" s="1" t="s">
        <v>3296</v>
      </c>
      <c r="F509" s="2">
        <v>-150</v>
      </c>
      <c r="G509" s="1" t="s">
        <v>1385</v>
      </c>
      <c r="H509" s="1" t="s">
        <v>338</v>
      </c>
      <c r="I509" s="1" t="s">
        <v>10</v>
      </c>
      <c r="J509" t="e">
        <f>VLOOKUP(B509,自助退!B:F,5,FALSE)</f>
        <v>#N/A</v>
      </c>
      <c r="K509" t="e">
        <f t="shared" si="7"/>
        <v>#N/A</v>
      </c>
    </row>
    <row r="510" spans="1:11">
      <c r="A510" s="1" t="s">
        <v>3297</v>
      </c>
      <c r="B510" s="2">
        <v>2484242</v>
      </c>
      <c r="C510" s="1" t="s">
        <v>3298</v>
      </c>
      <c r="D510" s="1" t="s">
        <v>3299</v>
      </c>
      <c r="E510" s="1" t="s">
        <v>3300</v>
      </c>
      <c r="F510" s="2">
        <v>-624.5</v>
      </c>
      <c r="G510" s="1" t="s">
        <v>1385</v>
      </c>
      <c r="H510" s="1" t="s">
        <v>360</v>
      </c>
      <c r="I510" s="1" t="s">
        <v>10</v>
      </c>
      <c r="J510" t="e">
        <f>VLOOKUP(B510,自助退!B:F,5,FALSE)</f>
        <v>#N/A</v>
      </c>
      <c r="K510" t="e">
        <f t="shared" si="7"/>
        <v>#N/A</v>
      </c>
    </row>
    <row r="511" spans="1:11">
      <c r="A511" s="1" t="s">
        <v>3301</v>
      </c>
      <c r="B511" s="2">
        <v>2484296</v>
      </c>
      <c r="C511" s="1" t="s">
        <v>3302</v>
      </c>
      <c r="D511" s="1" t="s">
        <v>3303</v>
      </c>
      <c r="E511" s="1" t="s">
        <v>3304</v>
      </c>
      <c r="F511" s="2">
        <v>-2000</v>
      </c>
      <c r="G511" s="1" t="s">
        <v>1385</v>
      </c>
      <c r="H511" s="1" t="s">
        <v>9</v>
      </c>
      <c r="I511" s="1" t="s">
        <v>10</v>
      </c>
      <c r="J511" t="e">
        <f>VLOOKUP(B511,自助退!B:F,5,FALSE)</f>
        <v>#N/A</v>
      </c>
      <c r="K511" t="e">
        <f t="shared" si="7"/>
        <v>#N/A</v>
      </c>
    </row>
    <row r="512" spans="1:11">
      <c r="A512" s="1" t="s">
        <v>3305</v>
      </c>
      <c r="B512" s="2">
        <v>2484354</v>
      </c>
      <c r="C512" s="1" t="s">
        <v>3306</v>
      </c>
      <c r="D512" s="1" t="s">
        <v>3303</v>
      </c>
      <c r="E512" s="1" t="s">
        <v>3304</v>
      </c>
      <c r="F512" s="2">
        <v>-6000</v>
      </c>
      <c r="G512" s="1" t="s">
        <v>1385</v>
      </c>
      <c r="H512" s="1" t="s">
        <v>9</v>
      </c>
      <c r="I512" s="1" t="s">
        <v>10</v>
      </c>
      <c r="J512" t="e">
        <f>VLOOKUP(B512,自助退!B:F,5,FALSE)</f>
        <v>#N/A</v>
      </c>
      <c r="K512" t="e">
        <f t="shared" si="7"/>
        <v>#N/A</v>
      </c>
    </row>
    <row r="513" spans="1:11">
      <c r="A513" s="1" t="s">
        <v>3307</v>
      </c>
      <c r="B513" s="2">
        <v>2484394</v>
      </c>
      <c r="C513" s="1" t="s">
        <v>3308</v>
      </c>
      <c r="D513" s="1" t="s">
        <v>3303</v>
      </c>
      <c r="E513" s="1" t="s">
        <v>3304</v>
      </c>
      <c r="F513" s="2">
        <v>-1775.1</v>
      </c>
      <c r="G513" s="1" t="s">
        <v>1385</v>
      </c>
      <c r="H513" s="1" t="s">
        <v>9</v>
      </c>
      <c r="I513" s="1" t="s">
        <v>10</v>
      </c>
      <c r="J513" t="e">
        <f>VLOOKUP(B513,自助退!B:F,5,FALSE)</f>
        <v>#N/A</v>
      </c>
      <c r="K513" t="e">
        <f t="shared" si="7"/>
        <v>#N/A</v>
      </c>
    </row>
    <row r="514" spans="1:11">
      <c r="A514" s="1" t="s">
        <v>3309</v>
      </c>
      <c r="B514" s="2">
        <v>2484620</v>
      </c>
      <c r="C514" s="1" t="s">
        <v>3310</v>
      </c>
      <c r="D514" s="1" t="s">
        <v>3311</v>
      </c>
      <c r="E514" s="1" t="s">
        <v>3312</v>
      </c>
      <c r="F514" s="2">
        <v>-1000</v>
      </c>
      <c r="G514" s="1" t="s">
        <v>1385</v>
      </c>
      <c r="H514" s="1" t="s">
        <v>355</v>
      </c>
      <c r="I514" s="1" t="s">
        <v>10</v>
      </c>
      <c r="J514" t="e">
        <f>VLOOKUP(B514,自助退!B:F,5,FALSE)</f>
        <v>#N/A</v>
      </c>
      <c r="K514" t="e">
        <f t="shared" si="7"/>
        <v>#N/A</v>
      </c>
    </row>
    <row r="515" spans="1:11">
      <c r="A515" s="1" t="s">
        <v>3313</v>
      </c>
      <c r="B515" s="2">
        <v>2484699</v>
      </c>
      <c r="C515" s="1" t="s">
        <v>3314</v>
      </c>
      <c r="D515" s="1" t="s">
        <v>3315</v>
      </c>
      <c r="E515" s="1" t="s">
        <v>3316</v>
      </c>
      <c r="F515" s="2">
        <v>-1114.71</v>
      </c>
      <c r="G515" s="1" t="s">
        <v>1385</v>
      </c>
      <c r="H515" s="1" t="s">
        <v>540</v>
      </c>
      <c r="I515" s="1" t="s">
        <v>10</v>
      </c>
      <c r="J515" t="e">
        <f>VLOOKUP(B515,自助退!B:F,5,FALSE)</f>
        <v>#N/A</v>
      </c>
      <c r="K515" t="e">
        <f t="shared" ref="K515:K578" si="8">IF(F515*-1=J515,"",1)</f>
        <v>#N/A</v>
      </c>
    </row>
    <row r="516" spans="1:11">
      <c r="A516" s="1" t="s">
        <v>3317</v>
      </c>
      <c r="B516" s="2">
        <v>2484795</v>
      </c>
      <c r="C516" s="1" t="s">
        <v>3318</v>
      </c>
      <c r="D516" s="1" t="s">
        <v>3299</v>
      </c>
      <c r="E516" s="1" t="s">
        <v>3300</v>
      </c>
      <c r="F516" s="2">
        <v>-10</v>
      </c>
      <c r="G516" s="1" t="s">
        <v>1385</v>
      </c>
      <c r="H516" s="1" t="s">
        <v>370</v>
      </c>
      <c r="I516" s="1" t="s">
        <v>10</v>
      </c>
      <c r="J516" t="e">
        <f>VLOOKUP(B516,自助退!B:F,5,FALSE)</f>
        <v>#N/A</v>
      </c>
      <c r="K516" t="e">
        <f t="shared" si="8"/>
        <v>#N/A</v>
      </c>
    </row>
    <row r="517" spans="1:11">
      <c r="A517" s="1" t="s">
        <v>3319</v>
      </c>
      <c r="B517" s="2">
        <v>2484967</v>
      </c>
      <c r="C517" s="1" t="s">
        <v>3320</v>
      </c>
      <c r="D517" s="1" t="s">
        <v>3321</v>
      </c>
      <c r="E517" s="1" t="s">
        <v>1177</v>
      </c>
      <c r="F517" s="2">
        <v>-28000</v>
      </c>
      <c r="G517" s="1" t="s">
        <v>1385</v>
      </c>
      <c r="H517" s="1" t="s">
        <v>354</v>
      </c>
      <c r="I517" s="1" t="s">
        <v>10</v>
      </c>
      <c r="J517" t="e">
        <f>VLOOKUP(B517,自助退!B:F,5,FALSE)</f>
        <v>#N/A</v>
      </c>
      <c r="K517" t="e">
        <f t="shared" si="8"/>
        <v>#N/A</v>
      </c>
    </row>
    <row r="518" spans="1:11">
      <c r="A518" s="1" t="s">
        <v>3322</v>
      </c>
      <c r="B518" s="2">
        <v>2485042</v>
      </c>
      <c r="C518" s="1" t="s">
        <v>3323</v>
      </c>
      <c r="D518" s="1" t="s">
        <v>3324</v>
      </c>
      <c r="E518" s="1" t="s">
        <v>3325</v>
      </c>
      <c r="F518" s="2">
        <v>-46</v>
      </c>
      <c r="G518" s="1" t="s">
        <v>1385</v>
      </c>
      <c r="H518" s="1" t="s">
        <v>381</v>
      </c>
      <c r="I518" s="1" t="s">
        <v>10</v>
      </c>
      <c r="J518" t="e">
        <f>VLOOKUP(B518,自助退!B:F,5,FALSE)</f>
        <v>#N/A</v>
      </c>
      <c r="K518" t="e">
        <f t="shared" si="8"/>
        <v>#N/A</v>
      </c>
    </row>
    <row r="519" spans="1:11">
      <c r="A519" s="1" t="s">
        <v>3326</v>
      </c>
      <c r="B519" s="2">
        <v>2485092</v>
      </c>
      <c r="C519" s="1" t="s">
        <v>3327</v>
      </c>
      <c r="D519" s="1" t="s">
        <v>3328</v>
      </c>
      <c r="E519" s="1" t="s">
        <v>3329</v>
      </c>
      <c r="F519" s="2">
        <v>-9.5</v>
      </c>
      <c r="G519" s="1" t="s">
        <v>1385</v>
      </c>
      <c r="H519" s="1" t="s">
        <v>381</v>
      </c>
      <c r="I519" s="1" t="s">
        <v>10</v>
      </c>
      <c r="J519" t="e">
        <f>VLOOKUP(B519,自助退!B:F,5,FALSE)</f>
        <v>#N/A</v>
      </c>
      <c r="K519" t="e">
        <f t="shared" si="8"/>
        <v>#N/A</v>
      </c>
    </row>
    <row r="520" spans="1:11">
      <c r="A520" s="1" t="s">
        <v>3330</v>
      </c>
      <c r="B520" s="2">
        <v>2485163</v>
      </c>
      <c r="C520" s="1" t="s">
        <v>3331</v>
      </c>
      <c r="D520" s="1" t="s">
        <v>3332</v>
      </c>
      <c r="E520" s="1" t="s">
        <v>3333</v>
      </c>
      <c r="F520" s="2">
        <v>-1500</v>
      </c>
      <c r="G520" s="1" t="s">
        <v>1385</v>
      </c>
      <c r="H520" s="1" t="s">
        <v>360</v>
      </c>
      <c r="I520" s="1" t="s">
        <v>10</v>
      </c>
      <c r="J520" t="e">
        <f>VLOOKUP(B520,自助退!B:F,5,FALSE)</f>
        <v>#N/A</v>
      </c>
      <c r="K520" t="e">
        <f t="shared" si="8"/>
        <v>#N/A</v>
      </c>
    </row>
    <row r="521" spans="1:11">
      <c r="A521" s="1" t="s">
        <v>3334</v>
      </c>
      <c r="B521" s="2">
        <v>2485593</v>
      </c>
      <c r="C521" s="1" t="s">
        <v>3335</v>
      </c>
      <c r="D521" s="1" t="s">
        <v>3336</v>
      </c>
      <c r="E521" s="1" t="s">
        <v>3337</v>
      </c>
      <c r="F521" s="2">
        <v>-78.36</v>
      </c>
      <c r="G521" s="1" t="s">
        <v>1385</v>
      </c>
      <c r="H521" s="1" t="s">
        <v>364</v>
      </c>
      <c r="I521" s="1" t="s">
        <v>10</v>
      </c>
      <c r="J521" t="e">
        <f>VLOOKUP(B521,自助退!B:F,5,FALSE)</f>
        <v>#N/A</v>
      </c>
      <c r="K521" t="e">
        <f t="shared" si="8"/>
        <v>#N/A</v>
      </c>
    </row>
    <row r="522" spans="1:11">
      <c r="A522" s="1" t="s">
        <v>3338</v>
      </c>
      <c r="B522" s="2">
        <v>2485770</v>
      </c>
      <c r="C522" s="1" t="s">
        <v>3339</v>
      </c>
      <c r="D522" s="1" t="s">
        <v>3340</v>
      </c>
      <c r="E522" s="1" t="s">
        <v>3341</v>
      </c>
      <c r="F522" s="2">
        <v>-164.5</v>
      </c>
      <c r="G522" s="1" t="s">
        <v>1385</v>
      </c>
      <c r="H522" s="1" t="s">
        <v>370</v>
      </c>
      <c r="I522" s="1" t="s">
        <v>10</v>
      </c>
      <c r="J522" t="e">
        <f>VLOOKUP(B522,自助退!B:F,5,FALSE)</f>
        <v>#N/A</v>
      </c>
      <c r="K522" t="e">
        <f t="shared" si="8"/>
        <v>#N/A</v>
      </c>
    </row>
    <row r="523" spans="1:11">
      <c r="A523" s="1" t="s">
        <v>3342</v>
      </c>
      <c r="B523" s="2">
        <v>2485885</v>
      </c>
      <c r="C523" s="1" t="s">
        <v>3343</v>
      </c>
      <c r="D523" s="1" t="s">
        <v>3344</v>
      </c>
      <c r="E523" s="1" t="s">
        <v>3345</v>
      </c>
      <c r="F523" s="2">
        <v>-3079</v>
      </c>
      <c r="G523" s="1" t="s">
        <v>1385</v>
      </c>
      <c r="H523" s="1" t="s">
        <v>354</v>
      </c>
      <c r="I523" s="1" t="s">
        <v>10</v>
      </c>
      <c r="J523" t="e">
        <f>VLOOKUP(B523,自助退!B:F,5,FALSE)</f>
        <v>#N/A</v>
      </c>
      <c r="K523" t="e">
        <f t="shared" si="8"/>
        <v>#N/A</v>
      </c>
    </row>
    <row r="524" spans="1:11">
      <c r="A524" s="1" t="s">
        <v>3346</v>
      </c>
      <c r="B524" s="2">
        <v>2485932</v>
      </c>
      <c r="C524" s="1" t="s">
        <v>3347</v>
      </c>
      <c r="D524" s="1" t="s">
        <v>3348</v>
      </c>
      <c r="E524" s="1" t="s">
        <v>3349</v>
      </c>
      <c r="F524" s="2">
        <v>-223.46</v>
      </c>
      <c r="G524" s="1" t="s">
        <v>1385</v>
      </c>
      <c r="H524" s="1" t="s">
        <v>1160</v>
      </c>
      <c r="I524" s="1" t="s">
        <v>10</v>
      </c>
      <c r="J524" t="e">
        <f>VLOOKUP(B524,自助退!B:F,5,FALSE)</f>
        <v>#N/A</v>
      </c>
      <c r="K524" t="e">
        <f t="shared" si="8"/>
        <v>#N/A</v>
      </c>
    </row>
    <row r="525" spans="1:11">
      <c r="A525" s="1" t="s">
        <v>3350</v>
      </c>
      <c r="B525" s="2">
        <v>2486069</v>
      </c>
      <c r="C525" s="1" t="s">
        <v>3351</v>
      </c>
      <c r="D525" s="1" t="s">
        <v>3352</v>
      </c>
      <c r="E525" s="1" t="s">
        <v>3353</v>
      </c>
      <c r="F525" s="2">
        <v>-65.5</v>
      </c>
      <c r="G525" s="1" t="s">
        <v>1385</v>
      </c>
      <c r="H525" s="1" t="s">
        <v>1706</v>
      </c>
      <c r="I525" s="1" t="s">
        <v>10</v>
      </c>
      <c r="J525" t="e">
        <f>VLOOKUP(B525,自助退!B:F,5,FALSE)</f>
        <v>#N/A</v>
      </c>
      <c r="K525" t="e">
        <f t="shared" si="8"/>
        <v>#N/A</v>
      </c>
    </row>
    <row r="526" spans="1:11">
      <c r="A526" s="1" t="s">
        <v>3354</v>
      </c>
      <c r="B526" s="2">
        <v>2486158</v>
      </c>
      <c r="C526" s="1" t="s">
        <v>3355</v>
      </c>
      <c r="D526" s="1" t="s">
        <v>3356</v>
      </c>
      <c r="E526" s="1" t="s">
        <v>3357</v>
      </c>
      <c r="F526" s="2">
        <v>-400</v>
      </c>
      <c r="G526" s="1" t="s">
        <v>1385</v>
      </c>
      <c r="H526" s="1" t="s">
        <v>358</v>
      </c>
      <c r="I526" s="1" t="s">
        <v>10</v>
      </c>
      <c r="J526" t="e">
        <f>VLOOKUP(B526,自助退!B:F,5,FALSE)</f>
        <v>#N/A</v>
      </c>
      <c r="K526" t="e">
        <f t="shared" si="8"/>
        <v>#N/A</v>
      </c>
    </row>
    <row r="527" spans="1:11">
      <c r="A527" s="1" t="s">
        <v>3358</v>
      </c>
      <c r="B527" s="2">
        <v>2486198</v>
      </c>
      <c r="C527" s="1" t="s">
        <v>3359</v>
      </c>
      <c r="D527" s="1" t="s">
        <v>3360</v>
      </c>
      <c r="E527" s="1" t="s">
        <v>3361</v>
      </c>
      <c r="F527" s="2">
        <v>-494</v>
      </c>
      <c r="G527" s="1" t="s">
        <v>1385</v>
      </c>
      <c r="H527" s="1" t="s">
        <v>330</v>
      </c>
      <c r="I527" s="1" t="s">
        <v>10</v>
      </c>
      <c r="J527" t="e">
        <f>VLOOKUP(B527,自助退!B:F,5,FALSE)</f>
        <v>#N/A</v>
      </c>
      <c r="K527" t="e">
        <f t="shared" si="8"/>
        <v>#N/A</v>
      </c>
    </row>
    <row r="528" spans="1:11">
      <c r="A528" s="1" t="s">
        <v>3362</v>
      </c>
      <c r="B528" s="2">
        <v>2486577</v>
      </c>
      <c r="C528" s="1" t="s">
        <v>3363</v>
      </c>
      <c r="D528" s="1" t="s">
        <v>3364</v>
      </c>
      <c r="E528" s="1" t="s">
        <v>3365</v>
      </c>
      <c r="F528" s="2">
        <v>-389.5</v>
      </c>
      <c r="G528" s="1" t="s">
        <v>1385</v>
      </c>
      <c r="H528" s="1" t="s">
        <v>346</v>
      </c>
      <c r="I528" s="1" t="s">
        <v>10</v>
      </c>
      <c r="J528" t="e">
        <f>VLOOKUP(B528,自助退!B:F,5,FALSE)</f>
        <v>#N/A</v>
      </c>
      <c r="K528" t="e">
        <f t="shared" si="8"/>
        <v>#N/A</v>
      </c>
    </row>
    <row r="529" spans="1:11">
      <c r="A529" s="1" t="s">
        <v>3366</v>
      </c>
      <c r="B529" s="2">
        <v>2487395</v>
      </c>
      <c r="C529" s="1" t="s">
        <v>3367</v>
      </c>
      <c r="D529" s="1" t="s">
        <v>3368</v>
      </c>
      <c r="E529" s="1" t="s">
        <v>3369</v>
      </c>
      <c r="F529" s="2">
        <v>-1500</v>
      </c>
      <c r="G529" s="1" t="s">
        <v>1385</v>
      </c>
      <c r="H529" s="1" t="s">
        <v>369</v>
      </c>
      <c r="I529" s="1" t="s">
        <v>10</v>
      </c>
      <c r="J529" t="e">
        <f>VLOOKUP(B529,自助退!B:F,5,FALSE)</f>
        <v>#N/A</v>
      </c>
      <c r="K529" t="e">
        <f t="shared" si="8"/>
        <v>#N/A</v>
      </c>
    </row>
    <row r="530" spans="1:11">
      <c r="A530" s="1" t="s">
        <v>3370</v>
      </c>
      <c r="B530" s="2">
        <v>2488191</v>
      </c>
      <c r="C530" s="1" t="s">
        <v>3371</v>
      </c>
      <c r="D530" s="1" t="s">
        <v>3372</v>
      </c>
      <c r="E530" s="1" t="s">
        <v>3373</v>
      </c>
      <c r="F530" s="2">
        <v>-20</v>
      </c>
      <c r="G530" s="1" t="s">
        <v>1385</v>
      </c>
      <c r="H530" s="1" t="s">
        <v>420</v>
      </c>
      <c r="I530" s="1" t="s">
        <v>10</v>
      </c>
      <c r="J530" t="e">
        <f>VLOOKUP(B530,自助退!B:F,5,FALSE)</f>
        <v>#N/A</v>
      </c>
      <c r="K530" t="e">
        <f t="shared" si="8"/>
        <v>#N/A</v>
      </c>
    </row>
    <row r="531" spans="1:11">
      <c r="A531" s="1" t="s">
        <v>3374</v>
      </c>
      <c r="B531" s="2">
        <v>2488240</v>
      </c>
      <c r="C531" s="1" t="s">
        <v>3375</v>
      </c>
      <c r="D531" s="1" t="s">
        <v>3376</v>
      </c>
      <c r="E531" s="1" t="s">
        <v>3377</v>
      </c>
      <c r="F531" s="2">
        <v>-328</v>
      </c>
      <c r="G531" s="1" t="s">
        <v>1385</v>
      </c>
      <c r="H531" s="1" t="s">
        <v>354</v>
      </c>
      <c r="I531" s="1" t="s">
        <v>10</v>
      </c>
      <c r="J531" t="e">
        <f>VLOOKUP(B531,自助退!B:F,5,FALSE)</f>
        <v>#N/A</v>
      </c>
      <c r="K531" t="e">
        <f t="shared" si="8"/>
        <v>#N/A</v>
      </c>
    </row>
    <row r="532" spans="1:11">
      <c r="A532" s="1" t="s">
        <v>3378</v>
      </c>
      <c r="B532" s="2">
        <v>2488600</v>
      </c>
      <c r="C532" s="1" t="s">
        <v>3379</v>
      </c>
      <c r="D532" s="1" t="s">
        <v>3380</v>
      </c>
      <c r="E532" s="1" t="s">
        <v>3381</v>
      </c>
      <c r="F532" s="2">
        <v>-4143.53</v>
      </c>
      <c r="G532" s="1" t="s">
        <v>1385</v>
      </c>
      <c r="H532" s="1" t="s">
        <v>332</v>
      </c>
      <c r="I532" s="1" t="s">
        <v>10</v>
      </c>
      <c r="J532" t="e">
        <f>VLOOKUP(B532,自助退!B:F,5,FALSE)</f>
        <v>#N/A</v>
      </c>
      <c r="K532" t="e">
        <f t="shared" si="8"/>
        <v>#N/A</v>
      </c>
    </row>
    <row r="533" spans="1:11">
      <c r="A533" s="1" t="s">
        <v>3382</v>
      </c>
      <c r="B533" s="2">
        <v>2488763</v>
      </c>
      <c r="C533" s="1" t="s">
        <v>3383</v>
      </c>
      <c r="D533" s="1" t="s">
        <v>3384</v>
      </c>
      <c r="E533" s="1" t="s">
        <v>3385</v>
      </c>
      <c r="F533" s="2">
        <v>-623.44000000000005</v>
      </c>
      <c r="G533" s="1" t="s">
        <v>1385</v>
      </c>
      <c r="H533" s="1" t="s">
        <v>341</v>
      </c>
      <c r="I533" s="1" t="s">
        <v>10</v>
      </c>
      <c r="J533" t="e">
        <f>VLOOKUP(B533,自助退!B:F,5,FALSE)</f>
        <v>#N/A</v>
      </c>
      <c r="K533" t="e">
        <f t="shared" si="8"/>
        <v>#N/A</v>
      </c>
    </row>
    <row r="534" spans="1:11">
      <c r="A534" s="1" t="s">
        <v>3386</v>
      </c>
      <c r="B534" s="2">
        <v>2488984</v>
      </c>
      <c r="C534" s="1" t="s">
        <v>3387</v>
      </c>
      <c r="D534" s="1" t="s">
        <v>3388</v>
      </c>
      <c r="E534" s="1" t="s">
        <v>3389</v>
      </c>
      <c r="F534" s="2">
        <v>-3601.5</v>
      </c>
      <c r="G534" s="1" t="s">
        <v>1385</v>
      </c>
      <c r="H534" s="1" t="s">
        <v>334</v>
      </c>
      <c r="I534" s="1" t="s">
        <v>10</v>
      </c>
      <c r="J534" t="e">
        <f>VLOOKUP(B534,自助退!B:F,5,FALSE)</f>
        <v>#N/A</v>
      </c>
      <c r="K534" t="e">
        <f t="shared" si="8"/>
        <v>#N/A</v>
      </c>
    </row>
    <row r="535" spans="1:11">
      <c r="A535" s="1" t="s">
        <v>3390</v>
      </c>
      <c r="B535" s="2">
        <v>2489257</v>
      </c>
      <c r="C535" s="1" t="s">
        <v>3391</v>
      </c>
      <c r="D535" s="1" t="s">
        <v>3291</v>
      </c>
      <c r="E535" s="1" t="s">
        <v>3292</v>
      </c>
      <c r="F535" s="2">
        <v>-13000</v>
      </c>
      <c r="G535" s="1" t="s">
        <v>1385</v>
      </c>
      <c r="H535" s="1" t="s">
        <v>342</v>
      </c>
      <c r="I535" s="1" t="s">
        <v>10</v>
      </c>
      <c r="J535" t="e">
        <f>VLOOKUP(B535,自助退!B:F,5,FALSE)</f>
        <v>#N/A</v>
      </c>
      <c r="K535" t="e">
        <f t="shared" si="8"/>
        <v>#N/A</v>
      </c>
    </row>
    <row r="536" spans="1:11">
      <c r="A536" s="1" t="s">
        <v>3392</v>
      </c>
      <c r="B536" s="2">
        <v>2489328</v>
      </c>
      <c r="C536" s="1" t="s">
        <v>3393</v>
      </c>
      <c r="D536" s="1" t="s">
        <v>3394</v>
      </c>
      <c r="E536" s="1" t="s">
        <v>3395</v>
      </c>
      <c r="F536" s="2">
        <v>-1438.94</v>
      </c>
      <c r="G536" s="1" t="s">
        <v>1385</v>
      </c>
      <c r="H536" s="1" t="s">
        <v>335</v>
      </c>
      <c r="I536" s="1" t="s">
        <v>10</v>
      </c>
      <c r="J536" t="e">
        <f>VLOOKUP(B536,自助退!B:F,5,FALSE)</f>
        <v>#N/A</v>
      </c>
      <c r="K536" t="e">
        <f t="shared" si="8"/>
        <v>#N/A</v>
      </c>
    </row>
    <row r="537" spans="1:11">
      <c r="A537" s="1" t="s">
        <v>3396</v>
      </c>
      <c r="B537" s="2">
        <v>2489376</v>
      </c>
      <c r="C537" s="1" t="s">
        <v>3397</v>
      </c>
      <c r="D537" s="1" t="s">
        <v>3398</v>
      </c>
      <c r="E537" s="1" t="s">
        <v>3399</v>
      </c>
      <c r="F537" s="2">
        <v>-93.5</v>
      </c>
      <c r="G537" s="1" t="s">
        <v>1385</v>
      </c>
      <c r="H537" s="1" t="s">
        <v>332</v>
      </c>
      <c r="I537" s="1" t="s">
        <v>10</v>
      </c>
      <c r="J537" t="e">
        <f>VLOOKUP(B537,自助退!B:F,5,FALSE)</f>
        <v>#N/A</v>
      </c>
      <c r="K537" t="e">
        <f t="shared" si="8"/>
        <v>#N/A</v>
      </c>
    </row>
    <row r="538" spans="1:11">
      <c r="A538" s="1" t="s">
        <v>3400</v>
      </c>
      <c r="B538" s="2">
        <v>2489455</v>
      </c>
      <c r="C538" s="1" t="s">
        <v>3401</v>
      </c>
      <c r="D538" s="1" t="s">
        <v>3402</v>
      </c>
      <c r="E538" s="1" t="s">
        <v>3403</v>
      </c>
      <c r="F538" s="2">
        <v>-5000</v>
      </c>
      <c r="G538" s="1" t="s">
        <v>1385</v>
      </c>
      <c r="H538" s="1" t="s">
        <v>354</v>
      </c>
      <c r="I538" s="1" t="s">
        <v>10</v>
      </c>
      <c r="J538" t="e">
        <f>VLOOKUP(B538,自助退!B:F,5,FALSE)</f>
        <v>#N/A</v>
      </c>
      <c r="K538" t="e">
        <f t="shared" si="8"/>
        <v>#N/A</v>
      </c>
    </row>
    <row r="539" spans="1:11">
      <c r="A539" s="1" t="s">
        <v>3404</v>
      </c>
      <c r="B539" s="2">
        <v>2489463</v>
      </c>
      <c r="C539" s="1" t="s">
        <v>3405</v>
      </c>
      <c r="D539" s="1" t="s">
        <v>3402</v>
      </c>
      <c r="E539" s="1" t="s">
        <v>3403</v>
      </c>
      <c r="F539" s="2">
        <v>-5764.52</v>
      </c>
      <c r="G539" s="1" t="s">
        <v>1385</v>
      </c>
      <c r="H539" s="1" t="s">
        <v>354</v>
      </c>
      <c r="I539" s="1" t="s">
        <v>10</v>
      </c>
      <c r="J539" t="e">
        <f>VLOOKUP(B539,自助退!B:F,5,FALSE)</f>
        <v>#N/A</v>
      </c>
      <c r="K539" t="e">
        <f t="shared" si="8"/>
        <v>#N/A</v>
      </c>
    </row>
    <row r="540" spans="1:11">
      <c r="A540" s="1" t="s">
        <v>3406</v>
      </c>
      <c r="B540" s="2">
        <v>2489509</v>
      </c>
      <c r="C540" s="1" t="s">
        <v>3407</v>
      </c>
      <c r="D540" s="1" t="s">
        <v>3408</v>
      </c>
      <c r="E540" s="1" t="s">
        <v>1218</v>
      </c>
      <c r="F540" s="2">
        <v>-1163.0999999999999</v>
      </c>
      <c r="G540" s="1" t="s">
        <v>1385</v>
      </c>
      <c r="H540" s="1" t="s">
        <v>354</v>
      </c>
      <c r="I540" s="1" t="s">
        <v>10</v>
      </c>
      <c r="J540" t="e">
        <f>VLOOKUP(B540,自助退!B:F,5,FALSE)</f>
        <v>#N/A</v>
      </c>
      <c r="K540" t="e">
        <f t="shared" si="8"/>
        <v>#N/A</v>
      </c>
    </row>
    <row r="541" spans="1:11">
      <c r="A541" s="1" t="s">
        <v>3409</v>
      </c>
      <c r="B541" s="2">
        <v>2489530</v>
      </c>
      <c r="C541" s="1" t="s">
        <v>3410</v>
      </c>
      <c r="D541" s="1" t="s">
        <v>3411</v>
      </c>
      <c r="E541" s="1" t="s">
        <v>3412</v>
      </c>
      <c r="F541" s="2">
        <v>-20000</v>
      </c>
      <c r="G541" s="1" t="s">
        <v>1385</v>
      </c>
      <c r="H541" s="1" t="s">
        <v>9</v>
      </c>
      <c r="I541" s="1" t="s">
        <v>10</v>
      </c>
      <c r="J541" t="e">
        <f>VLOOKUP(B541,自助退!B:F,5,FALSE)</f>
        <v>#N/A</v>
      </c>
      <c r="K541" t="e">
        <f t="shared" si="8"/>
        <v>#N/A</v>
      </c>
    </row>
    <row r="542" spans="1:11">
      <c r="A542" s="1" t="s">
        <v>3413</v>
      </c>
      <c r="B542" s="2">
        <v>2489536</v>
      </c>
      <c r="C542" s="1" t="s">
        <v>3414</v>
      </c>
      <c r="D542" s="1" t="s">
        <v>3415</v>
      </c>
      <c r="E542" s="1" t="s">
        <v>3416</v>
      </c>
      <c r="F542" s="2">
        <v>-1382.03</v>
      </c>
      <c r="G542" s="1" t="s">
        <v>1385</v>
      </c>
      <c r="H542" s="1" t="s">
        <v>332</v>
      </c>
      <c r="I542" s="1" t="s">
        <v>10</v>
      </c>
      <c r="J542" t="e">
        <f>VLOOKUP(B542,自助退!B:F,5,FALSE)</f>
        <v>#N/A</v>
      </c>
      <c r="K542" t="e">
        <f t="shared" si="8"/>
        <v>#N/A</v>
      </c>
    </row>
    <row r="543" spans="1:11">
      <c r="A543" s="1" t="s">
        <v>3417</v>
      </c>
      <c r="B543" s="2">
        <v>2489576</v>
      </c>
      <c r="C543" s="1" t="s">
        <v>3418</v>
      </c>
      <c r="D543" s="1" t="s">
        <v>3419</v>
      </c>
      <c r="E543" s="1" t="s">
        <v>3420</v>
      </c>
      <c r="F543" s="2">
        <v>-145.19999999999999</v>
      </c>
      <c r="G543" s="1" t="s">
        <v>1385</v>
      </c>
      <c r="H543" s="1" t="s">
        <v>338</v>
      </c>
      <c r="I543" s="1" t="s">
        <v>10</v>
      </c>
      <c r="J543" t="e">
        <f>VLOOKUP(B543,自助退!B:F,5,FALSE)</f>
        <v>#N/A</v>
      </c>
      <c r="K543" t="e">
        <f t="shared" si="8"/>
        <v>#N/A</v>
      </c>
    </row>
    <row r="544" spans="1:11">
      <c r="A544" s="1" t="s">
        <v>3421</v>
      </c>
      <c r="B544" s="2">
        <v>2489673</v>
      </c>
      <c r="C544" s="1" t="s">
        <v>3422</v>
      </c>
      <c r="D544" s="1" t="s">
        <v>1188</v>
      </c>
      <c r="E544" s="1" t="s">
        <v>1189</v>
      </c>
      <c r="F544" s="2">
        <v>-12054.32</v>
      </c>
      <c r="G544" s="1" t="s">
        <v>1385</v>
      </c>
      <c r="H544" s="1" t="s">
        <v>355</v>
      </c>
      <c r="I544" s="1" t="s">
        <v>10</v>
      </c>
      <c r="J544" t="e">
        <f>VLOOKUP(B544,自助退!B:F,5,FALSE)</f>
        <v>#N/A</v>
      </c>
      <c r="K544" t="e">
        <f t="shared" si="8"/>
        <v>#N/A</v>
      </c>
    </row>
    <row r="545" spans="1:11">
      <c r="A545" s="1" t="s">
        <v>3423</v>
      </c>
      <c r="B545" s="2">
        <v>2489715</v>
      </c>
      <c r="C545" s="1" t="s">
        <v>3424</v>
      </c>
      <c r="D545" s="1" t="s">
        <v>3425</v>
      </c>
      <c r="E545" s="1" t="s">
        <v>3426</v>
      </c>
      <c r="F545" s="2">
        <v>-411.02</v>
      </c>
      <c r="G545" s="1" t="s">
        <v>1385</v>
      </c>
      <c r="H545" s="1" t="s">
        <v>346</v>
      </c>
      <c r="I545" s="1" t="s">
        <v>10</v>
      </c>
      <c r="J545" t="e">
        <f>VLOOKUP(B545,自助退!B:F,5,FALSE)</f>
        <v>#N/A</v>
      </c>
      <c r="K545" t="e">
        <f t="shared" si="8"/>
        <v>#N/A</v>
      </c>
    </row>
    <row r="546" spans="1:11">
      <c r="A546" s="1" t="s">
        <v>3427</v>
      </c>
      <c r="B546" s="2">
        <v>2489804</v>
      </c>
      <c r="C546" s="1" t="s">
        <v>3428</v>
      </c>
      <c r="D546" s="1" t="s">
        <v>3429</v>
      </c>
      <c r="E546" s="1" t="s">
        <v>3430</v>
      </c>
      <c r="F546" s="2">
        <v>-10000</v>
      </c>
      <c r="G546" s="1" t="s">
        <v>1385</v>
      </c>
      <c r="H546" s="1" t="s">
        <v>355</v>
      </c>
      <c r="I546" s="1" t="s">
        <v>10</v>
      </c>
      <c r="J546" t="e">
        <f>VLOOKUP(B546,自助退!B:F,5,FALSE)</f>
        <v>#N/A</v>
      </c>
      <c r="K546" t="e">
        <f t="shared" si="8"/>
        <v>#N/A</v>
      </c>
    </row>
    <row r="547" spans="1:11">
      <c r="A547" s="1" t="s">
        <v>3431</v>
      </c>
      <c r="B547" s="2">
        <v>2489814</v>
      </c>
      <c r="C547" s="1" t="s">
        <v>3432</v>
      </c>
      <c r="D547" s="1" t="s">
        <v>3433</v>
      </c>
      <c r="E547" s="1" t="s">
        <v>3434</v>
      </c>
      <c r="F547" s="2">
        <v>-807.64</v>
      </c>
      <c r="G547" s="1" t="s">
        <v>1385</v>
      </c>
      <c r="H547" s="1" t="s">
        <v>354</v>
      </c>
      <c r="I547" s="1" t="s">
        <v>10</v>
      </c>
      <c r="J547" t="e">
        <f>VLOOKUP(B547,自助退!B:F,5,FALSE)</f>
        <v>#N/A</v>
      </c>
      <c r="K547" t="e">
        <f t="shared" si="8"/>
        <v>#N/A</v>
      </c>
    </row>
    <row r="548" spans="1:11">
      <c r="A548" s="1" t="s">
        <v>3435</v>
      </c>
      <c r="B548" s="2">
        <v>2489946</v>
      </c>
      <c r="C548" s="1" t="s">
        <v>3436</v>
      </c>
      <c r="D548" s="1" t="s">
        <v>3437</v>
      </c>
      <c r="E548" s="1" t="s">
        <v>3438</v>
      </c>
      <c r="F548" s="2">
        <v>-4100</v>
      </c>
      <c r="G548" s="1" t="s">
        <v>1385</v>
      </c>
      <c r="H548" s="1" t="s">
        <v>370</v>
      </c>
      <c r="I548" s="1" t="s">
        <v>10</v>
      </c>
      <c r="J548" t="e">
        <f>VLOOKUP(B548,自助退!B:F,5,FALSE)</f>
        <v>#N/A</v>
      </c>
      <c r="K548" t="e">
        <f t="shared" si="8"/>
        <v>#N/A</v>
      </c>
    </row>
    <row r="549" spans="1:11">
      <c r="A549" s="1" t="s">
        <v>3439</v>
      </c>
      <c r="B549" s="2">
        <v>2490517</v>
      </c>
      <c r="C549" s="1" t="s">
        <v>3440</v>
      </c>
      <c r="D549" s="1" t="s">
        <v>3441</v>
      </c>
      <c r="E549" s="1" t="s">
        <v>3442</v>
      </c>
      <c r="F549" s="2">
        <v>-310</v>
      </c>
      <c r="G549" s="1" t="s">
        <v>1385</v>
      </c>
      <c r="H549" s="1" t="s">
        <v>420</v>
      </c>
      <c r="I549" s="1" t="s">
        <v>10</v>
      </c>
      <c r="J549" t="e">
        <f>VLOOKUP(B549,自助退!B:F,5,FALSE)</f>
        <v>#N/A</v>
      </c>
      <c r="K549" t="e">
        <f t="shared" si="8"/>
        <v>#N/A</v>
      </c>
    </row>
    <row r="550" spans="1:11">
      <c r="A550" s="1" t="s">
        <v>3443</v>
      </c>
      <c r="B550" s="2">
        <v>2490665</v>
      </c>
      <c r="C550" s="1" t="s">
        <v>3444</v>
      </c>
      <c r="D550" s="1" t="s">
        <v>3445</v>
      </c>
      <c r="E550" s="1" t="s">
        <v>3446</v>
      </c>
      <c r="F550" s="2">
        <v>-7830.48</v>
      </c>
      <c r="G550" s="1" t="s">
        <v>1385</v>
      </c>
      <c r="H550" s="1" t="s">
        <v>355</v>
      </c>
      <c r="I550" s="1" t="s">
        <v>10</v>
      </c>
      <c r="J550" t="e">
        <f>VLOOKUP(B550,自助退!B:F,5,FALSE)</f>
        <v>#N/A</v>
      </c>
      <c r="K550" t="e">
        <f t="shared" si="8"/>
        <v>#N/A</v>
      </c>
    </row>
    <row r="551" spans="1:11">
      <c r="A551" s="1" t="s">
        <v>3447</v>
      </c>
      <c r="B551" s="2">
        <v>2490921</v>
      </c>
      <c r="C551" s="1" t="s">
        <v>3448</v>
      </c>
      <c r="D551" s="1" t="s">
        <v>3449</v>
      </c>
      <c r="E551" s="1" t="s">
        <v>3450</v>
      </c>
      <c r="F551" s="2">
        <v>-2659</v>
      </c>
      <c r="G551" s="1" t="s">
        <v>1385</v>
      </c>
      <c r="H551" s="1" t="s">
        <v>384</v>
      </c>
      <c r="I551" s="1" t="s">
        <v>10</v>
      </c>
      <c r="J551" t="e">
        <f>VLOOKUP(B551,自助退!B:F,5,FALSE)</f>
        <v>#N/A</v>
      </c>
      <c r="K551" t="e">
        <f t="shared" si="8"/>
        <v>#N/A</v>
      </c>
    </row>
    <row r="552" spans="1:11">
      <c r="A552" s="1" t="s">
        <v>3451</v>
      </c>
      <c r="B552" s="2">
        <v>2490996</v>
      </c>
      <c r="C552" s="1" t="s">
        <v>3452</v>
      </c>
      <c r="D552" s="1" t="s">
        <v>3453</v>
      </c>
      <c r="E552" s="1" t="s">
        <v>3454</v>
      </c>
      <c r="F552" s="2">
        <v>-7427.7</v>
      </c>
      <c r="G552" s="1" t="s">
        <v>1385</v>
      </c>
      <c r="H552" s="1" t="s">
        <v>354</v>
      </c>
      <c r="I552" s="1" t="s">
        <v>10</v>
      </c>
      <c r="J552" t="e">
        <f>VLOOKUP(B552,自助退!B:F,5,FALSE)</f>
        <v>#N/A</v>
      </c>
      <c r="K552" t="e">
        <f t="shared" si="8"/>
        <v>#N/A</v>
      </c>
    </row>
    <row r="553" spans="1:11">
      <c r="A553" s="1" t="s">
        <v>3455</v>
      </c>
      <c r="B553" s="2">
        <v>2491211</v>
      </c>
      <c r="C553" s="1" t="s">
        <v>3456</v>
      </c>
      <c r="D553" s="1" t="s">
        <v>3457</v>
      </c>
      <c r="E553" s="1" t="s">
        <v>3458</v>
      </c>
      <c r="F553" s="2">
        <v>-600</v>
      </c>
      <c r="G553" s="1" t="s">
        <v>1385</v>
      </c>
      <c r="H553" s="1" t="s">
        <v>332</v>
      </c>
      <c r="I553" s="1" t="s">
        <v>10</v>
      </c>
      <c r="J553" t="e">
        <f>VLOOKUP(B553,自助退!B:F,5,FALSE)</f>
        <v>#N/A</v>
      </c>
      <c r="K553" t="e">
        <f t="shared" si="8"/>
        <v>#N/A</v>
      </c>
    </row>
    <row r="554" spans="1:11">
      <c r="A554" s="1" t="s">
        <v>3459</v>
      </c>
      <c r="B554" s="2">
        <v>2491675</v>
      </c>
      <c r="C554" s="1" t="s">
        <v>3460</v>
      </c>
      <c r="D554" s="1" t="s">
        <v>3461</v>
      </c>
      <c r="E554" s="1" t="s">
        <v>3462</v>
      </c>
      <c r="F554" s="2">
        <v>-3464.49</v>
      </c>
      <c r="G554" s="1" t="s">
        <v>1385</v>
      </c>
      <c r="H554" s="1" t="s">
        <v>355</v>
      </c>
      <c r="I554" s="1" t="s">
        <v>10</v>
      </c>
      <c r="J554" t="e">
        <f>VLOOKUP(B554,自助退!B:F,5,FALSE)</f>
        <v>#N/A</v>
      </c>
      <c r="K554" t="e">
        <f t="shared" si="8"/>
        <v>#N/A</v>
      </c>
    </row>
    <row r="555" spans="1:11">
      <c r="A555" s="1" t="s">
        <v>3463</v>
      </c>
      <c r="B555" s="2">
        <v>2492127</v>
      </c>
      <c r="C555" s="1" t="s">
        <v>3464</v>
      </c>
      <c r="D555" s="1" t="s">
        <v>3465</v>
      </c>
      <c r="E555" s="1" t="s">
        <v>3466</v>
      </c>
      <c r="F555" s="2">
        <v>-672</v>
      </c>
      <c r="G555" s="1" t="s">
        <v>1385</v>
      </c>
      <c r="H555" s="1" t="s">
        <v>347</v>
      </c>
      <c r="I555" s="1" t="s">
        <v>10</v>
      </c>
      <c r="J555" t="e">
        <f>VLOOKUP(B555,自助退!B:F,5,FALSE)</f>
        <v>#N/A</v>
      </c>
      <c r="K555" t="e">
        <f t="shared" si="8"/>
        <v>#N/A</v>
      </c>
    </row>
    <row r="556" spans="1:11">
      <c r="A556" s="1" t="s">
        <v>3467</v>
      </c>
      <c r="B556" s="2">
        <v>2492291</v>
      </c>
      <c r="C556" s="1" t="s">
        <v>3468</v>
      </c>
      <c r="D556" s="1" t="s">
        <v>3469</v>
      </c>
      <c r="E556" s="1" t="s">
        <v>3470</v>
      </c>
      <c r="F556" s="2">
        <v>-4000</v>
      </c>
      <c r="G556" s="1" t="s">
        <v>1385</v>
      </c>
      <c r="H556" s="1" t="s">
        <v>355</v>
      </c>
      <c r="I556" s="1" t="s">
        <v>10</v>
      </c>
      <c r="J556" t="e">
        <f>VLOOKUP(B556,自助退!B:F,5,FALSE)</f>
        <v>#N/A</v>
      </c>
      <c r="K556" t="e">
        <f t="shared" si="8"/>
        <v>#N/A</v>
      </c>
    </row>
    <row r="557" spans="1:11">
      <c r="A557" s="1" t="s">
        <v>3471</v>
      </c>
      <c r="B557" s="2">
        <v>2492638</v>
      </c>
      <c r="C557" s="1" t="s">
        <v>3472</v>
      </c>
      <c r="D557" s="1" t="s">
        <v>3473</v>
      </c>
      <c r="E557" s="1" t="s">
        <v>3474</v>
      </c>
      <c r="F557" s="2">
        <v>-550</v>
      </c>
      <c r="G557" s="1" t="s">
        <v>1385</v>
      </c>
      <c r="H557" s="1" t="s">
        <v>377</v>
      </c>
      <c r="I557" s="1" t="s">
        <v>10</v>
      </c>
      <c r="J557" t="e">
        <f>VLOOKUP(B557,自助退!B:F,5,FALSE)</f>
        <v>#N/A</v>
      </c>
      <c r="K557" t="e">
        <f t="shared" si="8"/>
        <v>#N/A</v>
      </c>
    </row>
    <row r="558" spans="1:11">
      <c r="A558" s="1" t="s">
        <v>3475</v>
      </c>
      <c r="B558" s="2">
        <v>2492917</v>
      </c>
      <c r="C558" s="1" t="s">
        <v>3476</v>
      </c>
      <c r="D558" s="1" t="s">
        <v>3477</v>
      </c>
      <c r="E558" s="1" t="s">
        <v>3478</v>
      </c>
      <c r="F558" s="2">
        <v>-2000</v>
      </c>
      <c r="G558" s="1" t="s">
        <v>1385</v>
      </c>
      <c r="H558" s="1" t="s">
        <v>330</v>
      </c>
      <c r="I558" s="1" t="s">
        <v>10</v>
      </c>
      <c r="J558" t="e">
        <f>VLOOKUP(B558,自助退!B:F,5,FALSE)</f>
        <v>#N/A</v>
      </c>
      <c r="K558" t="e">
        <f t="shared" si="8"/>
        <v>#N/A</v>
      </c>
    </row>
    <row r="559" spans="1:11">
      <c r="A559" s="1" t="s">
        <v>3479</v>
      </c>
      <c r="B559" s="2">
        <v>2493460</v>
      </c>
      <c r="C559" s="1" t="s">
        <v>3480</v>
      </c>
      <c r="D559" s="1" t="s">
        <v>3481</v>
      </c>
      <c r="E559" s="1" t="s">
        <v>3482</v>
      </c>
      <c r="F559" s="2">
        <v>-1000</v>
      </c>
      <c r="G559" s="1" t="s">
        <v>1385</v>
      </c>
      <c r="H559" s="1" t="s">
        <v>341</v>
      </c>
      <c r="I559" s="1" t="s">
        <v>10</v>
      </c>
      <c r="J559" t="e">
        <f>VLOOKUP(B559,自助退!B:F,5,FALSE)</f>
        <v>#N/A</v>
      </c>
      <c r="K559" t="e">
        <f t="shared" si="8"/>
        <v>#N/A</v>
      </c>
    </row>
    <row r="560" spans="1:11">
      <c r="A560" s="1" t="s">
        <v>3483</v>
      </c>
      <c r="B560" s="2">
        <v>2494040</v>
      </c>
      <c r="C560" s="1" t="s">
        <v>3484</v>
      </c>
      <c r="D560" s="1" t="s">
        <v>3485</v>
      </c>
      <c r="E560" s="1" t="s">
        <v>3486</v>
      </c>
      <c r="F560" s="2">
        <v>-574.34</v>
      </c>
      <c r="G560" s="1" t="s">
        <v>1385</v>
      </c>
      <c r="H560" s="1" t="s">
        <v>342</v>
      </c>
      <c r="I560" s="1" t="s">
        <v>10</v>
      </c>
      <c r="J560" t="e">
        <f>VLOOKUP(B560,自助退!B:F,5,FALSE)</f>
        <v>#N/A</v>
      </c>
      <c r="K560" t="e">
        <f t="shared" si="8"/>
        <v>#N/A</v>
      </c>
    </row>
    <row r="561" spans="1:11">
      <c r="A561" s="1" t="s">
        <v>3487</v>
      </c>
      <c r="B561" s="2">
        <v>2494131</v>
      </c>
      <c r="C561" s="1" t="s">
        <v>3488</v>
      </c>
      <c r="D561" s="1" t="s">
        <v>3489</v>
      </c>
      <c r="E561" s="1" t="s">
        <v>3490</v>
      </c>
      <c r="F561" s="2">
        <v>-4000</v>
      </c>
      <c r="G561" s="1" t="s">
        <v>1385</v>
      </c>
      <c r="H561" s="1" t="s">
        <v>342</v>
      </c>
      <c r="I561" s="1" t="s">
        <v>10</v>
      </c>
      <c r="J561" t="e">
        <f>VLOOKUP(B561,自助退!B:F,5,FALSE)</f>
        <v>#N/A</v>
      </c>
      <c r="K561" t="e">
        <f t="shared" si="8"/>
        <v>#N/A</v>
      </c>
    </row>
    <row r="562" spans="1:11">
      <c r="A562" s="1" t="s">
        <v>3491</v>
      </c>
      <c r="B562" s="2">
        <v>2494378</v>
      </c>
      <c r="C562" s="1" t="s">
        <v>3492</v>
      </c>
      <c r="D562" s="1" t="s">
        <v>3493</v>
      </c>
      <c r="E562" s="1" t="s">
        <v>3494</v>
      </c>
      <c r="F562" s="2">
        <v>-1260.31</v>
      </c>
      <c r="G562" s="1" t="s">
        <v>1385</v>
      </c>
      <c r="H562" s="1" t="s">
        <v>9</v>
      </c>
      <c r="I562" s="1" t="s">
        <v>10</v>
      </c>
      <c r="J562" t="e">
        <f>VLOOKUP(B562,自助退!B:F,5,FALSE)</f>
        <v>#N/A</v>
      </c>
      <c r="K562" t="e">
        <f t="shared" si="8"/>
        <v>#N/A</v>
      </c>
    </row>
    <row r="563" spans="1:11">
      <c r="A563" s="1" t="s">
        <v>3495</v>
      </c>
      <c r="B563" s="2">
        <v>2494420</v>
      </c>
      <c r="C563" s="1" t="s">
        <v>3496</v>
      </c>
      <c r="D563" s="1" t="s">
        <v>3497</v>
      </c>
      <c r="E563" s="1" t="s">
        <v>3498</v>
      </c>
      <c r="F563" s="2">
        <v>-72.7</v>
      </c>
      <c r="G563" s="1" t="s">
        <v>1385</v>
      </c>
      <c r="H563" s="1" t="s">
        <v>9</v>
      </c>
      <c r="I563" s="1" t="s">
        <v>10</v>
      </c>
      <c r="J563" t="e">
        <f>VLOOKUP(B563,自助退!B:F,5,FALSE)</f>
        <v>#N/A</v>
      </c>
      <c r="K563" t="e">
        <f t="shared" si="8"/>
        <v>#N/A</v>
      </c>
    </row>
    <row r="564" spans="1:11">
      <c r="A564" s="1" t="s">
        <v>3499</v>
      </c>
      <c r="B564" s="2">
        <v>2494526</v>
      </c>
      <c r="C564" s="1" t="s">
        <v>3500</v>
      </c>
      <c r="D564" s="1" t="s">
        <v>3501</v>
      </c>
      <c r="E564" s="1" t="s">
        <v>3502</v>
      </c>
      <c r="F564" s="2">
        <v>-520</v>
      </c>
      <c r="G564" s="1" t="s">
        <v>1385</v>
      </c>
      <c r="H564" s="1" t="s">
        <v>355</v>
      </c>
      <c r="I564" s="1" t="s">
        <v>10</v>
      </c>
      <c r="J564" t="e">
        <f>VLOOKUP(B564,自助退!B:F,5,FALSE)</f>
        <v>#N/A</v>
      </c>
      <c r="K564" t="e">
        <f t="shared" si="8"/>
        <v>#N/A</v>
      </c>
    </row>
    <row r="565" spans="1:11">
      <c r="A565" s="1" t="s">
        <v>3503</v>
      </c>
      <c r="B565" s="2">
        <v>2494693</v>
      </c>
      <c r="C565" s="1" t="s">
        <v>3504</v>
      </c>
      <c r="D565" s="1" t="s">
        <v>3505</v>
      </c>
      <c r="E565" s="1" t="s">
        <v>3506</v>
      </c>
      <c r="F565" s="2">
        <v>-598</v>
      </c>
      <c r="G565" s="1" t="s">
        <v>1385</v>
      </c>
      <c r="H565" s="1" t="s">
        <v>330</v>
      </c>
      <c r="I565" s="1" t="s">
        <v>10</v>
      </c>
      <c r="J565" t="e">
        <f>VLOOKUP(B565,自助退!B:F,5,FALSE)</f>
        <v>#N/A</v>
      </c>
      <c r="K565" t="e">
        <f t="shared" si="8"/>
        <v>#N/A</v>
      </c>
    </row>
    <row r="566" spans="1:11">
      <c r="A566" s="1" t="s">
        <v>3507</v>
      </c>
      <c r="B566" s="2">
        <v>2494741</v>
      </c>
      <c r="C566" s="1" t="s">
        <v>3508</v>
      </c>
      <c r="D566" s="1" t="s">
        <v>3509</v>
      </c>
      <c r="E566" s="1" t="s">
        <v>3510</v>
      </c>
      <c r="F566" s="2">
        <v>-483.92</v>
      </c>
      <c r="G566" s="1" t="s">
        <v>1385</v>
      </c>
      <c r="H566" s="1" t="s">
        <v>350</v>
      </c>
      <c r="I566" s="1" t="s">
        <v>10</v>
      </c>
      <c r="J566" t="e">
        <f>VLOOKUP(B566,自助退!B:F,5,FALSE)</f>
        <v>#N/A</v>
      </c>
      <c r="K566" t="e">
        <f t="shared" si="8"/>
        <v>#N/A</v>
      </c>
    </row>
    <row r="567" spans="1:11">
      <c r="A567" s="1" t="s">
        <v>3511</v>
      </c>
      <c r="B567" s="2">
        <v>2494831</v>
      </c>
      <c r="C567" s="1" t="s">
        <v>3512</v>
      </c>
      <c r="D567" s="1" t="s">
        <v>3513</v>
      </c>
      <c r="E567" s="1" t="s">
        <v>3514</v>
      </c>
      <c r="F567" s="2">
        <v>-291</v>
      </c>
      <c r="G567" s="1" t="s">
        <v>1385</v>
      </c>
      <c r="H567" s="1" t="s">
        <v>332</v>
      </c>
      <c r="I567" s="1" t="s">
        <v>10</v>
      </c>
      <c r="J567" t="e">
        <f>VLOOKUP(B567,自助退!B:F,5,FALSE)</f>
        <v>#N/A</v>
      </c>
      <c r="K567" t="e">
        <f t="shared" si="8"/>
        <v>#N/A</v>
      </c>
    </row>
    <row r="568" spans="1:11">
      <c r="A568" s="1" t="s">
        <v>3515</v>
      </c>
      <c r="B568" s="2">
        <v>2494984</v>
      </c>
      <c r="C568" s="1" t="s">
        <v>3516</v>
      </c>
      <c r="D568" s="1" t="s">
        <v>3517</v>
      </c>
      <c r="E568" s="1" t="s">
        <v>3518</v>
      </c>
      <c r="F568" s="2">
        <v>-800</v>
      </c>
      <c r="G568" s="1" t="s">
        <v>1385</v>
      </c>
      <c r="H568" s="1" t="s">
        <v>332</v>
      </c>
      <c r="I568" s="1" t="s">
        <v>10</v>
      </c>
      <c r="J568" t="e">
        <f>VLOOKUP(B568,自助退!B:F,5,FALSE)</f>
        <v>#N/A</v>
      </c>
      <c r="K568" t="e">
        <f t="shared" si="8"/>
        <v>#N/A</v>
      </c>
    </row>
    <row r="569" spans="1:11">
      <c r="A569" s="1" t="s">
        <v>3519</v>
      </c>
      <c r="B569" s="2">
        <v>2495003</v>
      </c>
      <c r="C569" s="1" t="s">
        <v>3520</v>
      </c>
      <c r="D569" s="1" t="s">
        <v>3521</v>
      </c>
      <c r="E569" s="1" t="s">
        <v>3522</v>
      </c>
      <c r="F569" s="2">
        <v>-1213.57</v>
      </c>
      <c r="G569" s="1" t="s">
        <v>1385</v>
      </c>
      <c r="H569" s="1" t="s">
        <v>354</v>
      </c>
      <c r="I569" s="1" t="s">
        <v>10</v>
      </c>
      <c r="J569" t="e">
        <f>VLOOKUP(B569,自助退!B:F,5,FALSE)</f>
        <v>#N/A</v>
      </c>
      <c r="K569" t="e">
        <f t="shared" si="8"/>
        <v>#N/A</v>
      </c>
    </row>
    <row r="570" spans="1:11">
      <c r="A570" s="1" t="s">
        <v>3523</v>
      </c>
      <c r="B570" s="2">
        <v>2495253</v>
      </c>
      <c r="C570" s="1" t="s">
        <v>3524</v>
      </c>
      <c r="D570" s="1" t="s">
        <v>3525</v>
      </c>
      <c r="E570" s="1" t="s">
        <v>3526</v>
      </c>
      <c r="F570" s="2">
        <v>-50</v>
      </c>
      <c r="G570" s="1" t="s">
        <v>1385</v>
      </c>
      <c r="H570" s="1" t="s">
        <v>354</v>
      </c>
      <c r="I570" s="1" t="s">
        <v>10</v>
      </c>
      <c r="J570" t="e">
        <f>VLOOKUP(B570,自助退!B:F,5,FALSE)</f>
        <v>#N/A</v>
      </c>
      <c r="K570" t="e">
        <f t="shared" si="8"/>
        <v>#N/A</v>
      </c>
    </row>
    <row r="571" spans="1:11">
      <c r="A571" s="1" t="s">
        <v>3527</v>
      </c>
      <c r="B571" s="2">
        <v>2495337</v>
      </c>
      <c r="C571" s="1" t="s">
        <v>3528</v>
      </c>
      <c r="D571" s="1" t="s">
        <v>3529</v>
      </c>
      <c r="E571" s="1" t="s">
        <v>3530</v>
      </c>
      <c r="F571" s="2">
        <v>-320</v>
      </c>
      <c r="G571" s="1" t="s">
        <v>1385</v>
      </c>
      <c r="H571" s="1" t="s">
        <v>354</v>
      </c>
      <c r="I571" s="1" t="s">
        <v>10</v>
      </c>
      <c r="J571" t="e">
        <f>VLOOKUP(B571,自助退!B:F,5,FALSE)</f>
        <v>#N/A</v>
      </c>
      <c r="K571" t="e">
        <f t="shared" si="8"/>
        <v>#N/A</v>
      </c>
    </row>
    <row r="572" spans="1:11">
      <c r="A572" s="1" t="s">
        <v>1340</v>
      </c>
      <c r="B572" s="2">
        <v>2495535</v>
      </c>
      <c r="C572" s="1" t="s">
        <v>3531</v>
      </c>
      <c r="D572" s="1" t="s">
        <v>3532</v>
      </c>
      <c r="E572" s="1" t="s">
        <v>3533</v>
      </c>
      <c r="F572" s="2">
        <v>-376</v>
      </c>
      <c r="G572" s="1" t="s">
        <v>1385</v>
      </c>
      <c r="H572" s="1" t="s">
        <v>341</v>
      </c>
      <c r="I572" s="1" t="s">
        <v>10</v>
      </c>
      <c r="J572" t="e">
        <f>VLOOKUP(B572,自助退!B:F,5,FALSE)</f>
        <v>#N/A</v>
      </c>
      <c r="K572" t="e">
        <f t="shared" si="8"/>
        <v>#N/A</v>
      </c>
    </row>
    <row r="573" spans="1:11">
      <c r="A573" s="1" t="s">
        <v>3534</v>
      </c>
      <c r="B573" s="2">
        <v>2495580</v>
      </c>
      <c r="C573" s="1" t="s">
        <v>3535</v>
      </c>
      <c r="D573" s="1" t="s">
        <v>3536</v>
      </c>
      <c r="E573" s="1" t="s">
        <v>3537</v>
      </c>
      <c r="F573" s="2">
        <v>-10906.23</v>
      </c>
      <c r="G573" s="1" t="s">
        <v>1385</v>
      </c>
      <c r="H573" s="1" t="s">
        <v>360</v>
      </c>
      <c r="I573" s="1" t="s">
        <v>10</v>
      </c>
      <c r="J573" t="e">
        <f>VLOOKUP(B573,自助退!B:F,5,FALSE)</f>
        <v>#N/A</v>
      </c>
      <c r="K573" t="e">
        <f t="shared" si="8"/>
        <v>#N/A</v>
      </c>
    </row>
    <row r="574" spans="1:11">
      <c r="A574" s="1" t="s">
        <v>3538</v>
      </c>
      <c r="B574" s="2">
        <v>2495618</v>
      </c>
      <c r="C574" s="1" t="s">
        <v>3539</v>
      </c>
      <c r="D574" s="1" t="s">
        <v>3540</v>
      </c>
      <c r="E574" s="1" t="s">
        <v>3541</v>
      </c>
      <c r="F574" s="2">
        <v>-400</v>
      </c>
      <c r="G574" s="1" t="s">
        <v>1385</v>
      </c>
      <c r="H574" s="1" t="s">
        <v>354</v>
      </c>
      <c r="I574" s="1" t="s">
        <v>10</v>
      </c>
      <c r="J574" t="e">
        <f>VLOOKUP(B574,自助退!B:F,5,FALSE)</f>
        <v>#N/A</v>
      </c>
      <c r="K574" t="e">
        <f t="shared" si="8"/>
        <v>#N/A</v>
      </c>
    </row>
    <row r="575" spans="1:11">
      <c r="A575" s="1" t="s">
        <v>3542</v>
      </c>
      <c r="B575" s="2">
        <v>2495640</v>
      </c>
      <c r="C575" s="1" t="s">
        <v>3543</v>
      </c>
      <c r="D575" s="1" t="s">
        <v>3544</v>
      </c>
      <c r="E575" s="1" t="s">
        <v>3545</v>
      </c>
      <c r="F575" s="2">
        <v>-157.21</v>
      </c>
      <c r="G575" s="1" t="s">
        <v>1385</v>
      </c>
      <c r="H575" s="1" t="s">
        <v>355</v>
      </c>
      <c r="I575" s="1" t="s">
        <v>10</v>
      </c>
      <c r="J575" t="e">
        <f>VLOOKUP(B575,自助退!B:F,5,FALSE)</f>
        <v>#N/A</v>
      </c>
      <c r="K575" t="e">
        <f t="shared" si="8"/>
        <v>#N/A</v>
      </c>
    </row>
    <row r="576" spans="1:11">
      <c r="A576" s="1" t="s">
        <v>3546</v>
      </c>
      <c r="B576" s="2">
        <v>2495814</v>
      </c>
      <c r="C576" s="1" t="s">
        <v>3547</v>
      </c>
      <c r="D576" s="1" t="s">
        <v>3548</v>
      </c>
      <c r="E576" s="1" t="s">
        <v>3549</v>
      </c>
      <c r="F576" s="2">
        <v>-350</v>
      </c>
      <c r="G576" s="1" t="s">
        <v>1385</v>
      </c>
      <c r="H576" s="1" t="s">
        <v>346</v>
      </c>
      <c r="I576" s="1" t="s">
        <v>10</v>
      </c>
      <c r="J576" t="e">
        <f>VLOOKUP(B576,自助退!B:F,5,FALSE)</f>
        <v>#N/A</v>
      </c>
      <c r="K576" t="e">
        <f t="shared" si="8"/>
        <v>#N/A</v>
      </c>
    </row>
    <row r="577" spans="1:11">
      <c r="A577" s="1" t="s">
        <v>3550</v>
      </c>
      <c r="B577" s="2">
        <v>2495863</v>
      </c>
      <c r="C577" s="1" t="s">
        <v>3551</v>
      </c>
      <c r="D577" s="1" t="s">
        <v>3552</v>
      </c>
      <c r="E577" s="1" t="s">
        <v>3553</v>
      </c>
      <c r="F577" s="2">
        <v>-889.5</v>
      </c>
      <c r="G577" s="1" t="s">
        <v>1385</v>
      </c>
      <c r="H577" s="1" t="s">
        <v>372</v>
      </c>
      <c r="I577" s="1" t="s">
        <v>10</v>
      </c>
      <c r="J577" t="e">
        <f>VLOOKUP(B577,自助退!B:F,5,FALSE)</f>
        <v>#N/A</v>
      </c>
      <c r="K577" t="e">
        <f t="shared" si="8"/>
        <v>#N/A</v>
      </c>
    </row>
    <row r="578" spans="1:11">
      <c r="A578" s="1" t="s">
        <v>3554</v>
      </c>
      <c r="B578" s="2">
        <v>2495870</v>
      </c>
      <c r="C578" s="1" t="s">
        <v>3555</v>
      </c>
      <c r="D578" s="1" t="s">
        <v>3556</v>
      </c>
      <c r="E578" s="1" t="s">
        <v>3557</v>
      </c>
      <c r="F578" s="2">
        <v>-30.5</v>
      </c>
      <c r="G578" s="1" t="s">
        <v>1385</v>
      </c>
      <c r="H578" s="1" t="s">
        <v>369</v>
      </c>
      <c r="I578" s="1" t="s">
        <v>10</v>
      </c>
      <c r="J578" t="e">
        <f>VLOOKUP(B578,自助退!B:F,5,FALSE)</f>
        <v>#N/A</v>
      </c>
      <c r="K578" t="e">
        <f t="shared" si="8"/>
        <v>#N/A</v>
      </c>
    </row>
    <row r="579" spans="1:11">
      <c r="A579" s="1" t="s">
        <v>3558</v>
      </c>
      <c r="B579" s="2">
        <v>2495964</v>
      </c>
      <c r="C579" s="1" t="s">
        <v>3559</v>
      </c>
      <c r="D579" s="1" t="s">
        <v>3560</v>
      </c>
      <c r="E579" s="1" t="s">
        <v>3561</v>
      </c>
      <c r="F579" s="2">
        <v>-150</v>
      </c>
      <c r="G579" s="1" t="s">
        <v>1385</v>
      </c>
      <c r="H579" s="1" t="s">
        <v>372</v>
      </c>
      <c r="I579" s="1" t="s">
        <v>10</v>
      </c>
      <c r="J579" t="e">
        <f>VLOOKUP(B579,自助退!B:F,5,FALSE)</f>
        <v>#N/A</v>
      </c>
      <c r="K579" t="e">
        <f t="shared" ref="K579:K642" si="9">IF(F579*-1=J579,"",1)</f>
        <v>#N/A</v>
      </c>
    </row>
    <row r="580" spans="1:11">
      <c r="A580" s="1" t="s">
        <v>3562</v>
      </c>
      <c r="B580" s="2">
        <v>2496037</v>
      </c>
      <c r="C580" s="1" t="s">
        <v>3563</v>
      </c>
      <c r="D580" s="1" t="s">
        <v>3564</v>
      </c>
      <c r="E580" s="1" t="s">
        <v>3565</v>
      </c>
      <c r="F580" s="2">
        <v>-3810</v>
      </c>
      <c r="G580" s="1" t="s">
        <v>1385</v>
      </c>
      <c r="H580" s="1" t="s">
        <v>334</v>
      </c>
      <c r="I580" s="1" t="s">
        <v>10</v>
      </c>
      <c r="J580" t="e">
        <f>VLOOKUP(B580,自助退!B:F,5,FALSE)</f>
        <v>#N/A</v>
      </c>
      <c r="K580" t="e">
        <f t="shared" si="9"/>
        <v>#N/A</v>
      </c>
    </row>
    <row r="581" spans="1:11">
      <c r="A581" s="1" t="s">
        <v>3566</v>
      </c>
      <c r="B581" s="2">
        <v>2496072</v>
      </c>
      <c r="C581" s="1" t="s">
        <v>3567</v>
      </c>
      <c r="D581" s="1" t="s">
        <v>3568</v>
      </c>
      <c r="E581" s="1" t="s">
        <v>3569</v>
      </c>
      <c r="F581" s="2">
        <v>-579</v>
      </c>
      <c r="G581" s="1" t="s">
        <v>1385</v>
      </c>
      <c r="H581" s="1" t="s">
        <v>1759</v>
      </c>
      <c r="I581" s="1" t="s">
        <v>10</v>
      </c>
      <c r="J581" t="e">
        <f>VLOOKUP(B581,自助退!B:F,5,FALSE)</f>
        <v>#N/A</v>
      </c>
      <c r="K581" t="e">
        <f t="shared" si="9"/>
        <v>#N/A</v>
      </c>
    </row>
    <row r="582" spans="1:11">
      <c r="A582" s="1" t="s">
        <v>3570</v>
      </c>
      <c r="B582" s="2">
        <v>2496409</v>
      </c>
      <c r="C582" s="1" t="s">
        <v>3571</v>
      </c>
      <c r="D582" s="1" t="s">
        <v>3572</v>
      </c>
      <c r="E582" s="1" t="s">
        <v>3573</v>
      </c>
      <c r="F582" s="2">
        <v>-5339.76</v>
      </c>
      <c r="G582" s="1" t="s">
        <v>1385</v>
      </c>
      <c r="H582" s="1" t="s">
        <v>330</v>
      </c>
      <c r="I582" s="1" t="s">
        <v>10</v>
      </c>
      <c r="J582" t="e">
        <f>VLOOKUP(B582,自助退!B:F,5,FALSE)</f>
        <v>#N/A</v>
      </c>
      <c r="K582" t="e">
        <f t="shared" si="9"/>
        <v>#N/A</v>
      </c>
    </row>
    <row r="583" spans="1:11">
      <c r="A583" s="1" t="s">
        <v>3574</v>
      </c>
      <c r="B583" s="2">
        <v>2496406</v>
      </c>
      <c r="C583" s="1" t="s">
        <v>3575</v>
      </c>
      <c r="D583" s="1" t="s">
        <v>3576</v>
      </c>
      <c r="E583" s="1" t="s">
        <v>3577</v>
      </c>
      <c r="F583" s="2">
        <v>-100</v>
      </c>
      <c r="G583" s="1" t="s">
        <v>1385</v>
      </c>
      <c r="H583" s="1" t="s">
        <v>347</v>
      </c>
      <c r="I583" s="1" t="s">
        <v>10</v>
      </c>
      <c r="J583" t="e">
        <f>VLOOKUP(B583,自助退!B:F,5,FALSE)</f>
        <v>#N/A</v>
      </c>
      <c r="K583" t="e">
        <f t="shared" si="9"/>
        <v>#N/A</v>
      </c>
    </row>
    <row r="584" spans="1:11">
      <c r="A584" s="1" t="s">
        <v>3578</v>
      </c>
      <c r="B584" s="2">
        <v>2496477</v>
      </c>
      <c r="C584" s="1" t="s">
        <v>3579</v>
      </c>
      <c r="D584" s="1" t="s">
        <v>3580</v>
      </c>
      <c r="E584" s="1" t="s">
        <v>3581</v>
      </c>
      <c r="F584" s="2">
        <v>-690.26</v>
      </c>
      <c r="G584" s="1" t="s">
        <v>1385</v>
      </c>
      <c r="H584" s="1" t="s">
        <v>332</v>
      </c>
      <c r="I584" s="1" t="s">
        <v>10</v>
      </c>
      <c r="J584" t="e">
        <f>VLOOKUP(B584,自助退!B:F,5,FALSE)</f>
        <v>#N/A</v>
      </c>
      <c r="K584" t="e">
        <f t="shared" si="9"/>
        <v>#N/A</v>
      </c>
    </row>
    <row r="585" spans="1:11">
      <c r="A585" s="1" t="s">
        <v>3582</v>
      </c>
      <c r="B585" s="2">
        <v>2496502</v>
      </c>
      <c r="C585" s="1" t="s">
        <v>3583</v>
      </c>
      <c r="D585" s="1" t="s">
        <v>3584</v>
      </c>
      <c r="E585" s="1" t="s">
        <v>3585</v>
      </c>
      <c r="F585" s="2">
        <v>-116.08</v>
      </c>
      <c r="G585" s="1" t="s">
        <v>1385</v>
      </c>
      <c r="H585" s="1" t="s">
        <v>342</v>
      </c>
      <c r="I585" s="1" t="s">
        <v>10</v>
      </c>
      <c r="J585" t="e">
        <f>VLOOKUP(B585,自助退!B:F,5,FALSE)</f>
        <v>#N/A</v>
      </c>
      <c r="K585" t="e">
        <f t="shared" si="9"/>
        <v>#N/A</v>
      </c>
    </row>
    <row r="586" spans="1:11">
      <c r="A586" s="1" t="s">
        <v>3586</v>
      </c>
      <c r="B586" s="2">
        <v>2496512</v>
      </c>
      <c r="C586" s="1" t="s">
        <v>3587</v>
      </c>
      <c r="D586" s="1" t="s">
        <v>3588</v>
      </c>
      <c r="E586" s="1" t="s">
        <v>3589</v>
      </c>
      <c r="F586" s="2">
        <v>-100</v>
      </c>
      <c r="G586" s="1" t="s">
        <v>1385</v>
      </c>
      <c r="H586" s="1" t="s">
        <v>584</v>
      </c>
      <c r="I586" s="1" t="s">
        <v>10</v>
      </c>
      <c r="J586" t="e">
        <f>VLOOKUP(B586,自助退!B:F,5,FALSE)</f>
        <v>#N/A</v>
      </c>
      <c r="K586" t="e">
        <f t="shared" si="9"/>
        <v>#N/A</v>
      </c>
    </row>
    <row r="587" spans="1:11">
      <c r="A587" s="1" t="s">
        <v>3590</v>
      </c>
      <c r="B587" s="2">
        <v>2496566</v>
      </c>
      <c r="C587" s="1" t="s">
        <v>3591</v>
      </c>
      <c r="D587" s="1" t="s">
        <v>3592</v>
      </c>
      <c r="E587" s="1" t="s">
        <v>3593</v>
      </c>
      <c r="F587" s="2">
        <v>-489.5</v>
      </c>
      <c r="G587" s="1" t="s">
        <v>1385</v>
      </c>
      <c r="H587" s="1" t="s">
        <v>360</v>
      </c>
      <c r="I587" s="1" t="s">
        <v>10</v>
      </c>
      <c r="J587" t="e">
        <f>VLOOKUP(B587,自助退!B:F,5,FALSE)</f>
        <v>#N/A</v>
      </c>
      <c r="K587" t="e">
        <f t="shared" si="9"/>
        <v>#N/A</v>
      </c>
    </row>
    <row r="588" spans="1:11">
      <c r="A588" s="1" t="s">
        <v>3594</v>
      </c>
      <c r="B588" s="2">
        <v>2496586</v>
      </c>
      <c r="C588" s="1" t="s">
        <v>3595</v>
      </c>
      <c r="D588" s="1" t="s">
        <v>3596</v>
      </c>
      <c r="E588" s="1" t="s">
        <v>3597</v>
      </c>
      <c r="F588" s="2">
        <v>-600</v>
      </c>
      <c r="G588" s="1" t="s">
        <v>1385</v>
      </c>
      <c r="H588" s="1" t="s">
        <v>372</v>
      </c>
      <c r="I588" s="1" t="s">
        <v>10</v>
      </c>
      <c r="J588" t="e">
        <f>VLOOKUP(B588,自助退!B:F,5,FALSE)</f>
        <v>#N/A</v>
      </c>
      <c r="K588" t="e">
        <f t="shared" si="9"/>
        <v>#N/A</v>
      </c>
    </row>
    <row r="589" spans="1:11">
      <c r="A589" s="1" t="s">
        <v>3598</v>
      </c>
      <c r="B589" s="2">
        <v>2496734</v>
      </c>
      <c r="C589" s="1" t="s">
        <v>3599</v>
      </c>
      <c r="D589" s="1" t="s">
        <v>3600</v>
      </c>
      <c r="E589" s="1" t="s">
        <v>3601</v>
      </c>
      <c r="F589" s="2">
        <v>-2000</v>
      </c>
      <c r="G589" s="1" t="s">
        <v>1385</v>
      </c>
      <c r="H589" s="1" t="s">
        <v>334</v>
      </c>
      <c r="I589" s="1" t="s">
        <v>10</v>
      </c>
      <c r="J589" t="e">
        <f>VLOOKUP(B589,自助退!B:F,5,FALSE)</f>
        <v>#N/A</v>
      </c>
      <c r="K589" t="e">
        <f t="shared" si="9"/>
        <v>#N/A</v>
      </c>
    </row>
    <row r="590" spans="1:11">
      <c r="A590" s="1" t="s">
        <v>3602</v>
      </c>
      <c r="B590" s="2">
        <v>2497269</v>
      </c>
      <c r="C590" s="1" t="s">
        <v>3603</v>
      </c>
      <c r="D590" s="1" t="s">
        <v>3604</v>
      </c>
      <c r="E590" s="1" t="s">
        <v>1111</v>
      </c>
      <c r="F590" s="2">
        <v>-100</v>
      </c>
      <c r="G590" s="1" t="s">
        <v>1385</v>
      </c>
      <c r="H590" s="1" t="s">
        <v>332</v>
      </c>
      <c r="I590" s="1" t="s">
        <v>10</v>
      </c>
      <c r="J590" t="e">
        <f>VLOOKUP(B590,自助退!B:F,5,FALSE)</f>
        <v>#N/A</v>
      </c>
      <c r="K590" t="e">
        <f t="shared" si="9"/>
        <v>#N/A</v>
      </c>
    </row>
    <row r="591" spans="1:11">
      <c r="A591" s="1" t="s">
        <v>3605</v>
      </c>
      <c r="B591" s="2">
        <v>2497761</v>
      </c>
      <c r="C591" s="1" t="s">
        <v>3606</v>
      </c>
      <c r="D591" s="1" t="s">
        <v>3607</v>
      </c>
      <c r="E591" s="1" t="s">
        <v>1726</v>
      </c>
      <c r="F591" s="2">
        <v>-2239.5</v>
      </c>
      <c r="G591" s="1" t="s">
        <v>1385</v>
      </c>
      <c r="H591" s="1" t="s">
        <v>330</v>
      </c>
      <c r="I591" s="1" t="s">
        <v>10</v>
      </c>
      <c r="J591" t="e">
        <f>VLOOKUP(B591,自助退!B:F,5,FALSE)</f>
        <v>#N/A</v>
      </c>
      <c r="K591" t="e">
        <f t="shared" si="9"/>
        <v>#N/A</v>
      </c>
    </row>
    <row r="592" spans="1:11">
      <c r="A592" s="1" t="s">
        <v>3608</v>
      </c>
      <c r="B592" s="2">
        <v>2497932</v>
      </c>
      <c r="C592" s="1" t="s">
        <v>3609</v>
      </c>
      <c r="D592" s="1" t="s">
        <v>3610</v>
      </c>
      <c r="E592" s="1" t="s">
        <v>3611</v>
      </c>
      <c r="F592" s="2">
        <v>-40.5</v>
      </c>
      <c r="G592" s="1" t="s">
        <v>1385</v>
      </c>
      <c r="H592" s="1" t="s">
        <v>360</v>
      </c>
      <c r="I592" s="1" t="s">
        <v>10</v>
      </c>
      <c r="J592" t="e">
        <f>VLOOKUP(B592,自助退!B:F,5,FALSE)</f>
        <v>#N/A</v>
      </c>
      <c r="K592" t="e">
        <f t="shared" si="9"/>
        <v>#N/A</v>
      </c>
    </row>
    <row r="593" spans="1:11">
      <c r="A593" s="1" t="s">
        <v>3612</v>
      </c>
      <c r="B593" s="2">
        <v>2498083</v>
      </c>
      <c r="C593" s="1" t="s">
        <v>3613</v>
      </c>
      <c r="D593" s="1" t="s">
        <v>3610</v>
      </c>
      <c r="E593" s="1" t="s">
        <v>3611</v>
      </c>
      <c r="F593" s="2">
        <v>-800</v>
      </c>
      <c r="G593" s="1" t="s">
        <v>1385</v>
      </c>
      <c r="H593" s="1" t="s">
        <v>360</v>
      </c>
      <c r="I593" s="1" t="s">
        <v>10</v>
      </c>
      <c r="J593" t="e">
        <f>VLOOKUP(B593,自助退!B:F,5,FALSE)</f>
        <v>#N/A</v>
      </c>
      <c r="K593" t="e">
        <f t="shared" si="9"/>
        <v>#N/A</v>
      </c>
    </row>
    <row r="594" spans="1:11">
      <c r="A594" s="1" t="s">
        <v>3614</v>
      </c>
      <c r="B594" s="2">
        <v>2498137</v>
      </c>
      <c r="C594" s="1" t="s">
        <v>3615</v>
      </c>
      <c r="D594" s="1" t="s">
        <v>3616</v>
      </c>
      <c r="E594" s="1" t="s">
        <v>3617</v>
      </c>
      <c r="F594" s="2">
        <v>-153.88</v>
      </c>
      <c r="G594" s="1" t="s">
        <v>1385</v>
      </c>
      <c r="H594" s="1" t="s">
        <v>369</v>
      </c>
      <c r="I594" s="1" t="s">
        <v>10</v>
      </c>
      <c r="J594" t="e">
        <f>VLOOKUP(B594,自助退!B:F,5,FALSE)</f>
        <v>#N/A</v>
      </c>
      <c r="K594" t="e">
        <f t="shared" si="9"/>
        <v>#N/A</v>
      </c>
    </row>
    <row r="595" spans="1:11">
      <c r="A595" s="1" t="s">
        <v>3618</v>
      </c>
      <c r="B595" s="2">
        <v>2498150</v>
      </c>
      <c r="C595" s="1" t="s">
        <v>3619</v>
      </c>
      <c r="D595" s="1" t="s">
        <v>3620</v>
      </c>
      <c r="E595" s="1" t="s">
        <v>3621</v>
      </c>
      <c r="F595" s="2">
        <v>-21.14</v>
      </c>
      <c r="G595" s="1" t="s">
        <v>1385</v>
      </c>
      <c r="H595" s="1" t="s">
        <v>372</v>
      </c>
      <c r="I595" s="1" t="s">
        <v>10</v>
      </c>
      <c r="J595" t="e">
        <f>VLOOKUP(B595,自助退!B:F,5,FALSE)</f>
        <v>#N/A</v>
      </c>
      <c r="K595" t="e">
        <f t="shared" si="9"/>
        <v>#N/A</v>
      </c>
    </row>
    <row r="596" spans="1:11">
      <c r="A596" s="1" t="s">
        <v>3622</v>
      </c>
      <c r="B596" s="2">
        <v>2498166</v>
      </c>
      <c r="C596" s="1" t="s">
        <v>3623</v>
      </c>
      <c r="D596" s="1" t="s">
        <v>3624</v>
      </c>
      <c r="E596" s="1" t="s">
        <v>3625</v>
      </c>
      <c r="F596" s="2">
        <v>-94.5</v>
      </c>
      <c r="G596" s="1" t="s">
        <v>1385</v>
      </c>
      <c r="H596" s="1" t="s">
        <v>1706</v>
      </c>
      <c r="I596" s="1" t="s">
        <v>10</v>
      </c>
      <c r="J596" t="e">
        <f>VLOOKUP(B596,自助退!B:F,5,FALSE)</f>
        <v>#N/A</v>
      </c>
      <c r="K596" t="e">
        <f t="shared" si="9"/>
        <v>#N/A</v>
      </c>
    </row>
    <row r="597" spans="1:11">
      <c r="A597" s="1" t="s">
        <v>3626</v>
      </c>
      <c r="B597" s="2">
        <v>2498194</v>
      </c>
      <c r="C597" s="1" t="s">
        <v>3627</v>
      </c>
      <c r="D597" s="1" t="s">
        <v>3628</v>
      </c>
      <c r="E597" s="1" t="s">
        <v>3629</v>
      </c>
      <c r="F597" s="2">
        <v>-442</v>
      </c>
      <c r="G597" s="1" t="s">
        <v>1385</v>
      </c>
      <c r="H597" s="1" t="s">
        <v>354</v>
      </c>
      <c r="I597" s="1" t="s">
        <v>10</v>
      </c>
      <c r="J597" t="e">
        <f>VLOOKUP(B597,自助退!B:F,5,FALSE)</f>
        <v>#N/A</v>
      </c>
      <c r="K597" t="e">
        <f t="shared" si="9"/>
        <v>#N/A</v>
      </c>
    </row>
    <row r="598" spans="1:11">
      <c r="A598" s="1" t="s">
        <v>3630</v>
      </c>
      <c r="B598" s="2">
        <v>2498208</v>
      </c>
      <c r="C598" s="1" t="s">
        <v>3631</v>
      </c>
      <c r="D598" s="1" t="s">
        <v>3632</v>
      </c>
      <c r="E598" s="1" t="s">
        <v>3633</v>
      </c>
      <c r="F598" s="2">
        <v>-200</v>
      </c>
      <c r="G598" s="1" t="s">
        <v>1385</v>
      </c>
      <c r="H598" s="1" t="s">
        <v>362</v>
      </c>
      <c r="I598" s="1" t="s">
        <v>10</v>
      </c>
      <c r="J598" t="e">
        <f>VLOOKUP(B598,自助退!B:F,5,FALSE)</f>
        <v>#N/A</v>
      </c>
      <c r="K598" t="e">
        <f t="shared" si="9"/>
        <v>#N/A</v>
      </c>
    </row>
    <row r="599" spans="1:11">
      <c r="A599" s="1" t="s">
        <v>3634</v>
      </c>
      <c r="B599" s="2">
        <v>2498212</v>
      </c>
      <c r="C599" s="1" t="s">
        <v>3635</v>
      </c>
      <c r="D599" s="1" t="s">
        <v>3636</v>
      </c>
      <c r="E599" s="1" t="s">
        <v>3637</v>
      </c>
      <c r="F599" s="2">
        <v>-36.799999999999997</v>
      </c>
      <c r="G599" s="1" t="s">
        <v>1385</v>
      </c>
      <c r="H599" s="1" t="s">
        <v>369</v>
      </c>
      <c r="I599" s="1" t="s">
        <v>10</v>
      </c>
      <c r="J599" t="e">
        <f>VLOOKUP(B599,自助退!B:F,5,FALSE)</f>
        <v>#N/A</v>
      </c>
      <c r="K599" t="e">
        <f t="shared" si="9"/>
        <v>#N/A</v>
      </c>
    </row>
    <row r="600" spans="1:11">
      <c r="A600" s="1" t="s">
        <v>3638</v>
      </c>
      <c r="B600" s="2">
        <v>2498233</v>
      </c>
      <c r="C600" s="1" t="s">
        <v>3639</v>
      </c>
      <c r="D600" s="1" t="s">
        <v>3640</v>
      </c>
      <c r="E600" s="1" t="s">
        <v>3641</v>
      </c>
      <c r="F600" s="2">
        <v>-355</v>
      </c>
      <c r="G600" s="1" t="s">
        <v>1385</v>
      </c>
      <c r="H600" s="1" t="s">
        <v>347</v>
      </c>
      <c r="I600" s="1" t="s">
        <v>10</v>
      </c>
      <c r="J600" t="e">
        <f>VLOOKUP(B600,自助退!B:F,5,FALSE)</f>
        <v>#N/A</v>
      </c>
      <c r="K600" t="e">
        <f t="shared" si="9"/>
        <v>#N/A</v>
      </c>
    </row>
    <row r="601" spans="1:11">
      <c r="A601" s="1" t="s">
        <v>3642</v>
      </c>
      <c r="B601" s="2">
        <v>2498349</v>
      </c>
      <c r="C601" s="1" t="s">
        <v>3643</v>
      </c>
      <c r="D601" s="1" t="s">
        <v>3644</v>
      </c>
      <c r="E601" s="1" t="s">
        <v>3645</v>
      </c>
      <c r="F601" s="2">
        <v>-200</v>
      </c>
      <c r="G601" s="1" t="s">
        <v>1385</v>
      </c>
      <c r="H601" s="1" t="s">
        <v>396</v>
      </c>
      <c r="I601" s="1" t="s">
        <v>10</v>
      </c>
      <c r="J601" t="e">
        <f>VLOOKUP(B601,自助退!B:F,5,FALSE)</f>
        <v>#N/A</v>
      </c>
      <c r="K601" t="e">
        <f t="shared" si="9"/>
        <v>#N/A</v>
      </c>
    </row>
    <row r="602" spans="1:11">
      <c r="A602" s="1" t="s">
        <v>3646</v>
      </c>
      <c r="B602" s="2">
        <v>2498344</v>
      </c>
      <c r="C602" s="1" t="s">
        <v>3647</v>
      </c>
      <c r="D602" s="1" t="s">
        <v>2127</v>
      </c>
      <c r="E602" s="1" t="s">
        <v>2128</v>
      </c>
      <c r="F602" s="2">
        <v>-572.04999999999995</v>
      </c>
      <c r="G602" s="1" t="s">
        <v>1385</v>
      </c>
      <c r="H602" s="1" t="s">
        <v>370</v>
      </c>
      <c r="I602" s="1" t="s">
        <v>10</v>
      </c>
      <c r="J602" t="e">
        <f>VLOOKUP(B602,自助退!B:F,5,FALSE)</f>
        <v>#N/A</v>
      </c>
      <c r="K602" t="e">
        <f t="shared" si="9"/>
        <v>#N/A</v>
      </c>
    </row>
    <row r="603" spans="1:11">
      <c r="A603" s="1" t="s">
        <v>3648</v>
      </c>
      <c r="B603" s="2">
        <v>2498735</v>
      </c>
      <c r="C603" s="1" t="s">
        <v>3649</v>
      </c>
      <c r="D603" s="1" t="s">
        <v>3650</v>
      </c>
      <c r="E603" s="1" t="s">
        <v>3651</v>
      </c>
      <c r="F603" s="2">
        <v>-611</v>
      </c>
      <c r="G603" s="1" t="s">
        <v>1385</v>
      </c>
      <c r="H603" s="1" t="s">
        <v>354</v>
      </c>
      <c r="I603" s="1" t="s">
        <v>10</v>
      </c>
      <c r="J603" t="e">
        <f>VLOOKUP(B603,自助退!B:F,5,FALSE)</f>
        <v>#N/A</v>
      </c>
      <c r="K603" t="e">
        <f t="shared" si="9"/>
        <v>#N/A</v>
      </c>
    </row>
    <row r="604" spans="1:11">
      <c r="A604" s="1" t="s">
        <v>3652</v>
      </c>
      <c r="B604" s="2">
        <v>2498744</v>
      </c>
      <c r="C604" s="1" t="s">
        <v>3653</v>
      </c>
      <c r="D604" s="1" t="s">
        <v>1161</v>
      </c>
      <c r="E604" s="1" t="s">
        <v>1162</v>
      </c>
      <c r="F604" s="2">
        <v>-269</v>
      </c>
      <c r="G604" s="1" t="s">
        <v>1385</v>
      </c>
      <c r="H604" s="1" t="s">
        <v>9</v>
      </c>
      <c r="I604" s="1" t="s">
        <v>10</v>
      </c>
      <c r="J604" t="e">
        <f>VLOOKUP(B604,自助退!B:F,5,FALSE)</f>
        <v>#N/A</v>
      </c>
      <c r="K604" t="e">
        <f t="shared" si="9"/>
        <v>#N/A</v>
      </c>
    </row>
    <row r="605" spans="1:11">
      <c r="A605" s="1" t="s">
        <v>3654</v>
      </c>
      <c r="B605" s="2">
        <v>2498953</v>
      </c>
      <c r="C605" s="1" t="s">
        <v>3655</v>
      </c>
      <c r="D605" s="1" t="s">
        <v>1221</v>
      </c>
      <c r="E605" s="1" t="s">
        <v>1222</v>
      </c>
      <c r="F605" s="2">
        <v>-2663</v>
      </c>
      <c r="G605" s="1" t="s">
        <v>1385</v>
      </c>
      <c r="H605" s="1" t="s">
        <v>342</v>
      </c>
      <c r="I605" s="1" t="s">
        <v>10</v>
      </c>
      <c r="J605" t="e">
        <f>VLOOKUP(B605,自助退!B:F,5,FALSE)</f>
        <v>#N/A</v>
      </c>
      <c r="K605" t="e">
        <f t="shared" si="9"/>
        <v>#N/A</v>
      </c>
    </row>
    <row r="606" spans="1:11">
      <c r="A606" s="1" t="s">
        <v>3656</v>
      </c>
      <c r="B606" s="2">
        <v>2499168</v>
      </c>
      <c r="C606" s="1" t="s">
        <v>3657</v>
      </c>
      <c r="D606" s="1" t="s">
        <v>1287</v>
      </c>
      <c r="E606" s="1" t="s">
        <v>1288</v>
      </c>
      <c r="F606" s="2">
        <v>-400</v>
      </c>
      <c r="G606" s="1" t="s">
        <v>1385</v>
      </c>
      <c r="H606" s="1" t="s">
        <v>334</v>
      </c>
      <c r="I606" s="1" t="s">
        <v>10</v>
      </c>
      <c r="J606" t="e">
        <f>VLOOKUP(B606,自助退!B:F,5,FALSE)</f>
        <v>#N/A</v>
      </c>
      <c r="K606" t="e">
        <f t="shared" si="9"/>
        <v>#N/A</v>
      </c>
    </row>
    <row r="607" spans="1:11">
      <c r="A607" s="1" t="s">
        <v>3658</v>
      </c>
      <c r="B607" s="2">
        <v>2499318</v>
      </c>
      <c r="C607" s="1" t="s">
        <v>3659</v>
      </c>
      <c r="D607" s="1" t="s">
        <v>3660</v>
      </c>
      <c r="E607" s="1" t="s">
        <v>3661</v>
      </c>
      <c r="F607" s="2">
        <v>-434.5</v>
      </c>
      <c r="G607" s="1" t="s">
        <v>1385</v>
      </c>
      <c r="H607" s="1" t="s">
        <v>358</v>
      </c>
      <c r="I607" s="1" t="s">
        <v>10</v>
      </c>
      <c r="J607" t="e">
        <f>VLOOKUP(B607,自助退!B:F,5,FALSE)</f>
        <v>#N/A</v>
      </c>
      <c r="K607" t="e">
        <f t="shared" si="9"/>
        <v>#N/A</v>
      </c>
    </row>
    <row r="608" spans="1:11">
      <c r="A608" s="1" t="s">
        <v>3662</v>
      </c>
      <c r="B608" s="2">
        <v>2500784</v>
      </c>
      <c r="C608" s="1" t="s">
        <v>3663</v>
      </c>
      <c r="D608" s="1" t="s">
        <v>3664</v>
      </c>
      <c r="E608" s="1" t="s">
        <v>3665</v>
      </c>
      <c r="F608" s="2">
        <v>-2000</v>
      </c>
      <c r="G608" s="1" t="s">
        <v>1385</v>
      </c>
      <c r="H608" s="1" t="s">
        <v>360</v>
      </c>
      <c r="I608" s="1" t="s">
        <v>10</v>
      </c>
      <c r="J608" t="e">
        <f>VLOOKUP(B608,自助退!B:F,5,FALSE)</f>
        <v>#N/A</v>
      </c>
      <c r="K608" t="e">
        <f t="shared" si="9"/>
        <v>#N/A</v>
      </c>
    </row>
    <row r="609" spans="1:11">
      <c r="A609" s="1" t="s">
        <v>3666</v>
      </c>
      <c r="B609" s="2">
        <v>2501383</v>
      </c>
      <c r="C609" s="1" t="s">
        <v>3667</v>
      </c>
      <c r="D609" s="1" t="s">
        <v>3668</v>
      </c>
      <c r="E609" s="1" t="s">
        <v>3669</v>
      </c>
      <c r="F609" s="2">
        <v>-328</v>
      </c>
      <c r="G609" s="1" t="s">
        <v>1385</v>
      </c>
      <c r="H609" s="1" t="s">
        <v>342</v>
      </c>
      <c r="I609" s="1" t="s">
        <v>10</v>
      </c>
      <c r="J609" t="e">
        <f>VLOOKUP(B609,自助退!B:F,5,FALSE)</f>
        <v>#N/A</v>
      </c>
      <c r="K609" t="e">
        <f t="shared" si="9"/>
        <v>#N/A</v>
      </c>
    </row>
    <row r="610" spans="1:11">
      <c r="A610" s="1" t="s">
        <v>3670</v>
      </c>
      <c r="B610" s="2">
        <v>2501631</v>
      </c>
      <c r="C610" s="1" t="s">
        <v>3671</v>
      </c>
      <c r="D610" s="1" t="s">
        <v>3672</v>
      </c>
      <c r="E610" s="1" t="s">
        <v>3673</v>
      </c>
      <c r="F610" s="2">
        <v>-135</v>
      </c>
      <c r="G610" s="1" t="s">
        <v>1385</v>
      </c>
      <c r="H610" s="1" t="s">
        <v>342</v>
      </c>
      <c r="I610" s="1" t="s">
        <v>10</v>
      </c>
      <c r="J610" t="e">
        <f>VLOOKUP(B610,自助退!B:F,5,FALSE)</f>
        <v>#N/A</v>
      </c>
      <c r="K610" t="e">
        <f t="shared" si="9"/>
        <v>#N/A</v>
      </c>
    </row>
    <row r="611" spans="1:11">
      <c r="A611" s="1" t="s">
        <v>3674</v>
      </c>
      <c r="B611" s="2">
        <v>2501736</v>
      </c>
      <c r="C611" s="1" t="s">
        <v>3675</v>
      </c>
      <c r="D611" s="1" t="s">
        <v>3676</v>
      </c>
      <c r="E611" s="1" t="s">
        <v>3677</v>
      </c>
      <c r="F611" s="2">
        <v>-5</v>
      </c>
      <c r="G611" s="1" t="s">
        <v>1385</v>
      </c>
      <c r="H611" s="1" t="s">
        <v>330</v>
      </c>
      <c r="I611" s="1" t="s">
        <v>10</v>
      </c>
      <c r="J611" t="e">
        <f>VLOOKUP(B611,自助退!B:F,5,FALSE)</f>
        <v>#N/A</v>
      </c>
      <c r="K611" t="e">
        <f t="shared" si="9"/>
        <v>#N/A</v>
      </c>
    </row>
    <row r="612" spans="1:11">
      <c r="A612" s="1" t="s">
        <v>3678</v>
      </c>
      <c r="B612" s="2">
        <v>2501856</v>
      </c>
      <c r="C612" s="1" t="s">
        <v>3679</v>
      </c>
      <c r="D612" s="1" t="s">
        <v>3680</v>
      </c>
      <c r="E612" s="1" t="s">
        <v>3681</v>
      </c>
      <c r="F612" s="2">
        <v>-1950.06</v>
      </c>
      <c r="G612" s="1" t="s">
        <v>1385</v>
      </c>
      <c r="H612" s="1" t="s">
        <v>354</v>
      </c>
      <c r="I612" s="1" t="s">
        <v>10</v>
      </c>
      <c r="J612" t="e">
        <f>VLOOKUP(B612,自助退!B:F,5,FALSE)</f>
        <v>#N/A</v>
      </c>
      <c r="K612" t="e">
        <f t="shared" si="9"/>
        <v>#N/A</v>
      </c>
    </row>
    <row r="613" spans="1:11">
      <c r="A613" s="1" t="s">
        <v>3682</v>
      </c>
      <c r="B613" s="2">
        <v>2502207</v>
      </c>
      <c r="C613" s="1" t="s">
        <v>3683</v>
      </c>
      <c r="D613" s="1" t="s">
        <v>3684</v>
      </c>
      <c r="E613" s="1" t="s">
        <v>3685</v>
      </c>
      <c r="F613" s="2">
        <v>-14</v>
      </c>
      <c r="G613" s="1" t="s">
        <v>1385</v>
      </c>
      <c r="H613" s="1" t="s">
        <v>396</v>
      </c>
      <c r="I613" s="1" t="s">
        <v>10</v>
      </c>
      <c r="J613" t="e">
        <f>VLOOKUP(B613,自助退!B:F,5,FALSE)</f>
        <v>#N/A</v>
      </c>
      <c r="K613" t="e">
        <f t="shared" si="9"/>
        <v>#N/A</v>
      </c>
    </row>
    <row r="614" spans="1:11">
      <c r="A614" s="1" t="s">
        <v>3686</v>
      </c>
      <c r="B614" s="2">
        <v>2502564</v>
      </c>
      <c r="C614" s="1" t="s">
        <v>3687</v>
      </c>
      <c r="D614" s="1" t="s">
        <v>3676</v>
      </c>
      <c r="E614" s="1" t="s">
        <v>3677</v>
      </c>
      <c r="F614" s="2">
        <v>-100</v>
      </c>
      <c r="G614" s="1" t="s">
        <v>1385</v>
      </c>
      <c r="H614" s="1" t="s">
        <v>354</v>
      </c>
      <c r="I614" s="1" t="s">
        <v>10</v>
      </c>
      <c r="J614" t="e">
        <f>VLOOKUP(B614,自助退!B:F,5,FALSE)</f>
        <v>#N/A</v>
      </c>
      <c r="K614" t="e">
        <f t="shared" si="9"/>
        <v>#N/A</v>
      </c>
    </row>
    <row r="615" spans="1:11">
      <c r="A615" s="1" t="s">
        <v>3688</v>
      </c>
      <c r="B615" s="2">
        <v>2502601</v>
      </c>
      <c r="C615" s="1" t="s">
        <v>3689</v>
      </c>
      <c r="D615" s="1" t="s">
        <v>3676</v>
      </c>
      <c r="E615" s="1" t="s">
        <v>3677</v>
      </c>
      <c r="F615" s="2">
        <v>-404.5</v>
      </c>
      <c r="G615" s="1" t="s">
        <v>1385</v>
      </c>
      <c r="H615" s="1" t="s">
        <v>354</v>
      </c>
      <c r="I615" s="1" t="s">
        <v>10</v>
      </c>
      <c r="J615" t="e">
        <f>VLOOKUP(B615,自助退!B:F,5,FALSE)</f>
        <v>#N/A</v>
      </c>
      <c r="K615" t="e">
        <f t="shared" si="9"/>
        <v>#N/A</v>
      </c>
    </row>
    <row r="616" spans="1:11">
      <c r="A616" s="1" t="s">
        <v>3690</v>
      </c>
      <c r="B616" s="2">
        <v>2503266</v>
      </c>
      <c r="C616" s="1" t="s">
        <v>3691</v>
      </c>
      <c r="D616" s="1" t="s">
        <v>3692</v>
      </c>
      <c r="E616" s="1" t="s">
        <v>1219</v>
      </c>
      <c r="F616" s="2">
        <v>-686</v>
      </c>
      <c r="G616" s="1" t="s">
        <v>1385</v>
      </c>
      <c r="H616" s="1" t="s">
        <v>369</v>
      </c>
      <c r="I616" s="1" t="s">
        <v>10</v>
      </c>
      <c r="J616" t="e">
        <f>VLOOKUP(B616,自助退!B:F,5,FALSE)</f>
        <v>#N/A</v>
      </c>
      <c r="K616" t="e">
        <f t="shared" si="9"/>
        <v>#N/A</v>
      </c>
    </row>
    <row r="617" spans="1:11">
      <c r="A617" s="1" t="s">
        <v>3693</v>
      </c>
      <c r="B617" s="2">
        <v>2503596</v>
      </c>
      <c r="C617" s="1" t="s">
        <v>3694</v>
      </c>
      <c r="D617" s="1" t="s">
        <v>404</v>
      </c>
      <c r="E617" s="1" t="s">
        <v>3695</v>
      </c>
      <c r="F617" s="2">
        <v>-500</v>
      </c>
      <c r="G617" s="1" t="s">
        <v>1385</v>
      </c>
      <c r="H617" s="1" t="s">
        <v>342</v>
      </c>
      <c r="I617" s="1" t="s">
        <v>10</v>
      </c>
      <c r="J617" t="e">
        <f>VLOOKUP(B617,自助退!B:F,5,FALSE)</f>
        <v>#N/A</v>
      </c>
      <c r="K617" t="e">
        <f t="shared" si="9"/>
        <v>#N/A</v>
      </c>
    </row>
    <row r="618" spans="1:11">
      <c r="A618" s="1" t="s">
        <v>3696</v>
      </c>
      <c r="B618" s="2">
        <v>2505265</v>
      </c>
      <c r="C618" s="1" t="s">
        <v>3697</v>
      </c>
      <c r="D618" s="1" t="s">
        <v>3698</v>
      </c>
      <c r="E618" s="1" t="s">
        <v>3699</v>
      </c>
      <c r="F618" s="2">
        <v>-2000</v>
      </c>
      <c r="G618" s="1" t="s">
        <v>1385</v>
      </c>
      <c r="H618" s="1" t="s">
        <v>2233</v>
      </c>
      <c r="I618" s="1" t="s">
        <v>10</v>
      </c>
      <c r="J618" t="e">
        <f>VLOOKUP(B618,自助退!B:F,5,FALSE)</f>
        <v>#N/A</v>
      </c>
      <c r="K618" t="e">
        <f t="shared" si="9"/>
        <v>#N/A</v>
      </c>
    </row>
    <row r="619" spans="1:11">
      <c r="A619" s="1" t="s">
        <v>3700</v>
      </c>
      <c r="B619" s="2">
        <v>2505356</v>
      </c>
      <c r="C619" s="1" t="s">
        <v>3701</v>
      </c>
      <c r="D619" s="1" t="s">
        <v>3698</v>
      </c>
      <c r="E619" s="1" t="s">
        <v>3699</v>
      </c>
      <c r="F619" s="2">
        <v>-342.72</v>
      </c>
      <c r="G619" s="1" t="s">
        <v>1385</v>
      </c>
      <c r="H619" s="1" t="s">
        <v>2233</v>
      </c>
      <c r="I619" s="1" t="s">
        <v>10</v>
      </c>
      <c r="J619" t="e">
        <f>VLOOKUP(B619,自助退!B:F,5,FALSE)</f>
        <v>#N/A</v>
      </c>
      <c r="K619" t="e">
        <f t="shared" si="9"/>
        <v>#N/A</v>
      </c>
    </row>
    <row r="620" spans="1:11">
      <c r="A620" s="1" t="s">
        <v>3702</v>
      </c>
      <c r="B620" s="2">
        <v>2505462</v>
      </c>
      <c r="C620" s="1" t="s">
        <v>3703</v>
      </c>
      <c r="D620" s="1" t="s">
        <v>3704</v>
      </c>
      <c r="E620" s="1" t="s">
        <v>3705</v>
      </c>
      <c r="F620" s="2">
        <v>-265.92</v>
      </c>
      <c r="G620" s="1" t="s">
        <v>1385</v>
      </c>
      <c r="H620" s="1" t="s">
        <v>396</v>
      </c>
      <c r="I620" s="1" t="s">
        <v>10</v>
      </c>
      <c r="J620" t="e">
        <f>VLOOKUP(B620,自助退!B:F,5,FALSE)</f>
        <v>#N/A</v>
      </c>
      <c r="K620" t="e">
        <f t="shared" si="9"/>
        <v>#N/A</v>
      </c>
    </row>
    <row r="621" spans="1:11">
      <c r="A621" s="1" t="s">
        <v>3706</v>
      </c>
      <c r="B621" s="2">
        <v>2505594</v>
      </c>
      <c r="C621" s="1" t="s">
        <v>3707</v>
      </c>
      <c r="D621" s="1" t="s">
        <v>3708</v>
      </c>
      <c r="E621" s="1" t="s">
        <v>3709</v>
      </c>
      <c r="F621" s="2">
        <v>-320</v>
      </c>
      <c r="G621" s="1" t="s">
        <v>1385</v>
      </c>
      <c r="H621" s="1" t="s">
        <v>330</v>
      </c>
      <c r="I621" s="1" t="s">
        <v>10</v>
      </c>
      <c r="J621" t="e">
        <f>VLOOKUP(B621,自助退!B:F,5,FALSE)</f>
        <v>#N/A</v>
      </c>
      <c r="K621" t="e">
        <f t="shared" si="9"/>
        <v>#N/A</v>
      </c>
    </row>
    <row r="622" spans="1:11">
      <c r="A622" s="1" t="s">
        <v>3710</v>
      </c>
      <c r="B622" s="2">
        <v>2505679</v>
      </c>
      <c r="C622" s="1" t="s">
        <v>3711</v>
      </c>
      <c r="D622" s="1" t="s">
        <v>3712</v>
      </c>
      <c r="E622" s="1" t="s">
        <v>3713</v>
      </c>
      <c r="F622" s="2">
        <v>-500</v>
      </c>
      <c r="G622" s="1" t="s">
        <v>1385</v>
      </c>
      <c r="H622" s="1" t="s">
        <v>584</v>
      </c>
      <c r="I622" s="1" t="s">
        <v>10</v>
      </c>
      <c r="J622" t="e">
        <f>VLOOKUP(B622,自助退!B:F,5,FALSE)</f>
        <v>#N/A</v>
      </c>
      <c r="K622" t="e">
        <f t="shared" si="9"/>
        <v>#N/A</v>
      </c>
    </row>
    <row r="623" spans="1:11">
      <c r="A623" s="1" t="s">
        <v>3714</v>
      </c>
      <c r="B623" s="2">
        <v>2505700</v>
      </c>
      <c r="C623" s="1" t="s">
        <v>3715</v>
      </c>
      <c r="D623" s="1" t="s">
        <v>3716</v>
      </c>
      <c r="E623" s="1" t="s">
        <v>3717</v>
      </c>
      <c r="F623" s="2">
        <v>-1420</v>
      </c>
      <c r="G623" s="1" t="s">
        <v>1385</v>
      </c>
      <c r="H623" s="1" t="s">
        <v>347</v>
      </c>
      <c r="I623" s="1" t="s">
        <v>10</v>
      </c>
      <c r="J623" t="e">
        <f>VLOOKUP(B623,自助退!B:F,5,FALSE)</f>
        <v>#N/A</v>
      </c>
      <c r="K623" t="e">
        <f t="shared" si="9"/>
        <v>#N/A</v>
      </c>
    </row>
    <row r="624" spans="1:11">
      <c r="A624" s="1" t="s">
        <v>3718</v>
      </c>
      <c r="B624" s="2">
        <v>2505743</v>
      </c>
      <c r="C624" s="1" t="s">
        <v>3719</v>
      </c>
      <c r="D624" s="1" t="s">
        <v>3720</v>
      </c>
      <c r="E624" s="1" t="s">
        <v>3721</v>
      </c>
      <c r="F624" s="2">
        <v>-450</v>
      </c>
      <c r="G624" s="1" t="s">
        <v>1385</v>
      </c>
      <c r="H624" s="1" t="s">
        <v>329</v>
      </c>
      <c r="I624" s="1" t="s">
        <v>10</v>
      </c>
      <c r="J624" t="e">
        <f>VLOOKUP(B624,自助退!B:F,5,FALSE)</f>
        <v>#N/A</v>
      </c>
      <c r="K624" t="e">
        <f t="shared" si="9"/>
        <v>#N/A</v>
      </c>
    </row>
    <row r="625" spans="1:11">
      <c r="A625" s="1" t="s">
        <v>3722</v>
      </c>
      <c r="B625" s="2">
        <v>2506474</v>
      </c>
      <c r="C625" s="1" t="s">
        <v>3723</v>
      </c>
      <c r="D625" s="1" t="s">
        <v>3724</v>
      </c>
      <c r="E625" s="1" t="s">
        <v>3725</v>
      </c>
      <c r="F625" s="2">
        <v>-563.34</v>
      </c>
      <c r="G625" s="1" t="s">
        <v>1385</v>
      </c>
      <c r="H625" s="1" t="s">
        <v>1706</v>
      </c>
      <c r="I625" s="1" t="s">
        <v>10</v>
      </c>
      <c r="J625" t="e">
        <f>VLOOKUP(B625,自助退!B:F,5,FALSE)</f>
        <v>#N/A</v>
      </c>
      <c r="K625" t="e">
        <f t="shared" si="9"/>
        <v>#N/A</v>
      </c>
    </row>
    <row r="626" spans="1:11">
      <c r="A626" s="1" t="s">
        <v>3726</v>
      </c>
      <c r="B626" s="2">
        <v>2506656</v>
      </c>
      <c r="C626" s="1" t="s">
        <v>3727</v>
      </c>
      <c r="D626" s="1" t="s">
        <v>3728</v>
      </c>
      <c r="E626" s="1" t="s">
        <v>3729</v>
      </c>
      <c r="F626" s="2">
        <v>-42.5</v>
      </c>
      <c r="G626" s="1" t="s">
        <v>1385</v>
      </c>
      <c r="H626" s="1" t="s">
        <v>329</v>
      </c>
      <c r="I626" s="1" t="s">
        <v>10</v>
      </c>
      <c r="J626" t="e">
        <f>VLOOKUP(B626,自助退!B:F,5,FALSE)</f>
        <v>#N/A</v>
      </c>
      <c r="K626" t="e">
        <f t="shared" si="9"/>
        <v>#N/A</v>
      </c>
    </row>
    <row r="627" spans="1:11">
      <c r="A627" s="1" t="s">
        <v>3730</v>
      </c>
      <c r="B627" s="2">
        <v>2506799</v>
      </c>
      <c r="C627" s="1" t="s">
        <v>3731</v>
      </c>
      <c r="D627" s="1" t="s">
        <v>3732</v>
      </c>
      <c r="E627" s="1" t="s">
        <v>3733</v>
      </c>
      <c r="F627" s="2">
        <v>-850</v>
      </c>
      <c r="G627" s="1" t="s">
        <v>1385</v>
      </c>
      <c r="H627" s="1" t="s">
        <v>334</v>
      </c>
      <c r="I627" s="1" t="s">
        <v>10</v>
      </c>
      <c r="J627" t="e">
        <f>VLOOKUP(B627,自助退!B:F,5,FALSE)</f>
        <v>#N/A</v>
      </c>
      <c r="K627" t="e">
        <f t="shared" si="9"/>
        <v>#N/A</v>
      </c>
    </row>
    <row r="628" spans="1:11">
      <c r="A628" s="1" t="s">
        <v>3734</v>
      </c>
      <c r="B628" s="2">
        <v>2507462</v>
      </c>
      <c r="C628" s="1" t="s">
        <v>3735</v>
      </c>
      <c r="D628" s="1" t="s">
        <v>3736</v>
      </c>
      <c r="E628" s="1" t="s">
        <v>3737</v>
      </c>
      <c r="F628" s="2">
        <v>-70.72</v>
      </c>
      <c r="G628" s="1" t="s">
        <v>1385</v>
      </c>
      <c r="H628" s="1" t="s">
        <v>375</v>
      </c>
      <c r="I628" s="1" t="s">
        <v>10</v>
      </c>
      <c r="J628" t="e">
        <f>VLOOKUP(B628,自助退!B:F,5,FALSE)</f>
        <v>#N/A</v>
      </c>
      <c r="K628" t="e">
        <f t="shared" si="9"/>
        <v>#N/A</v>
      </c>
    </row>
    <row r="629" spans="1:11">
      <c r="A629" s="1" t="s">
        <v>3738</v>
      </c>
      <c r="B629" s="2">
        <v>2507963</v>
      </c>
      <c r="C629" s="1" t="s">
        <v>3739</v>
      </c>
      <c r="D629" s="1" t="s">
        <v>3740</v>
      </c>
      <c r="E629" s="1" t="s">
        <v>3741</v>
      </c>
      <c r="F629" s="2">
        <v>-220</v>
      </c>
      <c r="G629" s="1" t="s">
        <v>1385</v>
      </c>
      <c r="H629" s="1" t="s">
        <v>332</v>
      </c>
      <c r="I629" s="1" t="s">
        <v>10</v>
      </c>
      <c r="J629" t="e">
        <f>VLOOKUP(B629,自助退!B:F,5,FALSE)</f>
        <v>#N/A</v>
      </c>
      <c r="K629" t="e">
        <f t="shared" si="9"/>
        <v>#N/A</v>
      </c>
    </row>
    <row r="630" spans="1:11">
      <c r="A630" s="1" t="s">
        <v>3742</v>
      </c>
      <c r="B630" s="2">
        <v>2508028</v>
      </c>
      <c r="C630" s="1" t="s">
        <v>3743</v>
      </c>
      <c r="D630" s="1" t="s">
        <v>3744</v>
      </c>
      <c r="E630" s="1" t="s">
        <v>3745</v>
      </c>
      <c r="F630" s="2">
        <v>-157.63999999999999</v>
      </c>
      <c r="G630" s="1" t="s">
        <v>1385</v>
      </c>
      <c r="H630" s="1" t="s">
        <v>369</v>
      </c>
      <c r="I630" s="1" t="s">
        <v>10</v>
      </c>
      <c r="J630" t="e">
        <f>VLOOKUP(B630,自助退!B:F,5,FALSE)</f>
        <v>#N/A</v>
      </c>
      <c r="K630" t="e">
        <f t="shared" si="9"/>
        <v>#N/A</v>
      </c>
    </row>
    <row r="631" spans="1:11">
      <c r="A631" s="1" t="s">
        <v>3746</v>
      </c>
      <c r="B631" s="2">
        <v>2508901</v>
      </c>
      <c r="C631" s="1" t="s">
        <v>3747</v>
      </c>
      <c r="D631" s="1" t="s">
        <v>1184</v>
      </c>
      <c r="E631" s="1" t="s">
        <v>1185</v>
      </c>
      <c r="F631" s="2">
        <v>-15000</v>
      </c>
      <c r="G631" s="1" t="s">
        <v>1385</v>
      </c>
      <c r="H631" s="1" t="s">
        <v>355</v>
      </c>
      <c r="I631" s="1" t="s">
        <v>10</v>
      </c>
      <c r="J631" t="e">
        <f>VLOOKUP(B631,自助退!B:F,5,FALSE)</f>
        <v>#N/A</v>
      </c>
      <c r="K631" t="e">
        <f t="shared" si="9"/>
        <v>#N/A</v>
      </c>
    </row>
    <row r="632" spans="1:11">
      <c r="A632" s="1" t="s">
        <v>3748</v>
      </c>
      <c r="B632" s="2">
        <v>2509107</v>
      </c>
      <c r="C632" s="1" t="s">
        <v>3749</v>
      </c>
      <c r="D632" s="1" t="s">
        <v>3750</v>
      </c>
      <c r="E632" s="1" t="s">
        <v>3751</v>
      </c>
      <c r="F632" s="2">
        <v>-300</v>
      </c>
      <c r="G632" s="1" t="s">
        <v>1385</v>
      </c>
      <c r="H632" s="1" t="s">
        <v>370</v>
      </c>
      <c r="I632" s="1" t="s">
        <v>10</v>
      </c>
      <c r="J632" t="e">
        <f>VLOOKUP(B632,自助退!B:F,5,FALSE)</f>
        <v>#N/A</v>
      </c>
      <c r="K632" t="e">
        <f t="shared" si="9"/>
        <v>#N/A</v>
      </c>
    </row>
    <row r="633" spans="1:11">
      <c r="A633" s="1" t="s">
        <v>3752</v>
      </c>
      <c r="B633" s="2">
        <v>2509540</v>
      </c>
      <c r="C633" s="1" t="s">
        <v>3753</v>
      </c>
      <c r="D633" s="1" t="s">
        <v>3754</v>
      </c>
      <c r="E633" s="1" t="s">
        <v>3755</v>
      </c>
      <c r="F633" s="2">
        <v>-1863.38</v>
      </c>
      <c r="G633" s="1" t="s">
        <v>1385</v>
      </c>
      <c r="H633" s="1" t="s">
        <v>354</v>
      </c>
      <c r="I633" s="1" t="s">
        <v>10</v>
      </c>
      <c r="J633" t="e">
        <f>VLOOKUP(B633,自助退!B:F,5,FALSE)</f>
        <v>#N/A</v>
      </c>
      <c r="K633" t="e">
        <f t="shared" si="9"/>
        <v>#N/A</v>
      </c>
    </row>
    <row r="634" spans="1:11">
      <c r="A634" s="1" t="s">
        <v>3756</v>
      </c>
      <c r="B634" s="2">
        <v>2509647</v>
      </c>
      <c r="C634" s="1" t="s">
        <v>3757</v>
      </c>
      <c r="D634" s="1" t="s">
        <v>3758</v>
      </c>
      <c r="E634" s="1" t="s">
        <v>3759</v>
      </c>
      <c r="F634" s="2">
        <v>-457</v>
      </c>
      <c r="G634" s="1" t="s">
        <v>1385</v>
      </c>
      <c r="H634" s="1" t="s">
        <v>360</v>
      </c>
      <c r="I634" s="1" t="s">
        <v>10</v>
      </c>
      <c r="J634" t="e">
        <f>VLOOKUP(B634,自助退!B:F,5,FALSE)</f>
        <v>#N/A</v>
      </c>
      <c r="K634" t="e">
        <f t="shared" si="9"/>
        <v>#N/A</v>
      </c>
    </row>
    <row r="635" spans="1:11">
      <c r="A635" s="1" t="s">
        <v>3760</v>
      </c>
      <c r="B635" s="2">
        <v>2509843</v>
      </c>
      <c r="C635" s="1" t="s">
        <v>3761</v>
      </c>
      <c r="D635" s="1" t="s">
        <v>3762</v>
      </c>
      <c r="E635" s="1" t="s">
        <v>3763</v>
      </c>
      <c r="F635" s="2">
        <v>-860.22</v>
      </c>
      <c r="G635" s="1" t="s">
        <v>1385</v>
      </c>
      <c r="H635" s="1" t="s">
        <v>350</v>
      </c>
      <c r="I635" s="1" t="s">
        <v>10</v>
      </c>
      <c r="J635" t="e">
        <f>VLOOKUP(B635,自助退!B:F,5,FALSE)</f>
        <v>#N/A</v>
      </c>
      <c r="K635" t="e">
        <f t="shared" si="9"/>
        <v>#N/A</v>
      </c>
    </row>
    <row r="636" spans="1:11">
      <c r="A636" s="1" t="s">
        <v>3764</v>
      </c>
      <c r="B636" s="2">
        <v>2510346</v>
      </c>
      <c r="C636" s="1" t="s">
        <v>3765</v>
      </c>
      <c r="D636" s="1" t="s">
        <v>3766</v>
      </c>
      <c r="E636" s="1" t="s">
        <v>3767</v>
      </c>
      <c r="F636" s="2">
        <v>-352.5</v>
      </c>
      <c r="G636" s="1" t="s">
        <v>1385</v>
      </c>
      <c r="H636" s="1" t="s">
        <v>330</v>
      </c>
      <c r="I636" s="1" t="s">
        <v>10</v>
      </c>
      <c r="J636" t="e">
        <f>VLOOKUP(B636,自助退!B:F,5,FALSE)</f>
        <v>#N/A</v>
      </c>
      <c r="K636" t="e">
        <f t="shared" si="9"/>
        <v>#N/A</v>
      </c>
    </row>
    <row r="637" spans="1:11">
      <c r="A637" s="1" t="s">
        <v>3768</v>
      </c>
      <c r="B637" s="2">
        <v>2510465</v>
      </c>
      <c r="C637" s="1" t="s">
        <v>3769</v>
      </c>
      <c r="D637" s="1" t="s">
        <v>3770</v>
      </c>
      <c r="E637" s="1" t="s">
        <v>3771</v>
      </c>
      <c r="F637" s="2">
        <v>-5595</v>
      </c>
      <c r="G637" s="1" t="s">
        <v>1385</v>
      </c>
      <c r="H637" s="1" t="s">
        <v>540</v>
      </c>
      <c r="I637" s="1" t="s">
        <v>10</v>
      </c>
      <c r="J637" t="e">
        <f>VLOOKUP(B637,自助退!B:F,5,FALSE)</f>
        <v>#N/A</v>
      </c>
      <c r="K637" t="e">
        <f t="shared" si="9"/>
        <v>#N/A</v>
      </c>
    </row>
    <row r="638" spans="1:11">
      <c r="A638" s="1" t="s">
        <v>3772</v>
      </c>
      <c r="B638" s="2">
        <v>2510522</v>
      </c>
      <c r="C638" s="1" t="s">
        <v>3773</v>
      </c>
      <c r="D638" s="1" t="s">
        <v>3774</v>
      </c>
      <c r="E638" s="1" t="s">
        <v>3775</v>
      </c>
      <c r="F638" s="2">
        <v>-490</v>
      </c>
      <c r="G638" s="1" t="s">
        <v>1385</v>
      </c>
      <c r="H638" s="1" t="s">
        <v>360</v>
      </c>
      <c r="I638" s="1" t="s">
        <v>10</v>
      </c>
      <c r="J638" t="e">
        <f>VLOOKUP(B638,自助退!B:F,5,FALSE)</f>
        <v>#N/A</v>
      </c>
      <c r="K638" t="e">
        <f t="shared" si="9"/>
        <v>#N/A</v>
      </c>
    </row>
    <row r="639" spans="1:11">
      <c r="A639" s="1" t="s">
        <v>3776</v>
      </c>
      <c r="B639" s="2">
        <v>2510586</v>
      </c>
      <c r="C639" s="1" t="s">
        <v>3777</v>
      </c>
      <c r="D639" s="1" t="s">
        <v>3774</v>
      </c>
      <c r="E639" s="1" t="s">
        <v>3775</v>
      </c>
      <c r="F639" s="2">
        <v>-1900</v>
      </c>
      <c r="G639" s="1" t="s">
        <v>1385</v>
      </c>
      <c r="H639" s="1" t="s">
        <v>360</v>
      </c>
      <c r="I639" s="1" t="s">
        <v>10</v>
      </c>
      <c r="J639" t="e">
        <f>VLOOKUP(B639,自助退!B:F,5,FALSE)</f>
        <v>#N/A</v>
      </c>
      <c r="K639" t="e">
        <f t="shared" si="9"/>
        <v>#N/A</v>
      </c>
    </row>
    <row r="640" spans="1:11">
      <c r="A640" s="1" t="s">
        <v>3778</v>
      </c>
      <c r="B640" s="2">
        <v>2510629</v>
      </c>
      <c r="C640" s="1" t="s">
        <v>3779</v>
      </c>
      <c r="D640" s="1" t="s">
        <v>3774</v>
      </c>
      <c r="E640" s="1" t="s">
        <v>3775</v>
      </c>
      <c r="F640" s="2">
        <v>-6000</v>
      </c>
      <c r="G640" s="1" t="s">
        <v>1385</v>
      </c>
      <c r="H640" s="1" t="s">
        <v>360</v>
      </c>
      <c r="I640" s="1" t="s">
        <v>10</v>
      </c>
      <c r="J640" t="e">
        <f>VLOOKUP(B640,自助退!B:F,5,FALSE)</f>
        <v>#N/A</v>
      </c>
      <c r="K640" t="e">
        <f t="shared" si="9"/>
        <v>#N/A</v>
      </c>
    </row>
    <row r="641" spans="1:11">
      <c r="A641" s="1" t="s">
        <v>3780</v>
      </c>
      <c r="B641" s="2">
        <v>2510654</v>
      </c>
      <c r="C641" s="1" t="s">
        <v>3781</v>
      </c>
      <c r="D641" s="1" t="s">
        <v>3782</v>
      </c>
      <c r="E641" s="1" t="s">
        <v>3783</v>
      </c>
      <c r="F641" s="2">
        <v>-82.5</v>
      </c>
      <c r="G641" s="1" t="s">
        <v>1385</v>
      </c>
      <c r="H641" s="1" t="s">
        <v>370</v>
      </c>
      <c r="I641" s="1" t="s">
        <v>10</v>
      </c>
      <c r="J641" t="e">
        <f>VLOOKUP(B641,自助退!B:F,5,FALSE)</f>
        <v>#N/A</v>
      </c>
      <c r="K641" t="e">
        <f t="shared" si="9"/>
        <v>#N/A</v>
      </c>
    </row>
    <row r="642" spans="1:11">
      <c r="A642" s="1" t="s">
        <v>3784</v>
      </c>
      <c r="B642" s="2">
        <v>2510671</v>
      </c>
      <c r="C642" s="1" t="s">
        <v>3785</v>
      </c>
      <c r="D642" s="1" t="s">
        <v>3774</v>
      </c>
      <c r="E642" s="1" t="s">
        <v>3775</v>
      </c>
      <c r="F642" s="2">
        <v>-9000</v>
      </c>
      <c r="G642" s="1" t="s">
        <v>1385</v>
      </c>
      <c r="H642" s="1" t="s">
        <v>360</v>
      </c>
      <c r="I642" s="1" t="s">
        <v>10</v>
      </c>
      <c r="J642" t="e">
        <f>VLOOKUP(B642,自助退!B:F,5,FALSE)</f>
        <v>#N/A</v>
      </c>
      <c r="K642" t="e">
        <f t="shared" si="9"/>
        <v>#N/A</v>
      </c>
    </row>
    <row r="643" spans="1:11">
      <c r="A643" s="1" t="s">
        <v>1345</v>
      </c>
      <c r="B643" s="2">
        <v>2511194</v>
      </c>
      <c r="C643" s="1" t="s">
        <v>3786</v>
      </c>
      <c r="D643" s="1" t="s">
        <v>3787</v>
      </c>
      <c r="E643" s="1" t="s">
        <v>3788</v>
      </c>
      <c r="F643" s="2">
        <v>-7000</v>
      </c>
      <c r="G643" s="1" t="s">
        <v>1385</v>
      </c>
      <c r="H643" s="1" t="s">
        <v>354</v>
      </c>
      <c r="I643" s="1" t="s">
        <v>10</v>
      </c>
      <c r="J643" t="e">
        <f>VLOOKUP(B643,自助退!B:F,5,FALSE)</f>
        <v>#N/A</v>
      </c>
      <c r="K643" t="e">
        <f t="shared" ref="K643:K706" si="10">IF(F643*-1=J643,"",1)</f>
        <v>#N/A</v>
      </c>
    </row>
    <row r="644" spans="1:11">
      <c r="A644" s="1" t="s">
        <v>3789</v>
      </c>
      <c r="B644" s="2">
        <v>2511226</v>
      </c>
      <c r="C644" s="1" t="s">
        <v>3790</v>
      </c>
      <c r="D644" s="1" t="s">
        <v>3791</v>
      </c>
      <c r="E644" s="1" t="s">
        <v>3792</v>
      </c>
      <c r="F644" s="2">
        <v>-323.7</v>
      </c>
      <c r="G644" s="1" t="s">
        <v>1385</v>
      </c>
      <c r="H644" s="1" t="s">
        <v>346</v>
      </c>
      <c r="I644" s="1" t="s">
        <v>10</v>
      </c>
      <c r="J644" t="e">
        <f>VLOOKUP(B644,自助退!B:F,5,FALSE)</f>
        <v>#N/A</v>
      </c>
      <c r="K644" t="e">
        <f t="shared" si="10"/>
        <v>#N/A</v>
      </c>
    </row>
    <row r="645" spans="1:11">
      <c r="A645" s="1" t="s">
        <v>3793</v>
      </c>
      <c r="B645" s="2">
        <v>2511399</v>
      </c>
      <c r="C645" s="1" t="s">
        <v>3794</v>
      </c>
      <c r="D645" s="1" t="s">
        <v>3795</v>
      </c>
      <c r="E645" s="1" t="s">
        <v>3796</v>
      </c>
      <c r="F645" s="2">
        <v>-1004.51</v>
      </c>
      <c r="G645" s="1" t="s">
        <v>1385</v>
      </c>
      <c r="H645" s="1" t="s">
        <v>354</v>
      </c>
      <c r="I645" s="1" t="s">
        <v>10</v>
      </c>
      <c r="J645" t="e">
        <f>VLOOKUP(B645,自助退!B:F,5,FALSE)</f>
        <v>#N/A</v>
      </c>
      <c r="K645" t="e">
        <f t="shared" si="10"/>
        <v>#N/A</v>
      </c>
    </row>
    <row r="646" spans="1:11">
      <c r="A646" s="1" t="s">
        <v>3797</v>
      </c>
      <c r="B646" s="2">
        <v>2511410</v>
      </c>
      <c r="C646" s="1" t="s">
        <v>3798</v>
      </c>
      <c r="D646" s="1" t="s">
        <v>3799</v>
      </c>
      <c r="E646" s="1" t="s">
        <v>3800</v>
      </c>
      <c r="F646" s="2">
        <v>-3964.44</v>
      </c>
      <c r="G646" s="1" t="s">
        <v>1385</v>
      </c>
      <c r="H646" s="1" t="s">
        <v>346</v>
      </c>
      <c r="I646" s="1" t="s">
        <v>10</v>
      </c>
      <c r="J646" t="e">
        <f>VLOOKUP(B646,自助退!B:F,5,FALSE)</f>
        <v>#N/A</v>
      </c>
      <c r="K646" t="e">
        <f t="shared" si="10"/>
        <v>#N/A</v>
      </c>
    </row>
    <row r="647" spans="1:11">
      <c r="A647" s="1" t="s">
        <v>3801</v>
      </c>
      <c r="B647" s="2">
        <v>2511656</v>
      </c>
      <c r="C647" s="1" t="s">
        <v>3802</v>
      </c>
      <c r="D647" s="1" t="s">
        <v>3803</v>
      </c>
      <c r="E647" s="1" t="s">
        <v>3804</v>
      </c>
      <c r="F647" s="2">
        <v>-1905.28</v>
      </c>
      <c r="G647" s="1" t="s">
        <v>1385</v>
      </c>
      <c r="H647" s="1" t="s">
        <v>332</v>
      </c>
      <c r="I647" s="1" t="s">
        <v>10</v>
      </c>
      <c r="J647" t="e">
        <f>VLOOKUP(B647,自助退!B:F,5,FALSE)</f>
        <v>#N/A</v>
      </c>
      <c r="K647" t="e">
        <f t="shared" si="10"/>
        <v>#N/A</v>
      </c>
    </row>
    <row r="648" spans="1:11">
      <c r="A648" s="1" t="s">
        <v>3805</v>
      </c>
      <c r="B648" s="2">
        <v>2511659</v>
      </c>
      <c r="C648" s="1" t="s">
        <v>3806</v>
      </c>
      <c r="D648" s="1" t="s">
        <v>3807</v>
      </c>
      <c r="E648" s="1" t="s">
        <v>1763</v>
      </c>
      <c r="F648" s="2">
        <v>-362.5</v>
      </c>
      <c r="G648" s="1" t="s">
        <v>1385</v>
      </c>
      <c r="H648" s="1" t="s">
        <v>360</v>
      </c>
      <c r="I648" s="1" t="s">
        <v>10</v>
      </c>
      <c r="J648" t="e">
        <f>VLOOKUP(B648,自助退!B:F,5,FALSE)</f>
        <v>#N/A</v>
      </c>
      <c r="K648" t="e">
        <f t="shared" si="10"/>
        <v>#N/A</v>
      </c>
    </row>
    <row r="649" spans="1:11">
      <c r="A649" s="1" t="s">
        <v>3808</v>
      </c>
      <c r="B649" s="2">
        <v>2511666</v>
      </c>
      <c r="C649" s="1" t="s">
        <v>3809</v>
      </c>
      <c r="D649" s="1" t="s">
        <v>3810</v>
      </c>
      <c r="E649" s="1" t="s">
        <v>3811</v>
      </c>
      <c r="F649" s="2">
        <v>-421.59</v>
      </c>
      <c r="G649" s="1" t="s">
        <v>1385</v>
      </c>
      <c r="H649" s="1" t="s">
        <v>9</v>
      </c>
      <c r="I649" s="1" t="s">
        <v>10</v>
      </c>
      <c r="J649" t="e">
        <f>VLOOKUP(B649,自助退!B:F,5,FALSE)</f>
        <v>#N/A</v>
      </c>
      <c r="K649" t="e">
        <f t="shared" si="10"/>
        <v>#N/A</v>
      </c>
    </row>
    <row r="650" spans="1:11">
      <c r="A650" s="1" t="s">
        <v>3812</v>
      </c>
      <c r="B650" s="2">
        <v>2511880</v>
      </c>
      <c r="C650" s="1" t="s">
        <v>3813</v>
      </c>
      <c r="D650" s="1" t="s">
        <v>3814</v>
      </c>
      <c r="E650" s="1" t="s">
        <v>3815</v>
      </c>
      <c r="F650" s="2">
        <v>-482.5</v>
      </c>
      <c r="G650" s="1" t="s">
        <v>1385</v>
      </c>
      <c r="H650" s="1" t="s">
        <v>341</v>
      </c>
      <c r="I650" s="1" t="s">
        <v>10</v>
      </c>
      <c r="J650" t="e">
        <f>VLOOKUP(B650,自助退!B:F,5,FALSE)</f>
        <v>#N/A</v>
      </c>
      <c r="K650" t="e">
        <f t="shared" si="10"/>
        <v>#N/A</v>
      </c>
    </row>
    <row r="651" spans="1:11">
      <c r="A651" s="1" t="s">
        <v>3816</v>
      </c>
      <c r="B651" s="2">
        <v>2511968</v>
      </c>
      <c r="C651" s="1" t="s">
        <v>3817</v>
      </c>
      <c r="D651" s="1" t="s">
        <v>3818</v>
      </c>
      <c r="E651" s="1" t="s">
        <v>3819</v>
      </c>
      <c r="F651" s="2">
        <v>-418.92</v>
      </c>
      <c r="G651" s="1" t="s">
        <v>1385</v>
      </c>
      <c r="H651" s="1" t="s">
        <v>362</v>
      </c>
      <c r="I651" s="1" t="s">
        <v>10</v>
      </c>
      <c r="J651" t="e">
        <f>VLOOKUP(B651,自助退!B:F,5,FALSE)</f>
        <v>#N/A</v>
      </c>
      <c r="K651" t="e">
        <f t="shared" si="10"/>
        <v>#N/A</v>
      </c>
    </row>
    <row r="652" spans="1:11">
      <c r="A652" s="1" t="s">
        <v>3820</v>
      </c>
      <c r="B652" s="2">
        <v>2511993</v>
      </c>
      <c r="C652" s="1" t="s">
        <v>3821</v>
      </c>
      <c r="D652" s="1" t="s">
        <v>3822</v>
      </c>
      <c r="E652" s="1" t="s">
        <v>3823</v>
      </c>
      <c r="F652" s="2">
        <v>-199.35</v>
      </c>
      <c r="G652" s="1" t="s">
        <v>1385</v>
      </c>
      <c r="H652" s="1" t="s">
        <v>375</v>
      </c>
      <c r="I652" s="1" t="s">
        <v>10</v>
      </c>
      <c r="J652" t="e">
        <f>VLOOKUP(B652,自助退!B:F,5,FALSE)</f>
        <v>#N/A</v>
      </c>
      <c r="K652" t="e">
        <f t="shared" si="10"/>
        <v>#N/A</v>
      </c>
    </row>
    <row r="653" spans="1:11">
      <c r="A653" s="1" t="s">
        <v>3824</v>
      </c>
      <c r="B653" s="2">
        <v>2512014</v>
      </c>
      <c r="C653" s="1" t="s">
        <v>3825</v>
      </c>
      <c r="D653" s="1" t="s">
        <v>3826</v>
      </c>
      <c r="E653" s="1" t="s">
        <v>3827</v>
      </c>
      <c r="F653" s="2">
        <v>-1000</v>
      </c>
      <c r="G653" s="1" t="s">
        <v>1385</v>
      </c>
      <c r="H653" s="1" t="s">
        <v>340</v>
      </c>
      <c r="I653" s="1" t="s">
        <v>10</v>
      </c>
      <c r="J653" t="e">
        <f>VLOOKUP(B653,自助退!B:F,5,FALSE)</f>
        <v>#N/A</v>
      </c>
      <c r="K653" t="e">
        <f t="shared" si="10"/>
        <v>#N/A</v>
      </c>
    </row>
    <row r="654" spans="1:11">
      <c r="A654" s="1" t="s">
        <v>3828</v>
      </c>
      <c r="B654" s="2">
        <v>2512076</v>
      </c>
      <c r="C654" s="1" t="s">
        <v>3829</v>
      </c>
      <c r="D654" s="1" t="s">
        <v>3830</v>
      </c>
      <c r="E654" s="1" t="s">
        <v>3831</v>
      </c>
      <c r="F654" s="2">
        <v>-48.92</v>
      </c>
      <c r="G654" s="1" t="s">
        <v>1385</v>
      </c>
      <c r="H654" s="1" t="s">
        <v>362</v>
      </c>
      <c r="I654" s="1" t="s">
        <v>10</v>
      </c>
      <c r="J654" t="e">
        <f>VLOOKUP(B654,自助退!B:F,5,FALSE)</f>
        <v>#N/A</v>
      </c>
      <c r="K654" t="e">
        <f t="shared" si="10"/>
        <v>#N/A</v>
      </c>
    </row>
    <row r="655" spans="1:11">
      <c r="A655" s="1" t="s">
        <v>3832</v>
      </c>
      <c r="B655" s="2">
        <v>2512079</v>
      </c>
      <c r="C655" s="1" t="s">
        <v>3833</v>
      </c>
      <c r="D655" s="1" t="s">
        <v>3834</v>
      </c>
      <c r="E655" s="1" t="s">
        <v>3835</v>
      </c>
      <c r="F655" s="2">
        <v>-6950</v>
      </c>
      <c r="G655" s="1" t="s">
        <v>1385</v>
      </c>
      <c r="H655" s="1" t="s">
        <v>342</v>
      </c>
      <c r="I655" s="1" t="s">
        <v>10</v>
      </c>
      <c r="J655" t="e">
        <f>VLOOKUP(B655,自助退!B:F,5,FALSE)</f>
        <v>#N/A</v>
      </c>
      <c r="K655" t="e">
        <f t="shared" si="10"/>
        <v>#N/A</v>
      </c>
    </row>
    <row r="656" spans="1:11">
      <c r="A656" s="1" t="s">
        <v>3836</v>
      </c>
      <c r="B656" s="2">
        <v>2512088</v>
      </c>
      <c r="C656" s="1" t="s">
        <v>3837</v>
      </c>
      <c r="D656" s="1" t="s">
        <v>3838</v>
      </c>
      <c r="E656" s="1" t="s">
        <v>3839</v>
      </c>
      <c r="F656" s="2">
        <v>-113.72</v>
      </c>
      <c r="G656" s="1" t="s">
        <v>1385</v>
      </c>
      <c r="H656" s="1" t="s">
        <v>334</v>
      </c>
      <c r="I656" s="1" t="s">
        <v>10</v>
      </c>
      <c r="J656" t="e">
        <f>VLOOKUP(B656,自助退!B:F,5,FALSE)</f>
        <v>#N/A</v>
      </c>
      <c r="K656" t="e">
        <f t="shared" si="10"/>
        <v>#N/A</v>
      </c>
    </row>
    <row r="657" spans="1:11">
      <c r="A657" s="1" t="s">
        <v>3840</v>
      </c>
      <c r="B657" s="2">
        <v>2512377</v>
      </c>
      <c r="C657" s="1" t="s">
        <v>3841</v>
      </c>
      <c r="D657" s="1" t="s">
        <v>3842</v>
      </c>
      <c r="E657" s="1" t="s">
        <v>3843</v>
      </c>
      <c r="F657" s="2">
        <v>-3209.75</v>
      </c>
      <c r="G657" s="1" t="s">
        <v>1385</v>
      </c>
      <c r="H657" s="1" t="s">
        <v>332</v>
      </c>
      <c r="I657" s="1" t="s">
        <v>10</v>
      </c>
      <c r="J657" t="e">
        <f>VLOOKUP(B657,自助退!B:F,5,FALSE)</f>
        <v>#N/A</v>
      </c>
      <c r="K657" t="e">
        <f t="shared" si="10"/>
        <v>#N/A</v>
      </c>
    </row>
    <row r="658" spans="1:11">
      <c r="A658" s="1" t="s">
        <v>3844</v>
      </c>
      <c r="B658" s="2">
        <v>2512645</v>
      </c>
      <c r="C658" s="1" t="s">
        <v>3845</v>
      </c>
      <c r="D658" s="1" t="s">
        <v>3846</v>
      </c>
      <c r="E658" s="1" t="s">
        <v>3847</v>
      </c>
      <c r="F658" s="2">
        <v>-400</v>
      </c>
      <c r="G658" s="1" t="s">
        <v>1385</v>
      </c>
      <c r="H658" s="1" t="s">
        <v>332</v>
      </c>
      <c r="I658" s="1" t="s">
        <v>10</v>
      </c>
      <c r="J658" t="e">
        <f>VLOOKUP(B658,自助退!B:F,5,FALSE)</f>
        <v>#N/A</v>
      </c>
      <c r="K658" t="e">
        <f t="shared" si="10"/>
        <v>#N/A</v>
      </c>
    </row>
    <row r="659" spans="1:11">
      <c r="A659" s="1" t="s">
        <v>3848</v>
      </c>
      <c r="B659" s="2">
        <v>2512812</v>
      </c>
      <c r="C659" s="1" t="s">
        <v>3849</v>
      </c>
      <c r="D659" s="1" t="s">
        <v>3850</v>
      </c>
      <c r="E659" s="1" t="s">
        <v>3851</v>
      </c>
      <c r="F659" s="2">
        <v>-4230.3900000000003</v>
      </c>
      <c r="G659" s="1" t="s">
        <v>1385</v>
      </c>
      <c r="H659" s="1" t="s">
        <v>346</v>
      </c>
      <c r="I659" s="1" t="s">
        <v>10</v>
      </c>
      <c r="J659" t="e">
        <f>VLOOKUP(B659,自助退!B:F,5,FALSE)</f>
        <v>#N/A</v>
      </c>
      <c r="K659" t="e">
        <f t="shared" si="10"/>
        <v>#N/A</v>
      </c>
    </row>
    <row r="660" spans="1:11">
      <c r="A660" s="1" t="s">
        <v>3852</v>
      </c>
      <c r="B660" s="2">
        <v>2512814</v>
      </c>
      <c r="C660" s="1" t="s">
        <v>3853</v>
      </c>
      <c r="D660" s="1" t="s">
        <v>3854</v>
      </c>
      <c r="E660" s="1" t="s">
        <v>3855</v>
      </c>
      <c r="F660" s="2">
        <v>-21.93</v>
      </c>
      <c r="G660" s="1" t="s">
        <v>1385</v>
      </c>
      <c r="H660" s="1" t="s">
        <v>358</v>
      </c>
      <c r="I660" s="1" t="s">
        <v>10</v>
      </c>
      <c r="J660" t="e">
        <f>VLOOKUP(B660,自助退!B:F,5,FALSE)</f>
        <v>#N/A</v>
      </c>
      <c r="K660" t="e">
        <f t="shared" si="10"/>
        <v>#N/A</v>
      </c>
    </row>
    <row r="661" spans="1:11">
      <c r="A661" s="1" t="s">
        <v>3856</v>
      </c>
      <c r="B661" s="2">
        <v>2512834</v>
      </c>
      <c r="C661" s="1" t="s">
        <v>3857</v>
      </c>
      <c r="D661" s="1" t="s">
        <v>3858</v>
      </c>
      <c r="E661" s="1" t="s">
        <v>3859</v>
      </c>
      <c r="F661" s="2">
        <v>-10000</v>
      </c>
      <c r="G661" s="1" t="s">
        <v>1385</v>
      </c>
      <c r="H661" s="1" t="s">
        <v>360</v>
      </c>
      <c r="I661" s="1" t="s">
        <v>10</v>
      </c>
      <c r="J661" t="e">
        <f>VLOOKUP(B661,自助退!B:F,5,FALSE)</f>
        <v>#N/A</v>
      </c>
      <c r="K661" t="e">
        <f t="shared" si="10"/>
        <v>#N/A</v>
      </c>
    </row>
    <row r="662" spans="1:11">
      <c r="A662" s="1" t="s">
        <v>3860</v>
      </c>
      <c r="B662" s="2">
        <v>2512958</v>
      </c>
      <c r="C662" s="1" t="s">
        <v>3861</v>
      </c>
      <c r="D662" s="1" t="s">
        <v>3862</v>
      </c>
      <c r="E662" s="1" t="s">
        <v>3863</v>
      </c>
      <c r="F662" s="2">
        <v>-9398</v>
      </c>
      <c r="G662" s="1" t="s">
        <v>1385</v>
      </c>
      <c r="H662" s="1" t="s">
        <v>330</v>
      </c>
      <c r="I662" s="1" t="s">
        <v>10</v>
      </c>
      <c r="J662" t="e">
        <f>VLOOKUP(B662,自助退!B:F,5,FALSE)</f>
        <v>#N/A</v>
      </c>
      <c r="K662" t="e">
        <f t="shared" si="10"/>
        <v>#N/A</v>
      </c>
    </row>
    <row r="663" spans="1:11">
      <c r="A663" s="1" t="s">
        <v>3864</v>
      </c>
      <c r="B663" s="2">
        <v>2512992</v>
      </c>
      <c r="C663" s="1" t="s">
        <v>3865</v>
      </c>
      <c r="D663" s="1" t="s">
        <v>3866</v>
      </c>
      <c r="E663" s="1" t="s">
        <v>3867</v>
      </c>
      <c r="F663" s="2">
        <v>-6657.61</v>
      </c>
      <c r="G663" s="1" t="s">
        <v>1385</v>
      </c>
      <c r="H663" s="1" t="s">
        <v>362</v>
      </c>
      <c r="I663" s="1" t="s">
        <v>10</v>
      </c>
      <c r="J663" t="e">
        <f>VLOOKUP(B663,自助退!B:F,5,FALSE)</f>
        <v>#N/A</v>
      </c>
      <c r="K663" t="e">
        <f t="shared" si="10"/>
        <v>#N/A</v>
      </c>
    </row>
    <row r="664" spans="1:11">
      <c r="A664" s="1" t="s">
        <v>3868</v>
      </c>
      <c r="B664" s="2">
        <v>2513009</v>
      </c>
      <c r="C664" s="1" t="s">
        <v>3869</v>
      </c>
      <c r="D664" s="1" t="s">
        <v>3870</v>
      </c>
      <c r="E664" s="1" t="s">
        <v>3871</v>
      </c>
      <c r="F664" s="2">
        <v>-800</v>
      </c>
      <c r="G664" s="1" t="s">
        <v>1385</v>
      </c>
      <c r="H664" s="1" t="s">
        <v>342</v>
      </c>
      <c r="I664" s="1" t="s">
        <v>10</v>
      </c>
      <c r="J664" t="e">
        <f>VLOOKUP(B664,自助退!B:F,5,FALSE)</f>
        <v>#N/A</v>
      </c>
      <c r="K664" t="e">
        <f t="shared" si="10"/>
        <v>#N/A</v>
      </c>
    </row>
    <row r="665" spans="1:11">
      <c r="A665" s="1" t="s">
        <v>3872</v>
      </c>
      <c r="B665" s="2">
        <v>2513119</v>
      </c>
      <c r="C665" s="1" t="s">
        <v>3873</v>
      </c>
      <c r="D665" s="1" t="s">
        <v>3874</v>
      </c>
      <c r="E665" s="1" t="s">
        <v>3875</v>
      </c>
      <c r="F665" s="2">
        <v>-12632</v>
      </c>
      <c r="G665" s="1" t="s">
        <v>1385</v>
      </c>
      <c r="H665" s="1" t="s">
        <v>332</v>
      </c>
      <c r="I665" s="1" t="s">
        <v>10</v>
      </c>
      <c r="J665" t="e">
        <f>VLOOKUP(B665,自助退!B:F,5,FALSE)</f>
        <v>#N/A</v>
      </c>
      <c r="K665" t="e">
        <f t="shared" si="10"/>
        <v>#N/A</v>
      </c>
    </row>
    <row r="666" spans="1:11">
      <c r="A666" s="1" t="s">
        <v>3876</v>
      </c>
      <c r="B666" s="2">
        <v>2513220</v>
      </c>
      <c r="C666" s="1" t="s">
        <v>3877</v>
      </c>
      <c r="D666" s="1" t="s">
        <v>3878</v>
      </c>
      <c r="E666" s="1" t="s">
        <v>3879</v>
      </c>
      <c r="F666" s="2">
        <v>-9207</v>
      </c>
      <c r="G666" s="1" t="s">
        <v>1385</v>
      </c>
      <c r="H666" s="1" t="s">
        <v>334</v>
      </c>
      <c r="I666" s="1" t="s">
        <v>10</v>
      </c>
      <c r="J666" t="e">
        <f>VLOOKUP(B666,自助退!B:F,5,FALSE)</f>
        <v>#N/A</v>
      </c>
      <c r="K666" t="e">
        <f t="shared" si="10"/>
        <v>#N/A</v>
      </c>
    </row>
    <row r="667" spans="1:11">
      <c r="A667" s="1" t="s">
        <v>3880</v>
      </c>
      <c r="B667" s="2">
        <v>2513227</v>
      </c>
      <c r="C667" s="1" t="s">
        <v>3881</v>
      </c>
      <c r="D667" s="1" t="s">
        <v>3882</v>
      </c>
      <c r="E667" s="1" t="s">
        <v>3883</v>
      </c>
      <c r="F667" s="2">
        <v>-997.33</v>
      </c>
      <c r="G667" s="1" t="s">
        <v>1385</v>
      </c>
      <c r="H667" s="1" t="s">
        <v>354</v>
      </c>
      <c r="I667" s="1" t="s">
        <v>10</v>
      </c>
      <c r="J667" t="e">
        <f>VLOOKUP(B667,自助退!B:F,5,FALSE)</f>
        <v>#N/A</v>
      </c>
      <c r="K667" t="e">
        <f t="shared" si="10"/>
        <v>#N/A</v>
      </c>
    </row>
    <row r="668" spans="1:11">
      <c r="A668" s="1" t="s">
        <v>3884</v>
      </c>
      <c r="B668" s="2">
        <v>2513380</v>
      </c>
      <c r="C668" s="1" t="s">
        <v>3885</v>
      </c>
      <c r="D668" s="1" t="s">
        <v>3886</v>
      </c>
      <c r="E668" s="1" t="s">
        <v>3887</v>
      </c>
      <c r="F668" s="2">
        <v>-3000</v>
      </c>
      <c r="G668" s="1" t="s">
        <v>1385</v>
      </c>
      <c r="H668" s="1" t="s">
        <v>330</v>
      </c>
      <c r="I668" s="1" t="s">
        <v>10</v>
      </c>
      <c r="J668" t="e">
        <f>VLOOKUP(B668,自助退!B:F,5,FALSE)</f>
        <v>#N/A</v>
      </c>
      <c r="K668" t="e">
        <f t="shared" si="10"/>
        <v>#N/A</v>
      </c>
    </row>
    <row r="669" spans="1:11">
      <c r="A669" s="1" t="s">
        <v>3888</v>
      </c>
      <c r="B669" s="2">
        <v>2513483</v>
      </c>
      <c r="C669" s="1" t="s">
        <v>3889</v>
      </c>
      <c r="D669" s="1" t="s">
        <v>3890</v>
      </c>
      <c r="E669" s="1" t="s">
        <v>3891</v>
      </c>
      <c r="F669" s="2">
        <v>-4430.6499999999996</v>
      </c>
      <c r="G669" s="1" t="s">
        <v>1385</v>
      </c>
      <c r="H669" s="1" t="s">
        <v>332</v>
      </c>
      <c r="I669" s="1" t="s">
        <v>10</v>
      </c>
      <c r="J669" t="e">
        <f>VLOOKUP(B669,自助退!B:F,5,FALSE)</f>
        <v>#N/A</v>
      </c>
      <c r="K669" t="e">
        <f t="shared" si="10"/>
        <v>#N/A</v>
      </c>
    </row>
    <row r="670" spans="1:11">
      <c r="A670" s="1" t="s">
        <v>3892</v>
      </c>
      <c r="B670" s="2">
        <v>2513538</v>
      </c>
      <c r="C670" s="1" t="s">
        <v>3893</v>
      </c>
      <c r="D670" s="1" t="s">
        <v>3894</v>
      </c>
      <c r="E670" s="1" t="s">
        <v>3895</v>
      </c>
      <c r="F670" s="2">
        <v>-1148</v>
      </c>
      <c r="G670" s="1" t="s">
        <v>1385</v>
      </c>
      <c r="H670" s="1" t="s">
        <v>354</v>
      </c>
      <c r="I670" s="1" t="s">
        <v>10</v>
      </c>
      <c r="J670" t="e">
        <f>VLOOKUP(B670,自助退!B:F,5,FALSE)</f>
        <v>#N/A</v>
      </c>
      <c r="K670" t="e">
        <f t="shared" si="10"/>
        <v>#N/A</v>
      </c>
    </row>
    <row r="671" spans="1:11">
      <c r="A671" s="1" t="s">
        <v>3896</v>
      </c>
      <c r="B671" s="2">
        <v>2513549</v>
      </c>
      <c r="C671" s="1" t="s">
        <v>3897</v>
      </c>
      <c r="D671" s="1" t="s">
        <v>3898</v>
      </c>
      <c r="E671" s="1" t="s">
        <v>3899</v>
      </c>
      <c r="F671" s="2">
        <v>-2503.92</v>
      </c>
      <c r="G671" s="1" t="s">
        <v>1385</v>
      </c>
      <c r="H671" s="1" t="s">
        <v>350</v>
      </c>
      <c r="I671" s="1" t="s">
        <v>10</v>
      </c>
      <c r="J671" t="e">
        <f>VLOOKUP(B671,自助退!B:F,5,FALSE)</f>
        <v>#N/A</v>
      </c>
      <c r="K671" t="e">
        <f t="shared" si="10"/>
        <v>#N/A</v>
      </c>
    </row>
    <row r="672" spans="1:11">
      <c r="A672" s="1" t="s">
        <v>3900</v>
      </c>
      <c r="B672" s="2">
        <v>2513633</v>
      </c>
      <c r="C672" s="1" t="s">
        <v>3901</v>
      </c>
      <c r="D672" s="1" t="s">
        <v>3902</v>
      </c>
      <c r="E672" s="1" t="s">
        <v>3903</v>
      </c>
      <c r="F672" s="2">
        <v>-80</v>
      </c>
      <c r="G672" s="1" t="s">
        <v>1385</v>
      </c>
      <c r="H672" s="1" t="s">
        <v>330</v>
      </c>
      <c r="I672" s="1" t="s">
        <v>10</v>
      </c>
      <c r="J672" t="e">
        <f>VLOOKUP(B672,自助退!B:F,5,FALSE)</f>
        <v>#N/A</v>
      </c>
      <c r="K672" t="e">
        <f t="shared" si="10"/>
        <v>#N/A</v>
      </c>
    </row>
    <row r="673" spans="1:11">
      <c r="A673" s="1" t="s">
        <v>3904</v>
      </c>
      <c r="B673" s="2">
        <v>2513667</v>
      </c>
      <c r="C673" s="1" t="s">
        <v>3905</v>
      </c>
      <c r="D673" s="1" t="s">
        <v>3906</v>
      </c>
      <c r="E673" s="1" t="s">
        <v>3907</v>
      </c>
      <c r="F673" s="2">
        <v>-1000</v>
      </c>
      <c r="G673" s="1" t="s">
        <v>1385</v>
      </c>
      <c r="H673" s="1" t="s">
        <v>330</v>
      </c>
      <c r="I673" s="1" t="s">
        <v>10</v>
      </c>
      <c r="J673" t="e">
        <f>VLOOKUP(B673,自助退!B:F,5,FALSE)</f>
        <v>#N/A</v>
      </c>
      <c r="K673" t="e">
        <f t="shared" si="10"/>
        <v>#N/A</v>
      </c>
    </row>
    <row r="674" spans="1:11">
      <c r="A674" s="1" t="s">
        <v>3908</v>
      </c>
      <c r="B674" s="2">
        <v>2513760</v>
      </c>
      <c r="C674" s="1" t="s">
        <v>3909</v>
      </c>
      <c r="D674" s="1" t="s">
        <v>3910</v>
      </c>
      <c r="E674" s="1" t="s">
        <v>3911</v>
      </c>
      <c r="F674" s="2">
        <v>-600</v>
      </c>
      <c r="G674" s="1" t="s">
        <v>1385</v>
      </c>
      <c r="H674" s="1" t="s">
        <v>330</v>
      </c>
      <c r="I674" s="1" t="s">
        <v>10</v>
      </c>
      <c r="J674" t="e">
        <f>VLOOKUP(B674,自助退!B:F,5,FALSE)</f>
        <v>#N/A</v>
      </c>
      <c r="K674" t="e">
        <f t="shared" si="10"/>
        <v>#N/A</v>
      </c>
    </row>
    <row r="675" spans="1:11">
      <c r="A675" s="1" t="s">
        <v>3912</v>
      </c>
      <c r="B675" s="2">
        <v>2513790</v>
      </c>
      <c r="C675" s="1" t="s">
        <v>3913</v>
      </c>
      <c r="D675" s="1" t="s">
        <v>3906</v>
      </c>
      <c r="E675" s="1" t="s">
        <v>3907</v>
      </c>
      <c r="F675" s="2">
        <v>-85</v>
      </c>
      <c r="G675" s="1" t="s">
        <v>1385</v>
      </c>
      <c r="H675" s="1" t="s">
        <v>330</v>
      </c>
      <c r="I675" s="1" t="s">
        <v>10</v>
      </c>
      <c r="J675" t="e">
        <f>VLOOKUP(B675,自助退!B:F,5,FALSE)</f>
        <v>#N/A</v>
      </c>
      <c r="K675" t="e">
        <f t="shared" si="10"/>
        <v>#N/A</v>
      </c>
    </row>
    <row r="676" spans="1:11">
      <c r="A676" s="1" t="s">
        <v>3914</v>
      </c>
      <c r="B676" s="2">
        <v>2513972</v>
      </c>
      <c r="C676" s="1" t="s">
        <v>3915</v>
      </c>
      <c r="D676" s="1" t="s">
        <v>3916</v>
      </c>
      <c r="E676" s="1" t="s">
        <v>3917</v>
      </c>
      <c r="F676" s="2">
        <v>-7311.87</v>
      </c>
      <c r="G676" s="1" t="s">
        <v>1385</v>
      </c>
      <c r="H676" s="1" t="s">
        <v>354</v>
      </c>
      <c r="I676" s="1" t="s">
        <v>10</v>
      </c>
      <c r="J676" t="e">
        <f>VLOOKUP(B676,自助退!B:F,5,FALSE)</f>
        <v>#N/A</v>
      </c>
      <c r="K676" t="e">
        <f t="shared" si="10"/>
        <v>#N/A</v>
      </c>
    </row>
    <row r="677" spans="1:11">
      <c r="A677" s="1" t="s">
        <v>3918</v>
      </c>
      <c r="B677" s="2">
        <v>2513998</v>
      </c>
      <c r="C677" s="1" t="s">
        <v>3919</v>
      </c>
      <c r="D677" s="1" t="s">
        <v>3902</v>
      </c>
      <c r="E677" s="1" t="s">
        <v>3903</v>
      </c>
      <c r="F677" s="2">
        <v>-3.7</v>
      </c>
      <c r="G677" s="1" t="s">
        <v>1385</v>
      </c>
      <c r="H677" s="1" t="s">
        <v>330</v>
      </c>
      <c r="I677" s="1" t="s">
        <v>10</v>
      </c>
      <c r="J677" t="e">
        <f>VLOOKUP(B677,自助退!B:F,5,FALSE)</f>
        <v>#N/A</v>
      </c>
      <c r="K677" t="e">
        <f t="shared" si="10"/>
        <v>#N/A</v>
      </c>
    </row>
    <row r="678" spans="1:11">
      <c r="A678" s="1" t="s">
        <v>3920</v>
      </c>
      <c r="B678" s="2">
        <v>2514085</v>
      </c>
      <c r="C678" s="1" t="s">
        <v>3921</v>
      </c>
      <c r="D678" s="1" t="s">
        <v>3922</v>
      </c>
      <c r="E678" s="1" t="s">
        <v>3923</v>
      </c>
      <c r="F678" s="2">
        <v>-4774.9799999999996</v>
      </c>
      <c r="G678" s="1" t="s">
        <v>1385</v>
      </c>
      <c r="H678" s="1" t="s">
        <v>332</v>
      </c>
      <c r="I678" s="1" t="s">
        <v>10</v>
      </c>
      <c r="J678" t="e">
        <f>VLOOKUP(B678,自助退!B:F,5,FALSE)</f>
        <v>#N/A</v>
      </c>
      <c r="K678" t="e">
        <f t="shared" si="10"/>
        <v>#N/A</v>
      </c>
    </row>
    <row r="679" spans="1:11">
      <c r="A679" s="1" t="s">
        <v>3924</v>
      </c>
      <c r="B679" s="2">
        <v>2514217</v>
      </c>
      <c r="C679" s="1" t="s">
        <v>3925</v>
      </c>
      <c r="D679" s="1" t="s">
        <v>3926</v>
      </c>
      <c r="E679" s="1" t="s">
        <v>3927</v>
      </c>
      <c r="F679" s="2">
        <v>-10</v>
      </c>
      <c r="G679" s="1" t="s">
        <v>1385</v>
      </c>
      <c r="H679" s="1" t="s">
        <v>384</v>
      </c>
      <c r="I679" s="1" t="s">
        <v>10</v>
      </c>
      <c r="J679" t="e">
        <f>VLOOKUP(B679,自助退!B:F,5,FALSE)</f>
        <v>#N/A</v>
      </c>
      <c r="K679" t="e">
        <f t="shared" si="10"/>
        <v>#N/A</v>
      </c>
    </row>
    <row r="680" spans="1:11">
      <c r="A680" s="1" t="s">
        <v>3928</v>
      </c>
      <c r="B680" s="2">
        <v>2514647</v>
      </c>
      <c r="C680" s="1" t="s">
        <v>3929</v>
      </c>
      <c r="D680" s="1" t="s">
        <v>3930</v>
      </c>
      <c r="E680" s="1" t="s">
        <v>3931</v>
      </c>
      <c r="F680" s="2">
        <v>-300</v>
      </c>
      <c r="G680" s="1" t="s">
        <v>1385</v>
      </c>
      <c r="H680" s="1" t="s">
        <v>347</v>
      </c>
      <c r="I680" s="1" t="s">
        <v>10</v>
      </c>
      <c r="J680" t="e">
        <f>VLOOKUP(B680,自助退!B:F,5,FALSE)</f>
        <v>#N/A</v>
      </c>
      <c r="K680" t="e">
        <f t="shared" si="10"/>
        <v>#N/A</v>
      </c>
    </row>
    <row r="681" spans="1:11">
      <c r="A681" s="1" t="s">
        <v>3932</v>
      </c>
      <c r="B681" s="2">
        <v>2515065</v>
      </c>
      <c r="C681" s="1" t="s">
        <v>3933</v>
      </c>
      <c r="D681" s="1" t="s">
        <v>1113</v>
      </c>
      <c r="E681" s="1" t="s">
        <v>1114</v>
      </c>
      <c r="F681" s="2">
        <v>-529.33000000000004</v>
      </c>
      <c r="G681" s="1" t="s">
        <v>1385</v>
      </c>
      <c r="H681" s="1" t="s">
        <v>360</v>
      </c>
      <c r="I681" s="1" t="s">
        <v>10</v>
      </c>
      <c r="J681" t="e">
        <f>VLOOKUP(B681,自助退!B:F,5,FALSE)</f>
        <v>#N/A</v>
      </c>
      <c r="K681" t="e">
        <f t="shared" si="10"/>
        <v>#N/A</v>
      </c>
    </row>
    <row r="682" spans="1:11">
      <c r="A682" s="1" t="s">
        <v>3934</v>
      </c>
      <c r="B682" s="2">
        <v>2515219</v>
      </c>
      <c r="C682" s="1" t="s">
        <v>3935</v>
      </c>
      <c r="D682" s="1" t="s">
        <v>3936</v>
      </c>
      <c r="E682" s="1" t="s">
        <v>3937</v>
      </c>
      <c r="F682" s="2">
        <v>-205.5</v>
      </c>
      <c r="G682" s="1" t="s">
        <v>1385</v>
      </c>
      <c r="H682" s="1" t="s">
        <v>350</v>
      </c>
      <c r="I682" s="1" t="s">
        <v>10</v>
      </c>
      <c r="J682" t="e">
        <f>VLOOKUP(B682,自助退!B:F,5,FALSE)</f>
        <v>#N/A</v>
      </c>
      <c r="K682" t="e">
        <f t="shared" si="10"/>
        <v>#N/A</v>
      </c>
    </row>
    <row r="683" spans="1:11">
      <c r="A683" s="1" t="s">
        <v>3938</v>
      </c>
      <c r="B683" s="2">
        <v>2515498</v>
      </c>
      <c r="C683" s="1" t="s">
        <v>3939</v>
      </c>
      <c r="D683" s="1" t="s">
        <v>1226</v>
      </c>
      <c r="E683" s="1" t="s">
        <v>1227</v>
      </c>
      <c r="F683" s="2">
        <v>-34.299999999999997</v>
      </c>
      <c r="G683" s="1" t="s">
        <v>1385</v>
      </c>
      <c r="H683" s="1" t="s">
        <v>370</v>
      </c>
      <c r="I683" s="1" t="s">
        <v>10</v>
      </c>
      <c r="J683" t="e">
        <f>VLOOKUP(B683,自助退!B:F,5,FALSE)</f>
        <v>#N/A</v>
      </c>
      <c r="K683" t="e">
        <f t="shared" si="10"/>
        <v>#N/A</v>
      </c>
    </row>
    <row r="684" spans="1:11">
      <c r="A684" s="1" t="s">
        <v>3940</v>
      </c>
      <c r="B684" s="2">
        <v>2515515</v>
      </c>
      <c r="C684" s="1" t="s">
        <v>3941</v>
      </c>
      <c r="D684" s="1" t="s">
        <v>1231</v>
      </c>
      <c r="E684" s="1" t="s">
        <v>1232</v>
      </c>
      <c r="F684" s="2">
        <v>-30</v>
      </c>
      <c r="G684" s="1" t="s">
        <v>1385</v>
      </c>
      <c r="H684" s="1" t="s">
        <v>1759</v>
      </c>
      <c r="I684" s="1" t="s">
        <v>10</v>
      </c>
      <c r="J684" t="e">
        <f>VLOOKUP(B684,自助退!B:F,5,FALSE)</f>
        <v>#N/A</v>
      </c>
      <c r="K684" t="e">
        <f t="shared" si="10"/>
        <v>#N/A</v>
      </c>
    </row>
    <row r="685" spans="1:11">
      <c r="A685" s="1" t="s">
        <v>3942</v>
      </c>
      <c r="B685" s="2">
        <v>2515524</v>
      </c>
      <c r="C685" s="1" t="s">
        <v>3943</v>
      </c>
      <c r="D685" s="1" t="s">
        <v>3944</v>
      </c>
      <c r="E685" s="1" t="s">
        <v>3945</v>
      </c>
      <c r="F685" s="2">
        <v>-27.4</v>
      </c>
      <c r="G685" s="1" t="s">
        <v>1385</v>
      </c>
      <c r="H685" s="1" t="s">
        <v>347</v>
      </c>
      <c r="I685" s="1" t="s">
        <v>10</v>
      </c>
      <c r="J685" t="e">
        <f>VLOOKUP(B685,自助退!B:F,5,FALSE)</f>
        <v>#N/A</v>
      </c>
      <c r="K685" t="e">
        <f t="shared" si="10"/>
        <v>#N/A</v>
      </c>
    </row>
    <row r="686" spans="1:11">
      <c r="A686" s="1" t="s">
        <v>3946</v>
      </c>
      <c r="B686" s="2">
        <v>2515953</v>
      </c>
      <c r="C686" s="1" t="s">
        <v>3947</v>
      </c>
      <c r="D686" s="1" t="s">
        <v>3948</v>
      </c>
      <c r="E686" s="1" t="s">
        <v>3949</v>
      </c>
      <c r="F686" s="2">
        <v>-753</v>
      </c>
      <c r="G686" s="1" t="s">
        <v>1385</v>
      </c>
      <c r="H686" s="1" t="s">
        <v>339</v>
      </c>
      <c r="I686" s="1" t="s">
        <v>10</v>
      </c>
      <c r="J686" t="e">
        <f>VLOOKUP(B686,自助退!B:F,5,FALSE)</f>
        <v>#N/A</v>
      </c>
      <c r="K686" t="e">
        <f t="shared" si="10"/>
        <v>#N/A</v>
      </c>
    </row>
    <row r="687" spans="1:11">
      <c r="A687" s="1" t="s">
        <v>3950</v>
      </c>
      <c r="B687" s="2">
        <v>2516018</v>
      </c>
      <c r="C687" s="1" t="s">
        <v>3951</v>
      </c>
      <c r="D687" s="1" t="s">
        <v>3952</v>
      </c>
      <c r="E687" s="1" t="s">
        <v>3953</v>
      </c>
      <c r="F687" s="2">
        <v>-9631.86</v>
      </c>
      <c r="G687" s="1" t="s">
        <v>1385</v>
      </c>
      <c r="H687" s="1" t="s">
        <v>354</v>
      </c>
      <c r="I687" s="1" t="s">
        <v>10</v>
      </c>
      <c r="J687" t="e">
        <f>VLOOKUP(B687,自助退!B:F,5,FALSE)</f>
        <v>#N/A</v>
      </c>
      <c r="K687" t="e">
        <f t="shared" si="10"/>
        <v>#N/A</v>
      </c>
    </row>
    <row r="688" spans="1:11">
      <c r="A688" s="1" t="s">
        <v>3954</v>
      </c>
      <c r="B688" s="2">
        <v>2516042</v>
      </c>
      <c r="C688" s="1" t="s">
        <v>3955</v>
      </c>
      <c r="D688" s="1" t="s">
        <v>3956</v>
      </c>
      <c r="E688" s="1" t="s">
        <v>1106</v>
      </c>
      <c r="F688" s="2">
        <v>-100</v>
      </c>
      <c r="G688" s="1" t="s">
        <v>1385</v>
      </c>
      <c r="H688" s="1" t="s">
        <v>2637</v>
      </c>
      <c r="I688" s="1" t="s">
        <v>10</v>
      </c>
      <c r="J688" t="e">
        <f>VLOOKUP(B688,自助退!B:F,5,FALSE)</f>
        <v>#N/A</v>
      </c>
      <c r="K688" t="e">
        <f t="shared" si="10"/>
        <v>#N/A</v>
      </c>
    </row>
    <row r="689" spans="1:11">
      <c r="A689" s="1" t="s">
        <v>3957</v>
      </c>
      <c r="B689" s="2">
        <v>2516067</v>
      </c>
      <c r="C689" s="1" t="s">
        <v>3958</v>
      </c>
      <c r="D689" s="1" t="s">
        <v>3956</v>
      </c>
      <c r="E689" s="1" t="s">
        <v>1106</v>
      </c>
      <c r="F689" s="2">
        <v>-300</v>
      </c>
      <c r="G689" s="1" t="s">
        <v>1385</v>
      </c>
      <c r="H689" s="1" t="s">
        <v>2637</v>
      </c>
      <c r="I689" s="1" t="s">
        <v>10</v>
      </c>
      <c r="J689" t="e">
        <f>VLOOKUP(B689,自助退!B:F,5,FALSE)</f>
        <v>#N/A</v>
      </c>
      <c r="K689" t="e">
        <f t="shared" si="10"/>
        <v>#N/A</v>
      </c>
    </row>
    <row r="690" spans="1:11">
      <c r="A690" s="1" t="s">
        <v>3959</v>
      </c>
      <c r="B690" s="2">
        <v>2516153</v>
      </c>
      <c r="C690" s="1" t="s">
        <v>3960</v>
      </c>
      <c r="D690" s="1" t="s">
        <v>3961</v>
      </c>
      <c r="E690" s="1" t="s">
        <v>3962</v>
      </c>
      <c r="F690" s="2">
        <v>-8151.16</v>
      </c>
      <c r="G690" s="1" t="s">
        <v>1385</v>
      </c>
      <c r="H690" s="1" t="s">
        <v>354</v>
      </c>
      <c r="I690" s="1" t="s">
        <v>10</v>
      </c>
      <c r="J690" t="e">
        <f>VLOOKUP(B690,自助退!B:F,5,FALSE)</f>
        <v>#N/A</v>
      </c>
      <c r="K690" t="e">
        <f t="shared" si="10"/>
        <v>#N/A</v>
      </c>
    </row>
    <row r="691" spans="1:11">
      <c r="A691" s="1" t="s">
        <v>1351</v>
      </c>
      <c r="B691" s="2">
        <v>2516550</v>
      </c>
      <c r="C691" s="1" t="s">
        <v>3963</v>
      </c>
      <c r="D691" s="1" t="s">
        <v>3964</v>
      </c>
      <c r="E691" s="1" t="s">
        <v>3965</v>
      </c>
      <c r="F691" s="2">
        <v>-749</v>
      </c>
      <c r="G691" s="1" t="s">
        <v>1385</v>
      </c>
      <c r="H691" s="1" t="s">
        <v>354</v>
      </c>
      <c r="I691" s="1" t="s">
        <v>10</v>
      </c>
      <c r="J691" t="e">
        <f>VLOOKUP(B691,自助退!B:F,5,FALSE)</f>
        <v>#N/A</v>
      </c>
      <c r="K691" t="e">
        <f t="shared" si="10"/>
        <v>#N/A</v>
      </c>
    </row>
    <row r="692" spans="1:11">
      <c r="A692" s="1" t="s">
        <v>3966</v>
      </c>
      <c r="B692" s="2">
        <v>2516699</v>
      </c>
      <c r="C692" s="1" t="s">
        <v>3967</v>
      </c>
      <c r="D692" s="1" t="s">
        <v>3968</v>
      </c>
      <c r="E692" s="1" t="s">
        <v>3969</v>
      </c>
      <c r="F692" s="2">
        <v>-1593.26</v>
      </c>
      <c r="G692" s="1" t="s">
        <v>1385</v>
      </c>
      <c r="H692" s="1" t="s">
        <v>354</v>
      </c>
      <c r="I692" s="1" t="s">
        <v>10</v>
      </c>
      <c r="J692" t="e">
        <f>VLOOKUP(B692,自助退!B:F,5,FALSE)</f>
        <v>#N/A</v>
      </c>
      <c r="K692" t="e">
        <f t="shared" si="10"/>
        <v>#N/A</v>
      </c>
    </row>
    <row r="693" spans="1:11">
      <c r="A693" s="1" t="s">
        <v>3970</v>
      </c>
      <c r="B693" s="2">
        <v>2516803</v>
      </c>
      <c r="C693" s="1" t="s">
        <v>3971</v>
      </c>
      <c r="D693" s="1" t="s">
        <v>1233</v>
      </c>
      <c r="E693" s="1" t="s">
        <v>1234</v>
      </c>
      <c r="F693" s="2">
        <v>-3808.4</v>
      </c>
      <c r="G693" s="1" t="s">
        <v>1385</v>
      </c>
      <c r="H693" s="1" t="s">
        <v>354</v>
      </c>
      <c r="I693" s="1" t="s">
        <v>10</v>
      </c>
      <c r="J693" t="e">
        <f>VLOOKUP(B693,自助退!B:F,5,FALSE)</f>
        <v>#N/A</v>
      </c>
      <c r="K693" t="e">
        <f t="shared" si="10"/>
        <v>#N/A</v>
      </c>
    </row>
    <row r="694" spans="1:11">
      <c r="A694" s="1" t="s">
        <v>3972</v>
      </c>
      <c r="B694" s="2">
        <v>2516910</v>
      </c>
      <c r="C694" s="1" t="s">
        <v>3973</v>
      </c>
      <c r="D694" s="1" t="s">
        <v>3974</v>
      </c>
      <c r="E694" s="1" t="s">
        <v>3975</v>
      </c>
      <c r="F694" s="2">
        <v>-205</v>
      </c>
      <c r="G694" s="1" t="s">
        <v>1385</v>
      </c>
      <c r="H694" s="1" t="s">
        <v>347</v>
      </c>
      <c r="I694" s="1" t="s">
        <v>10</v>
      </c>
      <c r="J694" t="e">
        <f>VLOOKUP(B694,自助退!B:F,5,FALSE)</f>
        <v>#N/A</v>
      </c>
      <c r="K694" t="e">
        <f t="shared" si="10"/>
        <v>#N/A</v>
      </c>
    </row>
    <row r="695" spans="1:11">
      <c r="A695" s="1" t="s">
        <v>3976</v>
      </c>
      <c r="B695" s="2">
        <v>2517108</v>
      </c>
      <c r="C695" s="1" t="s">
        <v>3977</v>
      </c>
      <c r="D695" s="1" t="s">
        <v>3978</v>
      </c>
      <c r="E695" s="1" t="s">
        <v>3979</v>
      </c>
      <c r="F695" s="2">
        <v>-1111</v>
      </c>
      <c r="G695" s="1" t="s">
        <v>1385</v>
      </c>
      <c r="H695" s="1" t="s">
        <v>355</v>
      </c>
      <c r="I695" s="1" t="s">
        <v>10</v>
      </c>
      <c r="J695" t="e">
        <f>VLOOKUP(B695,自助退!B:F,5,FALSE)</f>
        <v>#N/A</v>
      </c>
      <c r="K695" t="e">
        <f t="shared" si="10"/>
        <v>#N/A</v>
      </c>
    </row>
    <row r="696" spans="1:11">
      <c r="A696" s="1" t="s">
        <v>3980</v>
      </c>
      <c r="B696" s="2">
        <v>2517333</v>
      </c>
      <c r="C696" s="1" t="s">
        <v>3981</v>
      </c>
      <c r="D696" s="1" t="s">
        <v>3982</v>
      </c>
      <c r="E696" s="1" t="s">
        <v>3983</v>
      </c>
      <c r="F696" s="2">
        <v>-358.5</v>
      </c>
      <c r="G696" s="1" t="s">
        <v>1385</v>
      </c>
      <c r="H696" s="1" t="s">
        <v>385</v>
      </c>
      <c r="I696" s="1" t="s">
        <v>10</v>
      </c>
      <c r="J696" t="e">
        <f>VLOOKUP(B696,自助退!B:F,5,FALSE)</f>
        <v>#N/A</v>
      </c>
      <c r="K696" t="e">
        <f t="shared" si="10"/>
        <v>#N/A</v>
      </c>
    </row>
    <row r="697" spans="1:11">
      <c r="A697" s="1" t="s">
        <v>3984</v>
      </c>
      <c r="B697" s="2">
        <v>2517355</v>
      </c>
      <c r="C697" s="1" t="s">
        <v>3985</v>
      </c>
      <c r="D697" s="1" t="s">
        <v>3986</v>
      </c>
      <c r="E697" s="1" t="s">
        <v>3987</v>
      </c>
      <c r="F697" s="2">
        <v>-19.5</v>
      </c>
      <c r="G697" s="1" t="s">
        <v>1385</v>
      </c>
      <c r="H697" s="1" t="s">
        <v>346</v>
      </c>
      <c r="I697" s="1" t="s">
        <v>10</v>
      </c>
      <c r="J697" t="e">
        <f>VLOOKUP(B697,自助退!B:F,5,FALSE)</f>
        <v>#N/A</v>
      </c>
      <c r="K697" t="e">
        <f t="shared" si="10"/>
        <v>#N/A</v>
      </c>
    </row>
    <row r="698" spans="1:11">
      <c r="A698" s="1" t="s">
        <v>3988</v>
      </c>
      <c r="B698" s="2">
        <v>2517402</v>
      </c>
      <c r="C698" s="1" t="s">
        <v>3989</v>
      </c>
      <c r="D698" s="1" t="s">
        <v>3854</v>
      </c>
      <c r="E698" s="1" t="s">
        <v>3855</v>
      </c>
      <c r="F698" s="2">
        <v>-44.5</v>
      </c>
      <c r="G698" s="1" t="s">
        <v>1385</v>
      </c>
      <c r="H698" s="1" t="s">
        <v>1759</v>
      </c>
      <c r="I698" s="1" t="s">
        <v>10</v>
      </c>
      <c r="J698" t="e">
        <f>VLOOKUP(B698,自助退!B:F,5,FALSE)</f>
        <v>#N/A</v>
      </c>
      <c r="K698" t="e">
        <f t="shared" si="10"/>
        <v>#N/A</v>
      </c>
    </row>
    <row r="699" spans="1:11">
      <c r="A699" s="1" t="s">
        <v>3990</v>
      </c>
      <c r="B699" s="2">
        <v>2517985</v>
      </c>
      <c r="C699" s="1" t="s">
        <v>3991</v>
      </c>
      <c r="D699" s="1" t="s">
        <v>3992</v>
      </c>
      <c r="E699" s="1" t="s">
        <v>3993</v>
      </c>
      <c r="F699" s="2">
        <v>-248.5</v>
      </c>
      <c r="G699" s="1" t="s">
        <v>1385</v>
      </c>
      <c r="H699" s="1" t="s">
        <v>345</v>
      </c>
      <c r="I699" s="1" t="s">
        <v>10</v>
      </c>
      <c r="J699" t="e">
        <f>VLOOKUP(B699,自助退!B:F,5,FALSE)</f>
        <v>#N/A</v>
      </c>
      <c r="K699" t="e">
        <f t="shared" si="10"/>
        <v>#N/A</v>
      </c>
    </row>
    <row r="700" spans="1:11">
      <c r="A700" s="1" t="s">
        <v>3994</v>
      </c>
      <c r="B700" s="2">
        <v>2518917</v>
      </c>
      <c r="C700" s="1" t="s">
        <v>3995</v>
      </c>
      <c r="D700" s="1" t="s">
        <v>3996</v>
      </c>
      <c r="E700" s="1" t="s">
        <v>3997</v>
      </c>
      <c r="F700" s="2">
        <v>-309</v>
      </c>
      <c r="G700" s="1" t="s">
        <v>1385</v>
      </c>
      <c r="H700" s="1" t="s">
        <v>369</v>
      </c>
      <c r="I700" s="1" t="s">
        <v>10</v>
      </c>
      <c r="J700" t="e">
        <f>VLOOKUP(B700,自助退!B:F,5,FALSE)</f>
        <v>#N/A</v>
      </c>
      <c r="K700" t="e">
        <f t="shared" si="10"/>
        <v>#N/A</v>
      </c>
    </row>
    <row r="701" spans="1:11">
      <c r="A701" s="1" t="s">
        <v>3998</v>
      </c>
      <c r="B701" s="2">
        <v>2518919</v>
      </c>
      <c r="C701" s="1" t="s">
        <v>3999</v>
      </c>
      <c r="D701" s="1" t="s">
        <v>4000</v>
      </c>
      <c r="E701" s="1" t="s">
        <v>4001</v>
      </c>
      <c r="F701" s="2">
        <v>-8828.5</v>
      </c>
      <c r="G701" s="1" t="s">
        <v>1385</v>
      </c>
      <c r="H701" s="1" t="s">
        <v>360</v>
      </c>
      <c r="I701" s="1" t="s">
        <v>10</v>
      </c>
      <c r="J701" t="e">
        <f>VLOOKUP(B701,自助退!B:F,5,FALSE)</f>
        <v>#N/A</v>
      </c>
      <c r="K701" t="e">
        <f t="shared" si="10"/>
        <v>#N/A</v>
      </c>
    </row>
    <row r="702" spans="1:11">
      <c r="A702" s="1" t="s">
        <v>4002</v>
      </c>
      <c r="B702" s="2">
        <v>2519072</v>
      </c>
      <c r="C702" s="1" t="s">
        <v>4003</v>
      </c>
      <c r="D702" s="1" t="s">
        <v>4004</v>
      </c>
      <c r="E702" s="1" t="s">
        <v>4005</v>
      </c>
      <c r="F702" s="2">
        <v>-4503</v>
      </c>
      <c r="G702" s="1" t="s">
        <v>1385</v>
      </c>
      <c r="H702" s="1" t="s">
        <v>370</v>
      </c>
      <c r="I702" s="1" t="s">
        <v>10</v>
      </c>
      <c r="J702" t="e">
        <f>VLOOKUP(B702,自助退!B:F,5,FALSE)</f>
        <v>#N/A</v>
      </c>
      <c r="K702" t="e">
        <f t="shared" si="10"/>
        <v>#N/A</v>
      </c>
    </row>
    <row r="703" spans="1:11">
      <c r="A703" s="1" t="s">
        <v>4006</v>
      </c>
      <c r="B703" s="2">
        <v>2519279</v>
      </c>
      <c r="C703" s="1" t="s">
        <v>4007</v>
      </c>
      <c r="D703" s="1" t="s">
        <v>4008</v>
      </c>
      <c r="E703" s="1" t="s">
        <v>4009</v>
      </c>
      <c r="F703" s="2">
        <v>-85</v>
      </c>
      <c r="G703" s="1" t="s">
        <v>1385</v>
      </c>
      <c r="H703" s="1" t="s">
        <v>378</v>
      </c>
      <c r="I703" s="1" t="s">
        <v>10</v>
      </c>
      <c r="J703" t="e">
        <f>VLOOKUP(B703,自助退!B:F,5,FALSE)</f>
        <v>#N/A</v>
      </c>
      <c r="K703" t="e">
        <f t="shared" si="10"/>
        <v>#N/A</v>
      </c>
    </row>
    <row r="704" spans="1:11">
      <c r="A704" s="1" t="s">
        <v>4010</v>
      </c>
      <c r="B704" s="2">
        <v>2519799</v>
      </c>
      <c r="C704" s="1" t="s">
        <v>4011</v>
      </c>
      <c r="D704" s="1" t="s">
        <v>1240</v>
      </c>
      <c r="E704" s="1" t="s">
        <v>1241</v>
      </c>
      <c r="F704" s="2">
        <v>-4500</v>
      </c>
      <c r="G704" s="1" t="s">
        <v>1385</v>
      </c>
      <c r="H704" s="1" t="s">
        <v>584</v>
      </c>
      <c r="I704" s="1" t="s">
        <v>10</v>
      </c>
      <c r="J704" t="e">
        <f>VLOOKUP(B704,自助退!B:F,5,FALSE)</f>
        <v>#N/A</v>
      </c>
      <c r="K704" t="e">
        <f t="shared" si="10"/>
        <v>#N/A</v>
      </c>
    </row>
    <row r="705" spans="1:11">
      <c r="A705" s="1" t="s">
        <v>4012</v>
      </c>
      <c r="B705" s="2">
        <v>2519813</v>
      </c>
      <c r="C705" s="1" t="s">
        <v>4013</v>
      </c>
      <c r="D705" s="1" t="s">
        <v>4014</v>
      </c>
      <c r="E705" s="1" t="s">
        <v>4015</v>
      </c>
      <c r="F705" s="2">
        <v>-79.06</v>
      </c>
      <c r="G705" s="1" t="s">
        <v>1385</v>
      </c>
      <c r="H705" s="1" t="s">
        <v>335</v>
      </c>
      <c r="I705" s="1" t="s">
        <v>10</v>
      </c>
      <c r="J705" t="e">
        <f>VLOOKUP(B705,自助退!B:F,5,FALSE)</f>
        <v>#N/A</v>
      </c>
      <c r="K705" t="e">
        <f t="shared" si="10"/>
        <v>#N/A</v>
      </c>
    </row>
    <row r="706" spans="1:11">
      <c r="A706" s="1" t="s">
        <v>4016</v>
      </c>
      <c r="B706" s="2">
        <v>2519866</v>
      </c>
      <c r="C706" s="1" t="s">
        <v>4017</v>
      </c>
      <c r="D706" s="1" t="s">
        <v>4018</v>
      </c>
      <c r="E706" s="1" t="s">
        <v>4019</v>
      </c>
      <c r="F706" s="2">
        <v>-5000</v>
      </c>
      <c r="G706" s="1" t="s">
        <v>1385</v>
      </c>
      <c r="H706" s="1" t="s">
        <v>362</v>
      </c>
      <c r="I706" s="1" t="s">
        <v>10</v>
      </c>
      <c r="J706" t="e">
        <f>VLOOKUP(B706,自助退!B:F,5,FALSE)</f>
        <v>#N/A</v>
      </c>
      <c r="K706" t="e">
        <f t="shared" si="10"/>
        <v>#N/A</v>
      </c>
    </row>
    <row r="707" spans="1:11">
      <c r="A707" s="1" t="s">
        <v>4020</v>
      </c>
      <c r="B707" s="2">
        <v>2519876</v>
      </c>
      <c r="C707" s="1" t="s">
        <v>4021</v>
      </c>
      <c r="D707" s="1" t="s">
        <v>4022</v>
      </c>
      <c r="E707" s="1" t="s">
        <v>4023</v>
      </c>
      <c r="F707" s="2">
        <v>-1500</v>
      </c>
      <c r="G707" s="1" t="s">
        <v>1385</v>
      </c>
      <c r="H707" s="1" t="s">
        <v>334</v>
      </c>
      <c r="I707" s="1" t="s">
        <v>10</v>
      </c>
      <c r="J707" t="e">
        <f>VLOOKUP(B707,自助退!B:F,5,FALSE)</f>
        <v>#N/A</v>
      </c>
      <c r="K707" t="e">
        <f t="shared" ref="K707:K770" si="11">IF(F707*-1=J707,"",1)</f>
        <v>#N/A</v>
      </c>
    </row>
    <row r="708" spans="1:11">
      <c r="A708" s="1" t="s">
        <v>4024</v>
      </c>
      <c r="B708" s="2">
        <v>2519886</v>
      </c>
      <c r="C708" s="1" t="s">
        <v>4025</v>
      </c>
      <c r="D708" s="1" t="s">
        <v>4026</v>
      </c>
      <c r="E708" s="1" t="s">
        <v>4027</v>
      </c>
      <c r="F708" s="2">
        <v>-5000</v>
      </c>
      <c r="G708" s="1" t="s">
        <v>1385</v>
      </c>
      <c r="H708" s="1" t="s">
        <v>354</v>
      </c>
      <c r="I708" s="1" t="s">
        <v>10</v>
      </c>
      <c r="J708" t="e">
        <f>VLOOKUP(B708,自助退!B:F,5,FALSE)</f>
        <v>#N/A</v>
      </c>
      <c r="K708" t="e">
        <f t="shared" si="11"/>
        <v>#N/A</v>
      </c>
    </row>
    <row r="709" spans="1:11">
      <c r="A709" s="1" t="s">
        <v>4028</v>
      </c>
      <c r="B709" s="2">
        <v>2519901</v>
      </c>
      <c r="C709" s="1" t="s">
        <v>4029</v>
      </c>
      <c r="D709" s="1" t="s">
        <v>4018</v>
      </c>
      <c r="E709" s="1" t="s">
        <v>4019</v>
      </c>
      <c r="F709" s="2">
        <v>-6742.17</v>
      </c>
      <c r="G709" s="1" t="s">
        <v>1385</v>
      </c>
      <c r="H709" s="1" t="s">
        <v>362</v>
      </c>
      <c r="I709" s="1" t="s">
        <v>10</v>
      </c>
      <c r="J709" t="e">
        <f>VLOOKUP(B709,自助退!B:F,5,FALSE)</f>
        <v>#N/A</v>
      </c>
      <c r="K709" t="e">
        <f t="shared" si="11"/>
        <v>#N/A</v>
      </c>
    </row>
    <row r="710" spans="1:11">
      <c r="A710" s="1" t="s">
        <v>4030</v>
      </c>
      <c r="B710" s="2">
        <v>2519939</v>
      </c>
      <c r="C710" s="1" t="s">
        <v>4031</v>
      </c>
      <c r="D710" s="1" t="s">
        <v>4032</v>
      </c>
      <c r="E710" s="1" t="s">
        <v>4033</v>
      </c>
      <c r="F710" s="2">
        <v>-89.5</v>
      </c>
      <c r="G710" s="1" t="s">
        <v>1385</v>
      </c>
      <c r="H710" s="1" t="s">
        <v>381</v>
      </c>
      <c r="I710" s="1" t="s">
        <v>10</v>
      </c>
      <c r="J710" t="e">
        <f>VLOOKUP(B710,自助退!B:F,5,FALSE)</f>
        <v>#N/A</v>
      </c>
      <c r="K710" t="e">
        <f t="shared" si="11"/>
        <v>#N/A</v>
      </c>
    </row>
    <row r="711" spans="1:11">
      <c r="A711" s="1" t="s">
        <v>4034</v>
      </c>
      <c r="B711" s="2">
        <v>2520014</v>
      </c>
      <c r="C711" s="1" t="s">
        <v>4035</v>
      </c>
      <c r="D711" s="1" t="s">
        <v>4036</v>
      </c>
      <c r="E711" s="1" t="s">
        <v>4037</v>
      </c>
      <c r="F711" s="2">
        <v>-30</v>
      </c>
      <c r="G711" s="1" t="s">
        <v>1385</v>
      </c>
      <c r="H711" s="1" t="s">
        <v>1759</v>
      </c>
      <c r="I711" s="1" t="s">
        <v>10</v>
      </c>
      <c r="J711" t="e">
        <f>VLOOKUP(B711,自助退!B:F,5,FALSE)</f>
        <v>#N/A</v>
      </c>
      <c r="K711" t="e">
        <f t="shared" si="11"/>
        <v>#N/A</v>
      </c>
    </row>
    <row r="712" spans="1:11">
      <c r="A712" s="1" t="s">
        <v>4034</v>
      </c>
      <c r="B712" s="2">
        <v>2520013</v>
      </c>
      <c r="C712" s="1" t="s">
        <v>4038</v>
      </c>
      <c r="D712" s="1" t="s">
        <v>4039</v>
      </c>
      <c r="E712" s="1" t="s">
        <v>4040</v>
      </c>
      <c r="F712" s="2">
        <v>-6247.89</v>
      </c>
      <c r="G712" s="1" t="s">
        <v>1385</v>
      </c>
      <c r="H712" s="1" t="s">
        <v>360</v>
      </c>
      <c r="I712" s="1" t="s">
        <v>10</v>
      </c>
      <c r="J712" t="e">
        <f>VLOOKUP(B712,自助退!B:F,5,FALSE)</f>
        <v>#N/A</v>
      </c>
      <c r="K712" t="e">
        <f t="shared" si="11"/>
        <v>#N/A</v>
      </c>
    </row>
    <row r="713" spans="1:11">
      <c r="A713" s="1" t="s">
        <v>4041</v>
      </c>
      <c r="B713" s="2">
        <v>2520020</v>
      </c>
      <c r="C713" s="1" t="s">
        <v>4042</v>
      </c>
      <c r="D713" s="1" t="s">
        <v>4043</v>
      </c>
      <c r="E713" s="1" t="s">
        <v>4044</v>
      </c>
      <c r="F713" s="2">
        <v>-15289.54</v>
      </c>
      <c r="G713" s="1" t="s">
        <v>1385</v>
      </c>
      <c r="H713" s="1" t="s">
        <v>354</v>
      </c>
      <c r="I713" s="1" t="s">
        <v>10</v>
      </c>
      <c r="J713" t="e">
        <f>VLOOKUP(B713,自助退!B:F,5,FALSE)</f>
        <v>#N/A</v>
      </c>
      <c r="K713" t="e">
        <f t="shared" si="11"/>
        <v>#N/A</v>
      </c>
    </row>
    <row r="714" spans="1:11">
      <c r="A714" s="1" t="s">
        <v>4045</v>
      </c>
      <c r="B714" s="2">
        <v>2520038</v>
      </c>
      <c r="C714" s="1" t="s">
        <v>4046</v>
      </c>
      <c r="D714" s="1" t="s">
        <v>4039</v>
      </c>
      <c r="E714" s="1" t="s">
        <v>4040</v>
      </c>
      <c r="F714" s="2">
        <v>-1</v>
      </c>
      <c r="G714" s="1" t="s">
        <v>1385</v>
      </c>
      <c r="H714" s="1" t="s">
        <v>360</v>
      </c>
      <c r="I714" s="1" t="s">
        <v>10</v>
      </c>
      <c r="J714" t="e">
        <f>VLOOKUP(B714,自助退!B:F,5,FALSE)</f>
        <v>#N/A</v>
      </c>
      <c r="K714" t="e">
        <f t="shared" si="11"/>
        <v>#N/A</v>
      </c>
    </row>
    <row r="715" spans="1:11">
      <c r="A715" s="1" t="s">
        <v>4047</v>
      </c>
      <c r="B715" s="2">
        <v>2520080</v>
      </c>
      <c r="C715" s="1" t="s">
        <v>4048</v>
      </c>
      <c r="D715" s="1" t="s">
        <v>4049</v>
      </c>
      <c r="E715" s="1" t="s">
        <v>4050</v>
      </c>
      <c r="F715" s="2">
        <v>-26626.04</v>
      </c>
      <c r="G715" s="1" t="s">
        <v>1385</v>
      </c>
      <c r="H715" s="1" t="s">
        <v>342</v>
      </c>
      <c r="I715" s="1" t="s">
        <v>10</v>
      </c>
      <c r="J715" t="e">
        <f>VLOOKUP(B715,自助退!B:F,5,FALSE)</f>
        <v>#N/A</v>
      </c>
      <c r="K715" t="e">
        <f t="shared" si="11"/>
        <v>#N/A</v>
      </c>
    </row>
    <row r="716" spans="1:11">
      <c r="A716" s="1" t="s">
        <v>4051</v>
      </c>
      <c r="B716" s="2">
        <v>2520081</v>
      </c>
      <c r="C716" s="1" t="s">
        <v>4052</v>
      </c>
      <c r="D716" s="1" t="s">
        <v>4053</v>
      </c>
      <c r="E716" s="1" t="s">
        <v>4040</v>
      </c>
      <c r="F716" s="2">
        <v>-90</v>
      </c>
      <c r="G716" s="1" t="s">
        <v>1385</v>
      </c>
      <c r="H716" s="1" t="s">
        <v>360</v>
      </c>
      <c r="I716" s="1" t="s">
        <v>10</v>
      </c>
      <c r="J716" t="e">
        <f>VLOOKUP(B716,自助退!B:F,5,FALSE)</f>
        <v>#N/A</v>
      </c>
      <c r="K716" t="e">
        <f t="shared" si="11"/>
        <v>#N/A</v>
      </c>
    </row>
    <row r="717" spans="1:11">
      <c r="A717" s="1" t="s">
        <v>4054</v>
      </c>
      <c r="B717" s="2">
        <v>2520110</v>
      </c>
      <c r="C717" s="1" t="s">
        <v>4055</v>
      </c>
      <c r="D717" s="1" t="s">
        <v>4056</v>
      </c>
      <c r="E717" s="1" t="s">
        <v>4057</v>
      </c>
      <c r="F717" s="2">
        <v>-1714.46</v>
      </c>
      <c r="G717" s="1" t="s">
        <v>1385</v>
      </c>
      <c r="H717" s="1" t="s">
        <v>355</v>
      </c>
      <c r="I717" s="1" t="s">
        <v>10</v>
      </c>
      <c r="J717" t="e">
        <f>VLOOKUP(B717,自助退!B:F,5,FALSE)</f>
        <v>#N/A</v>
      </c>
      <c r="K717" t="e">
        <f t="shared" si="11"/>
        <v>#N/A</v>
      </c>
    </row>
    <row r="718" spans="1:11">
      <c r="A718" s="1" t="s">
        <v>4058</v>
      </c>
      <c r="B718" s="2">
        <v>2520238</v>
      </c>
      <c r="C718" s="1" t="s">
        <v>4059</v>
      </c>
      <c r="D718" s="1" t="s">
        <v>4060</v>
      </c>
      <c r="E718" s="1" t="s">
        <v>4061</v>
      </c>
      <c r="F718" s="2">
        <v>-3201</v>
      </c>
      <c r="G718" s="1" t="s">
        <v>1385</v>
      </c>
      <c r="H718" s="1" t="s">
        <v>355</v>
      </c>
      <c r="I718" s="1" t="s">
        <v>10</v>
      </c>
      <c r="J718" t="e">
        <f>VLOOKUP(B718,自助退!B:F,5,FALSE)</f>
        <v>#N/A</v>
      </c>
      <c r="K718" t="e">
        <f t="shared" si="11"/>
        <v>#N/A</v>
      </c>
    </row>
    <row r="719" spans="1:11">
      <c r="A719" s="1" t="s">
        <v>4062</v>
      </c>
      <c r="B719" s="2">
        <v>2520291</v>
      </c>
      <c r="C719" s="1" t="s">
        <v>4063</v>
      </c>
      <c r="D719" s="1" t="s">
        <v>4064</v>
      </c>
      <c r="E719" s="1" t="s">
        <v>4065</v>
      </c>
      <c r="F719" s="2">
        <v>-1445.97</v>
      </c>
      <c r="G719" s="1" t="s">
        <v>1385</v>
      </c>
      <c r="H719" s="1" t="s">
        <v>332</v>
      </c>
      <c r="I719" s="1" t="s">
        <v>10</v>
      </c>
      <c r="J719" t="e">
        <f>VLOOKUP(B719,自助退!B:F,5,FALSE)</f>
        <v>#N/A</v>
      </c>
      <c r="K719" t="e">
        <f t="shared" si="11"/>
        <v>#N/A</v>
      </c>
    </row>
    <row r="720" spans="1:11">
      <c r="A720" s="1" t="s">
        <v>4066</v>
      </c>
      <c r="B720" s="2">
        <v>2520330</v>
      </c>
      <c r="C720" s="1" t="s">
        <v>4067</v>
      </c>
      <c r="D720" s="1" t="s">
        <v>4068</v>
      </c>
      <c r="E720" s="1" t="s">
        <v>4069</v>
      </c>
      <c r="F720" s="2">
        <v>-138.41999999999999</v>
      </c>
      <c r="G720" s="1" t="s">
        <v>1385</v>
      </c>
      <c r="H720" s="1" t="s">
        <v>362</v>
      </c>
      <c r="I720" s="1" t="s">
        <v>10</v>
      </c>
      <c r="J720" t="e">
        <f>VLOOKUP(B720,自助退!B:F,5,FALSE)</f>
        <v>#N/A</v>
      </c>
      <c r="K720" t="e">
        <f t="shared" si="11"/>
        <v>#N/A</v>
      </c>
    </row>
    <row r="721" spans="1:11">
      <c r="A721" s="1" t="s">
        <v>4070</v>
      </c>
      <c r="B721" s="2">
        <v>2520725</v>
      </c>
      <c r="C721" s="1" t="s">
        <v>4071</v>
      </c>
      <c r="D721" s="1" t="s">
        <v>4072</v>
      </c>
      <c r="E721" s="1" t="s">
        <v>4073</v>
      </c>
      <c r="F721" s="2">
        <v>-331.4</v>
      </c>
      <c r="G721" s="1" t="s">
        <v>1385</v>
      </c>
      <c r="H721" s="1" t="s">
        <v>1906</v>
      </c>
      <c r="I721" s="1" t="s">
        <v>10</v>
      </c>
      <c r="J721" t="e">
        <f>VLOOKUP(B721,自助退!B:F,5,FALSE)</f>
        <v>#N/A</v>
      </c>
      <c r="K721" t="e">
        <f t="shared" si="11"/>
        <v>#N/A</v>
      </c>
    </row>
    <row r="722" spans="1:11">
      <c r="A722" s="1" t="s">
        <v>4074</v>
      </c>
      <c r="B722" s="2">
        <v>2520994</v>
      </c>
      <c r="C722" s="1" t="s">
        <v>4075</v>
      </c>
      <c r="D722" s="1" t="s">
        <v>4076</v>
      </c>
      <c r="E722" s="1" t="s">
        <v>4077</v>
      </c>
      <c r="F722" s="2">
        <v>-74.31</v>
      </c>
      <c r="G722" s="1" t="s">
        <v>1385</v>
      </c>
      <c r="H722" s="1" t="s">
        <v>341</v>
      </c>
      <c r="I722" s="1" t="s">
        <v>10</v>
      </c>
      <c r="J722" t="e">
        <f>VLOOKUP(B722,自助退!B:F,5,FALSE)</f>
        <v>#N/A</v>
      </c>
      <c r="K722" t="e">
        <f t="shared" si="11"/>
        <v>#N/A</v>
      </c>
    </row>
    <row r="723" spans="1:11">
      <c r="A723" s="1" t="s">
        <v>4078</v>
      </c>
      <c r="B723" s="2">
        <v>2521008</v>
      </c>
      <c r="C723" s="1" t="s">
        <v>4079</v>
      </c>
      <c r="D723" s="1" t="s">
        <v>4080</v>
      </c>
      <c r="E723" s="1" t="s">
        <v>4081</v>
      </c>
      <c r="F723" s="2">
        <v>-2000</v>
      </c>
      <c r="G723" s="1" t="s">
        <v>1385</v>
      </c>
      <c r="H723" s="1" t="s">
        <v>334</v>
      </c>
      <c r="I723" s="1" t="s">
        <v>10</v>
      </c>
      <c r="J723" t="e">
        <f>VLOOKUP(B723,自助退!B:F,5,FALSE)</f>
        <v>#N/A</v>
      </c>
      <c r="K723" t="e">
        <f t="shared" si="11"/>
        <v>#N/A</v>
      </c>
    </row>
    <row r="724" spans="1:11">
      <c r="A724" s="1" t="s">
        <v>4082</v>
      </c>
      <c r="B724" s="2">
        <v>2521044</v>
      </c>
      <c r="C724" s="1" t="s">
        <v>4083</v>
      </c>
      <c r="D724" s="1" t="s">
        <v>4084</v>
      </c>
      <c r="E724" s="1" t="s">
        <v>4085</v>
      </c>
      <c r="F724" s="2">
        <v>-1800</v>
      </c>
      <c r="G724" s="1" t="s">
        <v>1385</v>
      </c>
      <c r="H724" s="1" t="s">
        <v>358</v>
      </c>
      <c r="I724" s="1" t="s">
        <v>10</v>
      </c>
      <c r="J724" t="e">
        <f>VLOOKUP(B724,自助退!B:F,5,FALSE)</f>
        <v>#N/A</v>
      </c>
      <c r="K724" t="e">
        <f t="shared" si="11"/>
        <v>#N/A</v>
      </c>
    </row>
    <row r="725" spans="1:11">
      <c r="A725" s="1" t="s">
        <v>4086</v>
      </c>
      <c r="B725" s="2">
        <v>2521094</v>
      </c>
      <c r="C725" s="1" t="s">
        <v>4087</v>
      </c>
      <c r="D725" s="1" t="s">
        <v>4088</v>
      </c>
      <c r="E725" s="1" t="s">
        <v>4089</v>
      </c>
      <c r="F725" s="2">
        <v>-504</v>
      </c>
      <c r="G725" s="1" t="s">
        <v>1385</v>
      </c>
      <c r="H725" s="1" t="s">
        <v>354</v>
      </c>
      <c r="I725" s="1" t="s">
        <v>10</v>
      </c>
      <c r="J725" t="e">
        <f>VLOOKUP(B725,自助退!B:F,5,FALSE)</f>
        <v>#N/A</v>
      </c>
      <c r="K725" t="e">
        <f t="shared" si="11"/>
        <v>#N/A</v>
      </c>
    </row>
    <row r="726" spans="1:11">
      <c r="A726" s="1" t="s">
        <v>4090</v>
      </c>
      <c r="B726" s="2">
        <v>2521959</v>
      </c>
      <c r="C726" s="1" t="s">
        <v>4091</v>
      </c>
      <c r="D726" s="1" t="s">
        <v>4092</v>
      </c>
      <c r="E726" s="1" t="s">
        <v>4093</v>
      </c>
      <c r="F726" s="2">
        <v>-666.58</v>
      </c>
      <c r="G726" s="1" t="s">
        <v>1385</v>
      </c>
      <c r="H726" s="1" t="s">
        <v>384</v>
      </c>
      <c r="I726" s="1" t="s">
        <v>10</v>
      </c>
      <c r="J726" t="e">
        <f>VLOOKUP(B726,自助退!B:F,5,FALSE)</f>
        <v>#N/A</v>
      </c>
      <c r="K726" t="e">
        <f t="shared" si="11"/>
        <v>#N/A</v>
      </c>
    </row>
    <row r="727" spans="1:11">
      <c r="A727" s="1" t="s">
        <v>4094</v>
      </c>
      <c r="B727" s="2">
        <v>2522832</v>
      </c>
      <c r="C727" s="1" t="s">
        <v>4095</v>
      </c>
      <c r="D727" s="1" t="s">
        <v>1235</v>
      </c>
      <c r="E727" s="1" t="s">
        <v>1236</v>
      </c>
      <c r="F727" s="2">
        <v>-1557.56</v>
      </c>
      <c r="G727" s="1" t="s">
        <v>1385</v>
      </c>
      <c r="H727" s="1" t="s">
        <v>350</v>
      </c>
      <c r="I727" s="1" t="s">
        <v>10</v>
      </c>
      <c r="J727" t="e">
        <f>VLOOKUP(B727,自助退!B:F,5,FALSE)</f>
        <v>#N/A</v>
      </c>
      <c r="K727" t="e">
        <f t="shared" si="11"/>
        <v>#N/A</v>
      </c>
    </row>
    <row r="728" spans="1:11">
      <c r="A728" s="1" t="s">
        <v>4096</v>
      </c>
      <c r="B728" s="2">
        <v>2523186</v>
      </c>
      <c r="C728" s="1" t="s">
        <v>4097</v>
      </c>
      <c r="D728" s="1" t="s">
        <v>4098</v>
      </c>
      <c r="E728" s="1" t="s">
        <v>4099</v>
      </c>
      <c r="F728" s="2">
        <v>-199.5</v>
      </c>
      <c r="G728" s="1" t="s">
        <v>1385</v>
      </c>
      <c r="H728" s="1" t="s">
        <v>335</v>
      </c>
      <c r="I728" s="1" t="s">
        <v>10</v>
      </c>
      <c r="J728" t="e">
        <f>VLOOKUP(B728,自助退!B:F,5,FALSE)</f>
        <v>#N/A</v>
      </c>
      <c r="K728" t="e">
        <f t="shared" si="11"/>
        <v>#N/A</v>
      </c>
    </row>
    <row r="729" spans="1:11">
      <c r="A729" s="1" t="s">
        <v>4100</v>
      </c>
      <c r="B729" s="2">
        <v>2523308</v>
      </c>
      <c r="C729" s="1" t="s">
        <v>4101</v>
      </c>
      <c r="D729" s="1" t="s">
        <v>4102</v>
      </c>
      <c r="E729" s="1" t="s">
        <v>4103</v>
      </c>
      <c r="F729" s="2">
        <v>-429.38</v>
      </c>
      <c r="G729" s="1" t="s">
        <v>1385</v>
      </c>
      <c r="H729" s="1" t="s">
        <v>451</v>
      </c>
      <c r="I729" s="1" t="s">
        <v>10</v>
      </c>
      <c r="J729" t="e">
        <f>VLOOKUP(B729,自助退!B:F,5,FALSE)</f>
        <v>#N/A</v>
      </c>
      <c r="K729" t="e">
        <f t="shared" si="11"/>
        <v>#N/A</v>
      </c>
    </row>
    <row r="730" spans="1:11">
      <c r="A730" s="1" t="s">
        <v>4104</v>
      </c>
      <c r="B730" s="2">
        <v>2523415</v>
      </c>
      <c r="C730" s="1" t="s">
        <v>4105</v>
      </c>
      <c r="D730" s="1" t="s">
        <v>4106</v>
      </c>
      <c r="E730" s="1" t="s">
        <v>4107</v>
      </c>
      <c r="F730" s="2">
        <v>-300</v>
      </c>
      <c r="G730" s="1" t="s">
        <v>1385</v>
      </c>
      <c r="H730" s="1" t="s">
        <v>355</v>
      </c>
      <c r="I730" s="1" t="s">
        <v>10</v>
      </c>
      <c r="J730" t="e">
        <f>VLOOKUP(B730,自助退!B:F,5,FALSE)</f>
        <v>#N/A</v>
      </c>
      <c r="K730" t="e">
        <f t="shared" si="11"/>
        <v>#N/A</v>
      </c>
    </row>
    <row r="731" spans="1:11">
      <c r="A731" s="1" t="s">
        <v>4108</v>
      </c>
      <c r="B731" s="2">
        <v>2523841</v>
      </c>
      <c r="C731" s="1" t="s">
        <v>4109</v>
      </c>
      <c r="D731" s="1" t="s">
        <v>4110</v>
      </c>
      <c r="E731" s="1" t="s">
        <v>4111</v>
      </c>
      <c r="F731" s="2">
        <v>-42.5</v>
      </c>
      <c r="G731" s="1" t="s">
        <v>1385</v>
      </c>
      <c r="H731" s="1" t="s">
        <v>350</v>
      </c>
      <c r="I731" s="1" t="s">
        <v>10</v>
      </c>
      <c r="J731" t="e">
        <f>VLOOKUP(B731,自助退!B:F,5,FALSE)</f>
        <v>#N/A</v>
      </c>
      <c r="K731" t="e">
        <f t="shared" si="11"/>
        <v>#N/A</v>
      </c>
    </row>
    <row r="732" spans="1:11">
      <c r="A732" s="1" t="s">
        <v>4112</v>
      </c>
      <c r="B732" s="2">
        <v>2524139</v>
      </c>
      <c r="C732" s="1" t="s">
        <v>4113</v>
      </c>
      <c r="D732" s="1" t="s">
        <v>4114</v>
      </c>
      <c r="E732" s="1" t="s">
        <v>4115</v>
      </c>
      <c r="F732" s="2">
        <v>-656.58</v>
      </c>
      <c r="G732" s="1" t="s">
        <v>1385</v>
      </c>
      <c r="H732" s="1" t="s">
        <v>381</v>
      </c>
      <c r="I732" s="1" t="s">
        <v>10</v>
      </c>
      <c r="J732" t="e">
        <f>VLOOKUP(B732,自助退!B:F,5,FALSE)</f>
        <v>#N/A</v>
      </c>
      <c r="K732" t="e">
        <f t="shared" si="11"/>
        <v>#N/A</v>
      </c>
    </row>
    <row r="733" spans="1:11">
      <c r="A733" s="1" t="s">
        <v>4116</v>
      </c>
      <c r="B733" s="2">
        <v>2524654</v>
      </c>
      <c r="C733" s="1" t="s">
        <v>4117</v>
      </c>
      <c r="D733" s="1" t="s">
        <v>4118</v>
      </c>
      <c r="E733" s="1" t="s">
        <v>4119</v>
      </c>
      <c r="F733" s="2">
        <v>-9381.36</v>
      </c>
      <c r="G733" s="1" t="s">
        <v>1385</v>
      </c>
      <c r="H733" s="1" t="s">
        <v>370</v>
      </c>
      <c r="I733" s="1" t="s">
        <v>10</v>
      </c>
      <c r="J733" t="e">
        <f>VLOOKUP(B733,自助退!B:F,5,FALSE)</f>
        <v>#N/A</v>
      </c>
      <c r="K733" t="e">
        <f t="shared" si="11"/>
        <v>#N/A</v>
      </c>
    </row>
    <row r="734" spans="1:11">
      <c r="A734" s="1" t="s">
        <v>4120</v>
      </c>
      <c r="B734" s="2">
        <v>2524666</v>
      </c>
      <c r="C734" s="1" t="s">
        <v>4121</v>
      </c>
      <c r="D734" s="1" t="s">
        <v>4122</v>
      </c>
      <c r="E734" s="1" t="s">
        <v>4123</v>
      </c>
      <c r="F734" s="2">
        <v>-489.5</v>
      </c>
      <c r="G734" s="1" t="s">
        <v>1385</v>
      </c>
      <c r="H734" s="1" t="s">
        <v>330</v>
      </c>
      <c r="I734" s="1" t="s">
        <v>10</v>
      </c>
      <c r="J734" t="e">
        <f>VLOOKUP(B734,自助退!B:F,5,FALSE)</f>
        <v>#N/A</v>
      </c>
      <c r="K734" t="e">
        <f t="shared" si="11"/>
        <v>#N/A</v>
      </c>
    </row>
    <row r="735" spans="1:11">
      <c r="A735" s="1" t="s">
        <v>4124</v>
      </c>
      <c r="B735" s="2">
        <v>2525289</v>
      </c>
      <c r="C735" s="1" t="s">
        <v>4125</v>
      </c>
      <c r="D735" s="1" t="s">
        <v>4126</v>
      </c>
      <c r="E735" s="1" t="s">
        <v>4127</v>
      </c>
      <c r="F735" s="2">
        <v>-500</v>
      </c>
      <c r="G735" s="1" t="s">
        <v>1385</v>
      </c>
      <c r="H735" s="1" t="s">
        <v>370</v>
      </c>
      <c r="I735" s="1" t="s">
        <v>10</v>
      </c>
      <c r="J735" t="e">
        <f>VLOOKUP(B735,自助退!B:F,5,FALSE)</f>
        <v>#N/A</v>
      </c>
      <c r="K735" t="e">
        <f t="shared" si="11"/>
        <v>#N/A</v>
      </c>
    </row>
    <row r="736" spans="1:11">
      <c r="A736" s="1" t="s">
        <v>4128</v>
      </c>
      <c r="B736" s="2">
        <v>2525769</v>
      </c>
      <c r="C736" s="1" t="s">
        <v>4129</v>
      </c>
      <c r="D736" s="1" t="s">
        <v>4130</v>
      </c>
      <c r="E736" s="1" t="s">
        <v>4131</v>
      </c>
      <c r="F736" s="2">
        <v>-760</v>
      </c>
      <c r="G736" s="1" t="s">
        <v>1385</v>
      </c>
      <c r="H736" s="1" t="s">
        <v>334</v>
      </c>
      <c r="I736" s="1" t="s">
        <v>10</v>
      </c>
      <c r="J736" t="e">
        <f>VLOOKUP(B736,自助退!B:F,5,FALSE)</f>
        <v>#N/A</v>
      </c>
      <c r="K736" t="e">
        <f t="shared" si="11"/>
        <v>#N/A</v>
      </c>
    </row>
    <row r="737" spans="1:11">
      <c r="A737" s="1" t="s">
        <v>4132</v>
      </c>
      <c r="B737" s="2">
        <v>2525806</v>
      </c>
      <c r="C737" s="1" t="s">
        <v>4133</v>
      </c>
      <c r="D737" s="1" t="s">
        <v>1238</v>
      </c>
      <c r="E737" s="1" t="s">
        <v>1239</v>
      </c>
      <c r="F737" s="2">
        <v>-200</v>
      </c>
      <c r="G737" s="1" t="s">
        <v>1385</v>
      </c>
      <c r="H737" s="1" t="s">
        <v>334</v>
      </c>
      <c r="I737" s="1" t="s">
        <v>10</v>
      </c>
      <c r="J737" t="e">
        <f>VLOOKUP(B737,自助退!B:F,5,FALSE)</f>
        <v>#N/A</v>
      </c>
      <c r="K737" t="e">
        <f t="shared" si="11"/>
        <v>#N/A</v>
      </c>
    </row>
    <row r="738" spans="1:11">
      <c r="A738" s="1" t="s">
        <v>4134</v>
      </c>
      <c r="B738" s="2">
        <v>2526100</v>
      </c>
      <c r="C738" s="1" t="s">
        <v>4135</v>
      </c>
      <c r="D738" s="1" t="s">
        <v>4126</v>
      </c>
      <c r="E738" s="1" t="s">
        <v>4127</v>
      </c>
      <c r="F738" s="2">
        <v>-71.91</v>
      </c>
      <c r="G738" s="1" t="s">
        <v>1385</v>
      </c>
      <c r="H738" s="1" t="s">
        <v>370</v>
      </c>
      <c r="I738" s="1" t="s">
        <v>10</v>
      </c>
      <c r="J738" t="e">
        <f>VLOOKUP(B738,自助退!B:F,5,FALSE)</f>
        <v>#N/A</v>
      </c>
      <c r="K738" t="e">
        <f t="shared" si="11"/>
        <v>#N/A</v>
      </c>
    </row>
    <row r="739" spans="1:11">
      <c r="A739" s="1" t="s">
        <v>4136</v>
      </c>
      <c r="B739" s="2">
        <v>2526202</v>
      </c>
      <c r="C739" s="1" t="s">
        <v>4137</v>
      </c>
      <c r="D739" s="1" t="s">
        <v>4138</v>
      </c>
      <c r="E739" s="1" t="s">
        <v>4139</v>
      </c>
      <c r="F739" s="2">
        <v>-2300</v>
      </c>
      <c r="G739" s="1" t="s">
        <v>1385</v>
      </c>
      <c r="H739" s="1" t="s">
        <v>346</v>
      </c>
      <c r="I739" s="1" t="s">
        <v>10</v>
      </c>
      <c r="J739" t="e">
        <f>VLOOKUP(B739,自助退!B:F,5,FALSE)</f>
        <v>#N/A</v>
      </c>
      <c r="K739" t="e">
        <f t="shared" si="11"/>
        <v>#N/A</v>
      </c>
    </row>
    <row r="740" spans="1:11">
      <c r="A740" s="1" t="s">
        <v>4140</v>
      </c>
      <c r="B740" s="2">
        <v>2526307</v>
      </c>
      <c r="C740" s="1" t="s">
        <v>4141</v>
      </c>
      <c r="D740" s="1" t="s">
        <v>4142</v>
      </c>
      <c r="E740" s="1" t="s">
        <v>4143</v>
      </c>
      <c r="F740" s="2">
        <v>-3022.47</v>
      </c>
      <c r="G740" s="1" t="s">
        <v>1385</v>
      </c>
      <c r="H740" s="1" t="s">
        <v>340</v>
      </c>
      <c r="I740" s="1" t="s">
        <v>10</v>
      </c>
      <c r="J740" t="e">
        <f>VLOOKUP(B740,自助退!B:F,5,FALSE)</f>
        <v>#N/A</v>
      </c>
      <c r="K740" t="e">
        <f t="shared" si="11"/>
        <v>#N/A</v>
      </c>
    </row>
    <row r="741" spans="1:11">
      <c r="A741" s="1" t="s">
        <v>4144</v>
      </c>
      <c r="B741" s="2">
        <v>2526696</v>
      </c>
      <c r="C741" s="1" t="s">
        <v>4145</v>
      </c>
      <c r="D741" s="1" t="s">
        <v>4146</v>
      </c>
      <c r="E741" s="1" t="s">
        <v>4147</v>
      </c>
      <c r="F741" s="2">
        <v>-2974.95</v>
      </c>
      <c r="G741" s="1" t="s">
        <v>1385</v>
      </c>
      <c r="H741" s="1" t="s">
        <v>334</v>
      </c>
      <c r="I741" s="1" t="s">
        <v>10</v>
      </c>
      <c r="J741" t="e">
        <f>VLOOKUP(B741,自助退!B:F,5,FALSE)</f>
        <v>#N/A</v>
      </c>
      <c r="K741" t="e">
        <f t="shared" si="11"/>
        <v>#N/A</v>
      </c>
    </row>
    <row r="742" spans="1:11">
      <c r="A742" s="1" t="s">
        <v>4148</v>
      </c>
      <c r="B742" s="2">
        <v>2526808</v>
      </c>
      <c r="C742" s="1" t="s">
        <v>4149</v>
      </c>
      <c r="D742" s="1" t="s">
        <v>4150</v>
      </c>
      <c r="E742" s="1" t="s">
        <v>4151</v>
      </c>
      <c r="F742" s="2">
        <v>-20000</v>
      </c>
      <c r="G742" s="1" t="s">
        <v>1385</v>
      </c>
      <c r="H742" s="1" t="s">
        <v>340</v>
      </c>
      <c r="I742" s="1" t="s">
        <v>10</v>
      </c>
      <c r="J742" t="e">
        <f>VLOOKUP(B742,自助退!B:F,5,FALSE)</f>
        <v>#N/A</v>
      </c>
      <c r="K742" t="e">
        <f t="shared" si="11"/>
        <v>#N/A</v>
      </c>
    </row>
    <row r="743" spans="1:11">
      <c r="A743" s="1" t="s">
        <v>4152</v>
      </c>
      <c r="B743" s="2">
        <v>2526944</v>
      </c>
      <c r="C743" s="1" t="s">
        <v>4153</v>
      </c>
      <c r="D743" s="1" t="s">
        <v>4154</v>
      </c>
      <c r="E743" s="1" t="s">
        <v>4155</v>
      </c>
      <c r="F743" s="2">
        <v>-650.76</v>
      </c>
      <c r="G743" s="1" t="s">
        <v>1385</v>
      </c>
      <c r="H743" s="1" t="s">
        <v>370</v>
      </c>
      <c r="I743" s="1" t="s">
        <v>10</v>
      </c>
      <c r="J743" t="e">
        <f>VLOOKUP(B743,自助退!B:F,5,FALSE)</f>
        <v>#N/A</v>
      </c>
      <c r="K743" t="e">
        <f t="shared" si="11"/>
        <v>#N/A</v>
      </c>
    </row>
    <row r="744" spans="1:11">
      <c r="A744" s="1" t="s">
        <v>4156</v>
      </c>
      <c r="B744" s="2">
        <v>2527393</v>
      </c>
      <c r="C744" s="1" t="s">
        <v>4157</v>
      </c>
      <c r="D744" s="1" t="s">
        <v>4158</v>
      </c>
      <c r="E744" s="1" t="s">
        <v>4159</v>
      </c>
      <c r="F744" s="2">
        <v>-5000</v>
      </c>
      <c r="G744" s="1" t="s">
        <v>1385</v>
      </c>
      <c r="H744" s="1" t="s">
        <v>384</v>
      </c>
      <c r="I744" s="1" t="s">
        <v>10</v>
      </c>
      <c r="J744" t="e">
        <f>VLOOKUP(B744,自助退!B:F,5,FALSE)</f>
        <v>#N/A</v>
      </c>
      <c r="K744" t="e">
        <f t="shared" si="11"/>
        <v>#N/A</v>
      </c>
    </row>
    <row r="745" spans="1:11">
      <c r="A745" s="1" t="s">
        <v>4160</v>
      </c>
      <c r="B745" s="2">
        <v>2527464</v>
      </c>
      <c r="C745" s="1" t="s">
        <v>4161</v>
      </c>
      <c r="D745" s="1" t="s">
        <v>4162</v>
      </c>
      <c r="E745" s="1" t="s">
        <v>4163</v>
      </c>
      <c r="F745" s="2">
        <v>-6031.35</v>
      </c>
      <c r="G745" s="1" t="s">
        <v>1385</v>
      </c>
      <c r="H745" s="1" t="s">
        <v>340</v>
      </c>
      <c r="I745" s="1" t="s">
        <v>10</v>
      </c>
      <c r="J745" t="e">
        <f>VLOOKUP(B745,自助退!B:F,5,FALSE)</f>
        <v>#N/A</v>
      </c>
      <c r="K745" t="e">
        <f t="shared" si="11"/>
        <v>#N/A</v>
      </c>
    </row>
    <row r="746" spans="1:11">
      <c r="A746" s="1" t="s">
        <v>4164</v>
      </c>
      <c r="B746" s="2">
        <v>2527619</v>
      </c>
      <c r="C746" s="1" t="s">
        <v>4165</v>
      </c>
      <c r="D746" s="1" t="s">
        <v>4166</v>
      </c>
      <c r="E746" s="1" t="s">
        <v>4167</v>
      </c>
      <c r="F746" s="2">
        <v>-1870.27</v>
      </c>
      <c r="G746" s="1" t="s">
        <v>1385</v>
      </c>
      <c r="H746" s="1" t="s">
        <v>384</v>
      </c>
      <c r="I746" s="1" t="s">
        <v>10</v>
      </c>
      <c r="J746" t="e">
        <f>VLOOKUP(B746,自助退!B:F,5,FALSE)</f>
        <v>#N/A</v>
      </c>
      <c r="K746" t="e">
        <f t="shared" si="11"/>
        <v>#N/A</v>
      </c>
    </row>
    <row r="747" spans="1:11">
      <c r="A747" s="1" t="s">
        <v>4168</v>
      </c>
      <c r="B747" s="2">
        <v>2527718</v>
      </c>
      <c r="C747" s="1" t="s">
        <v>4169</v>
      </c>
      <c r="D747" s="1" t="s">
        <v>4170</v>
      </c>
      <c r="E747" s="1" t="s">
        <v>4171</v>
      </c>
      <c r="F747" s="2">
        <v>-20</v>
      </c>
      <c r="G747" s="1" t="s">
        <v>1385</v>
      </c>
      <c r="H747" s="1" t="s">
        <v>370</v>
      </c>
      <c r="I747" s="1" t="s">
        <v>10</v>
      </c>
      <c r="J747" t="e">
        <f>VLOOKUP(B747,自助退!B:F,5,FALSE)</f>
        <v>#N/A</v>
      </c>
      <c r="K747" t="e">
        <f t="shared" si="11"/>
        <v>#N/A</v>
      </c>
    </row>
    <row r="748" spans="1:11">
      <c r="A748" s="1" t="s">
        <v>4172</v>
      </c>
      <c r="B748" s="2">
        <v>2527803</v>
      </c>
      <c r="C748" s="1" t="s">
        <v>4173</v>
      </c>
      <c r="D748" s="1" t="s">
        <v>4174</v>
      </c>
      <c r="E748" s="1" t="s">
        <v>4175</v>
      </c>
      <c r="F748" s="2">
        <v>-924</v>
      </c>
      <c r="G748" s="1" t="s">
        <v>1385</v>
      </c>
      <c r="H748" s="1" t="s">
        <v>350</v>
      </c>
      <c r="I748" s="1" t="s">
        <v>10</v>
      </c>
      <c r="J748" t="e">
        <f>VLOOKUP(B748,自助退!B:F,5,FALSE)</f>
        <v>#N/A</v>
      </c>
      <c r="K748" t="e">
        <f t="shared" si="11"/>
        <v>#N/A</v>
      </c>
    </row>
    <row r="749" spans="1:11">
      <c r="A749" s="1" t="s">
        <v>4176</v>
      </c>
      <c r="B749" s="2">
        <v>2528121</v>
      </c>
      <c r="C749" s="1" t="s">
        <v>4177</v>
      </c>
      <c r="D749" s="1" t="s">
        <v>4178</v>
      </c>
      <c r="E749" s="1" t="s">
        <v>4179</v>
      </c>
      <c r="F749" s="2">
        <v>-753</v>
      </c>
      <c r="G749" s="1" t="s">
        <v>1385</v>
      </c>
      <c r="H749" s="1" t="s">
        <v>369</v>
      </c>
      <c r="I749" s="1" t="s">
        <v>10</v>
      </c>
      <c r="J749" t="e">
        <f>VLOOKUP(B749,自助退!B:F,5,FALSE)</f>
        <v>#N/A</v>
      </c>
      <c r="K749" t="e">
        <f t="shared" si="11"/>
        <v>#N/A</v>
      </c>
    </row>
    <row r="750" spans="1:11">
      <c r="A750" s="1" t="s">
        <v>4180</v>
      </c>
      <c r="B750" s="2">
        <v>2528160</v>
      </c>
      <c r="C750" s="1" t="s">
        <v>4181</v>
      </c>
      <c r="D750" s="1" t="s">
        <v>4182</v>
      </c>
      <c r="E750" s="1" t="s">
        <v>4183</v>
      </c>
      <c r="F750" s="2">
        <v>-500</v>
      </c>
      <c r="G750" s="1" t="s">
        <v>1385</v>
      </c>
      <c r="H750" s="1" t="s">
        <v>378</v>
      </c>
      <c r="I750" s="1" t="s">
        <v>10</v>
      </c>
      <c r="J750" t="e">
        <f>VLOOKUP(B750,自助退!B:F,5,FALSE)</f>
        <v>#N/A</v>
      </c>
      <c r="K750" t="e">
        <f t="shared" si="11"/>
        <v>#N/A</v>
      </c>
    </row>
    <row r="751" spans="1:11">
      <c r="A751" s="1" t="s">
        <v>4184</v>
      </c>
      <c r="B751" s="2">
        <v>2528202</v>
      </c>
      <c r="C751" s="1" t="s">
        <v>4185</v>
      </c>
      <c r="D751" s="1" t="s">
        <v>4186</v>
      </c>
      <c r="E751" s="1" t="s">
        <v>4187</v>
      </c>
      <c r="F751" s="2">
        <v>-26</v>
      </c>
      <c r="G751" s="1" t="s">
        <v>1385</v>
      </c>
      <c r="H751" s="1" t="s">
        <v>334</v>
      </c>
      <c r="I751" s="1" t="s">
        <v>10</v>
      </c>
      <c r="J751" t="e">
        <f>VLOOKUP(B751,自助退!B:F,5,FALSE)</f>
        <v>#N/A</v>
      </c>
      <c r="K751" t="e">
        <f t="shared" si="11"/>
        <v>#N/A</v>
      </c>
    </row>
    <row r="752" spans="1:11">
      <c r="A752" s="1" t="s">
        <v>4188</v>
      </c>
      <c r="B752" s="2">
        <v>2528270</v>
      </c>
      <c r="C752" s="1" t="s">
        <v>4189</v>
      </c>
      <c r="D752" s="1" t="s">
        <v>4190</v>
      </c>
      <c r="E752" s="1" t="s">
        <v>4191</v>
      </c>
      <c r="F752" s="2">
        <v>-1261.23</v>
      </c>
      <c r="G752" s="1" t="s">
        <v>1385</v>
      </c>
      <c r="H752" s="1" t="s">
        <v>384</v>
      </c>
      <c r="I752" s="1" t="s">
        <v>10</v>
      </c>
      <c r="J752" t="e">
        <f>VLOOKUP(B752,自助退!B:F,5,FALSE)</f>
        <v>#N/A</v>
      </c>
      <c r="K752" t="e">
        <f t="shared" si="11"/>
        <v>#N/A</v>
      </c>
    </row>
    <row r="753" spans="1:11">
      <c r="A753" s="1" t="s">
        <v>4192</v>
      </c>
      <c r="B753" s="2">
        <v>2528428</v>
      </c>
      <c r="C753" s="1" t="s">
        <v>4193</v>
      </c>
      <c r="D753" s="1" t="s">
        <v>4194</v>
      </c>
      <c r="E753" s="1" t="s">
        <v>4195</v>
      </c>
      <c r="F753" s="2">
        <v>-429</v>
      </c>
      <c r="G753" s="1" t="s">
        <v>1385</v>
      </c>
      <c r="H753" s="1" t="s">
        <v>369</v>
      </c>
      <c r="I753" s="1" t="s">
        <v>10</v>
      </c>
      <c r="J753" t="e">
        <f>VLOOKUP(B753,自助退!B:F,5,FALSE)</f>
        <v>#N/A</v>
      </c>
      <c r="K753" t="e">
        <f t="shared" si="11"/>
        <v>#N/A</v>
      </c>
    </row>
    <row r="754" spans="1:11">
      <c r="A754" s="1" t="s">
        <v>4196</v>
      </c>
      <c r="B754" s="2">
        <v>2528455</v>
      </c>
      <c r="C754" s="1" t="s">
        <v>4197</v>
      </c>
      <c r="D754" s="1" t="s">
        <v>4198</v>
      </c>
      <c r="E754" s="1" t="s">
        <v>4199</v>
      </c>
      <c r="F754" s="2">
        <v>-350</v>
      </c>
      <c r="G754" s="1" t="s">
        <v>1385</v>
      </c>
      <c r="H754" s="1" t="s">
        <v>360</v>
      </c>
      <c r="I754" s="1" t="s">
        <v>10</v>
      </c>
      <c r="J754" t="e">
        <f>VLOOKUP(B754,自助退!B:F,5,FALSE)</f>
        <v>#N/A</v>
      </c>
      <c r="K754" t="e">
        <f t="shared" si="11"/>
        <v>#N/A</v>
      </c>
    </row>
    <row r="755" spans="1:11">
      <c r="A755" s="1" t="s">
        <v>4200</v>
      </c>
      <c r="B755" s="2">
        <v>2528560</v>
      </c>
      <c r="C755" s="1" t="s">
        <v>4201</v>
      </c>
      <c r="D755" s="1" t="s">
        <v>4202</v>
      </c>
      <c r="E755" s="1" t="s">
        <v>4203</v>
      </c>
      <c r="F755" s="2">
        <v>-800</v>
      </c>
      <c r="G755" s="1" t="s">
        <v>1385</v>
      </c>
      <c r="H755" s="1" t="s">
        <v>360</v>
      </c>
      <c r="I755" s="1" t="s">
        <v>10</v>
      </c>
      <c r="J755" t="e">
        <f>VLOOKUP(B755,自助退!B:F,5,FALSE)</f>
        <v>#N/A</v>
      </c>
      <c r="K755" t="e">
        <f t="shared" si="11"/>
        <v>#N/A</v>
      </c>
    </row>
    <row r="756" spans="1:11">
      <c r="A756" s="1" t="s">
        <v>4204</v>
      </c>
      <c r="B756" s="2">
        <v>2528606</v>
      </c>
      <c r="C756" s="1" t="s">
        <v>4205</v>
      </c>
      <c r="D756" s="1" t="s">
        <v>4206</v>
      </c>
      <c r="E756" s="1" t="s">
        <v>4207</v>
      </c>
      <c r="F756" s="2">
        <v>-55888.99</v>
      </c>
      <c r="G756" s="1" t="s">
        <v>1385</v>
      </c>
      <c r="H756" s="1" t="s">
        <v>370</v>
      </c>
      <c r="I756" s="1" t="s">
        <v>10</v>
      </c>
      <c r="J756" t="e">
        <f>VLOOKUP(B756,自助退!B:F,5,FALSE)</f>
        <v>#N/A</v>
      </c>
      <c r="K756" t="e">
        <f t="shared" si="11"/>
        <v>#N/A</v>
      </c>
    </row>
    <row r="757" spans="1:11">
      <c r="A757" s="1" t="s">
        <v>4208</v>
      </c>
      <c r="B757" s="2">
        <v>2528672</v>
      </c>
      <c r="C757" s="1" t="s">
        <v>4209</v>
      </c>
      <c r="D757" s="1" t="s">
        <v>1135</v>
      </c>
      <c r="E757" s="1" t="s">
        <v>1136</v>
      </c>
      <c r="F757" s="2">
        <v>-900</v>
      </c>
      <c r="G757" s="1" t="s">
        <v>1385</v>
      </c>
      <c r="H757" s="1" t="s">
        <v>350</v>
      </c>
      <c r="I757" s="1" t="s">
        <v>10</v>
      </c>
      <c r="J757" t="e">
        <f>VLOOKUP(B757,自助退!B:F,5,FALSE)</f>
        <v>#N/A</v>
      </c>
      <c r="K757" t="e">
        <f t="shared" si="11"/>
        <v>#N/A</v>
      </c>
    </row>
    <row r="758" spans="1:11">
      <c r="A758" s="1" t="s">
        <v>4210</v>
      </c>
      <c r="B758" s="2">
        <v>2528698</v>
      </c>
      <c r="C758" s="1" t="s">
        <v>4211</v>
      </c>
      <c r="D758" s="1" t="s">
        <v>1242</v>
      </c>
      <c r="E758" s="1" t="s">
        <v>1243</v>
      </c>
      <c r="F758" s="2">
        <v>-1</v>
      </c>
      <c r="G758" s="1" t="s">
        <v>1385</v>
      </c>
      <c r="H758" s="1" t="s">
        <v>340</v>
      </c>
      <c r="I758" s="1" t="s">
        <v>10</v>
      </c>
      <c r="J758" t="e">
        <f>VLOOKUP(B758,自助退!B:F,5,FALSE)</f>
        <v>#N/A</v>
      </c>
      <c r="K758" t="e">
        <f t="shared" si="11"/>
        <v>#N/A</v>
      </c>
    </row>
    <row r="759" spans="1:11">
      <c r="A759" s="1" t="s">
        <v>4212</v>
      </c>
      <c r="B759" s="2">
        <v>2528729</v>
      </c>
      <c r="C759" s="1" t="s">
        <v>4213</v>
      </c>
      <c r="D759" s="1" t="s">
        <v>4214</v>
      </c>
      <c r="E759" s="1" t="s">
        <v>2716</v>
      </c>
      <c r="F759" s="2">
        <v>-2919.98</v>
      </c>
      <c r="G759" s="1" t="s">
        <v>1385</v>
      </c>
      <c r="H759" s="1" t="s">
        <v>384</v>
      </c>
      <c r="I759" s="1" t="s">
        <v>10</v>
      </c>
      <c r="J759" t="e">
        <f>VLOOKUP(B759,自助退!B:F,5,FALSE)</f>
        <v>#N/A</v>
      </c>
      <c r="K759" t="e">
        <f t="shared" si="11"/>
        <v>#N/A</v>
      </c>
    </row>
    <row r="760" spans="1:11">
      <c r="A760" s="1" t="s">
        <v>4215</v>
      </c>
      <c r="B760" s="2">
        <v>2528780</v>
      </c>
      <c r="C760" s="1" t="s">
        <v>4216</v>
      </c>
      <c r="D760" s="1" t="s">
        <v>4217</v>
      </c>
      <c r="E760" s="1" t="s">
        <v>4218</v>
      </c>
      <c r="F760" s="2">
        <v>-356.14</v>
      </c>
      <c r="G760" s="1" t="s">
        <v>1385</v>
      </c>
      <c r="H760" s="1" t="s">
        <v>334</v>
      </c>
      <c r="I760" s="1" t="s">
        <v>10</v>
      </c>
      <c r="J760" t="e">
        <f>VLOOKUP(B760,自助退!B:F,5,FALSE)</f>
        <v>#N/A</v>
      </c>
      <c r="K760" t="e">
        <f t="shared" si="11"/>
        <v>#N/A</v>
      </c>
    </row>
    <row r="761" spans="1:11">
      <c r="A761" s="1" t="s">
        <v>4219</v>
      </c>
      <c r="B761" s="2">
        <v>2528857</v>
      </c>
      <c r="C761" s="1" t="s">
        <v>4220</v>
      </c>
      <c r="D761" s="1" t="s">
        <v>4221</v>
      </c>
      <c r="E761" s="1" t="s">
        <v>4222</v>
      </c>
      <c r="F761" s="2">
        <v>-94.33</v>
      </c>
      <c r="G761" s="1" t="s">
        <v>1385</v>
      </c>
      <c r="H761" s="1" t="s">
        <v>420</v>
      </c>
      <c r="I761" s="1" t="s">
        <v>10</v>
      </c>
      <c r="J761" t="e">
        <f>VLOOKUP(B761,自助退!B:F,5,FALSE)</f>
        <v>#N/A</v>
      </c>
      <c r="K761" t="e">
        <f t="shared" si="11"/>
        <v>#N/A</v>
      </c>
    </row>
    <row r="762" spans="1:11">
      <c r="A762" s="1" t="s">
        <v>4223</v>
      </c>
      <c r="B762" s="2">
        <v>2528924</v>
      </c>
      <c r="C762" s="1" t="s">
        <v>4224</v>
      </c>
      <c r="D762" s="1" t="s">
        <v>4225</v>
      </c>
      <c r="E762" s="1" t="s">
        <v>4226</v>
      </c>
      <c r="F762" s="2">
        <v>-581.9</v>
      </c>
      <c r="G762" s="1" t="s">
        <v>1385</v>
      </c>
      <c r="H762" s="1" t="s">
        <v>350</v>
      </c>
      <c r="I762" s="1" t="s">
        <v>10</v>
      </c>
      <c r="J762" t="e">
        <f>VLOOKUP(B762,自助退!B:F,5,FALSE)</f>
        <v>#N/A</v>
      </c>
      <c r="K762" t="e">
        <f t="shared" si="11"/>
        <v>#N/A</v>
      </c>
    </row>
    <row r="763" spans="1:11">
      <c r="A763" s="1" t="s">
        <v>4227</v>
      </c>
      <c r="B763" s="2">
        <v>2528937</v>
      </c>
      <c r="C763" s="1" t="s">
        <v>4228</v>
      </c>
      <c r="D763" s="1" t="s">
        <v>4229</v>
      </c>
      <c r="E763" s="1" t="s">
        <v>4230</v>
      </c>
      <c r="F763" s="2">
        <v>-3284.08</v>
      </c>
      <c r="G763" s="1" t="s">
        <v>1385</v>
      </c>
      <c r="H763" s="1" t="s">
        <v>340</v>
      </c>
      <c r="I763" s="1" t="s">
        <v>10</v>
      </c>
      <c r="J763" t="e">
        <f>VLOOKUP(B763,自助退!B:F,5,FALSE)</f>
        <v>#N/A</v>
      </c>
      <c r="K763" t="e">
        <f t="shared" si="11"/>
        <v>#N/A</v>
      </c>
    </row>
    <row r="764" spans="1:11">
      <c r="A764" s="1" t="s">
        <v>4231</v>
      </c>
      <c r="B764" s="2">
        <v>2529035</v>
      </c>
      <c r="C764" s="1" t="s">
        <v>4232</v>
      </c>
      <c r="D764" s="1" t="s">
        <v>4233</v>
      </c>
      <c r="E764" s="1" t="s">
        <v>4234</v>
      </c>
      <c r="F764" s="2">
        <v>-4795.01</v>
      </c>
      <c r="G764" s="1" t="s">
        <v>1385</v>
      </c>
      <c r="H764" s="1" t="s">
        <v>384</v>
      </c>
      <c r="I764" s="1" t="s">
        <v>10</v>
      </c>
      <c r="J764" t="e">
        <f>VLOOKUP(B764,自助退!B:F,5,FALSE)</f>
        <v>#N/A</v>
      </c>
      <c r="K764" t="e">
        <f t="shared" si="11"/>
        <v>#N/A</v>
      </c>
    </row>
    <row r="765" spans="1:11">
      <c r="A765" s="1" t="s">
        <v>4235</v>
      </c>
      <c r="B765" s="2">
        <v>2529117</v>
      </c>
      <c r="C765" s="1" t="s">
        <v>4236</v>
      </c>
      <c r="D765" s="1" t="s">
        <v>4237</v>
      </c>
      <c r="E765" s="1" t="s">
        <v>4238</v>
      </c>
      <c r="F765" s="2">
        <v>-949.01</v>
      </c>
      <c r="G765" s="1" t="s">
        <v>1385</v>
      </c>
      <c r="H765" s="1" t="s">
        <v>355</v>
      </c>
      <c r="I765" s="1" t="s">
        <v>10</v>
      </c>
      <c r="J765" t="e">
        <f>VLOOKUP(B765,自助退!B:F,5,FALSE)</f>
        <v>#N/A</v>
      </c>
      <c r="K765" t="e">
        <f t="shared" si="11"/>
        <v>#N/A</v>
      </c>
    </row>
    <row r="766" spans="1:11">
      <c r="A766" s="1" t="s">
        <v>4239</v>
      </c>
      <c r="B766" s="2">
        <v>2529120</v>
      </c>
      <c r="C766" s="1" t="s">
        <v>4240</v>
      </c>
      <c r="D766" s="1" t="s">
        <v>4241</v>
      </c>
      <c r="E766" s="1" t="s">
        <v>4242</v>
      </c>
      <c r="F766" s="2">
        <v>-1872.66</v>
      </c>
      <c r="G766" s="1" t="s">
        <v>1385</v>
      </c>
      <c r="H766" s="1" t="s">
        <v>354</v>
      </c>
      <c r="I766" s="1" t="s">
        <v>10</v>
      </c>
      <c r="J766" t="e">
        <f>VLOOKUP(B766,自助退!B:F,5,FALSE)</f>
        <v>#N/A</v>
      </c>
      <c r="K766" t="e">
        <f t="shared" si="11"/>
        <v>#N/A</v>
      </c>
    </row>
    <row r="767" spans="1:11">
      <c r="A767" s="1" t="s">
        <v>4243</v>
      </c>
      <c r="B767" s="2">
        <v>2529121</v>
      </c>
      <c r="C767" s="1" t="s">
        <v>4244</v>
      </c>
      <c r="D767" s="1" t="s">
        <v>1279</v>
      </c>
      <c r="E767" s="1" t="s">
        <v>1280</v>
      </c>
      <c r="F767" s="2">
        <v>-400</v>
      </c>
      <c r="G767" s="1" t="s">
        <v>1385</v>
      </c>
      <c r="H767" s="1" t="s">
        <v>370</v>
      </c>
      <c r="I767" s="1" t="s">
        <v>10</v>
      </c>
      <c r="J767" t="e">
        <f>VLOOKUP(B767,自助退!B:F,5,FALSE)</f>
        <v>#N/A</v>
      </c>
      <c r="K767" t="e">
        <f t="shared" si="11"/>
        <v>#N/A</v>
      </c>
    </row>
    <row r="768" spans="1:11">
      <c r="A768" s="1" t="s">
        <v>4245</v>
      </c>
      <c r="B768" s="2">
        <v>2529182</v>
      </c>
      <c r="C768" s="1" t="s">
        <v>4246</v>
      </c>
      <c r="D768" s="1" t="s">
        <v>4247</v>
      </c>
      <c r="E768" s="1" t="s">
        <v>4248</v>
      </c>
      <c r="F768" s="2">
        <v>-500</v>
      </c>
      <c r="G768" s="1" t="s">
        <v>1385</v>
      </c>
      <c r="H768" s="1" t="s">
        <v>378</v>
      </c>
      <c r="I768" s="1" t="s">
        <v>10</v>
      </c>
      <c r="J768" t="e">
        <f>VLOOKUP(B768,自助退!B:F,5,FALSE)</f>
        <v>#N/A</v>
      </c>
      <c r="K768" t="e">
        <f t="shared" si="11"/>
        <v>#N/A</v>
      </c>
    </row>
    <row r="769" spans="1:11">
      <c r="A769" s="1" t="s">
        <v>4249</v>
      </c>
      <c r="B769" s="2">
        <v>2529183</v>
      </c>
      <c r="C769" s="1" t="s">
        <v>4250</v>
      </c>
      <c r="D769" s="1" t="s">
        <v>4251</v>
      </c>
      <c r="E769" s="1" t="s">
        <v>4252</v>
      </c>
      <c r="F769" s="2">
        <v>-9000</v>
      </c>
      <c r="G769" s="1" t="s">
        <v>1385</v>
      </c>
      <c r="H769" s="1" t="s">
        <v>355</v>
      </c>
      <c r="I769" s="1" t="s">
        <v>10</v>
      </c>
      <c r="J769" t="e">
        <f>VLOOKUP(B769,自助退!B:F,5,FALSE)</f>
        <v>#N/A</v>
      </c>
      <c r="K769" t="e">
        <f t="shared" si="11"/>
        <v>#N/A</v>
      </c>
    </row>
    <row r="770" spans="1:11">
      <c r="A770" s="1" t="s">
        <v>4253</v>
      </c>
      <c r="B770" s="2">
        <v>2529186</v>
      </c>
      <c r="C770" s="1" t="s">
        <v>4254</v>
      </c>
      <c r="D770" s="1" t="s">
        <v>4251</v>
      </c>
      <c r="E770" s="1" t="s">
        <v>4252</v>
      </c>
      <c r="F770" s="2">
        <v>-3000</v>
      </c>
      <c r="G770" s="1" t="s">
        <v>1385</v>
      </c>
      <c r="H770" s="1" t="s">
        <v>355</v>
      </c>
      <c r="I770" s="1" t="s">
        <v>10</v>
      </c>
      <c r="J770" t="e">
        <f>VLOOKUP(B770,自助退!B:F,5,FALSE)</f>
        <v>#N/A</v>
      </c>
      <c r="K770" t="e">
        <f t="shared" si="11"/>
        <v>#N/A</v>
      </c>
    </row>
    <row r="771" spans="1:11">
      <c r="A771" s="1" t="s">
        <v>4255</v>
      </c>
      <c r="B771" s="2">
        <v>2529248</v>
      </c>
      <c r="C771" s="1" t="s">
        <v>4256</v>
      </c>
      <c r="D771" s="1" t="s">
        <v>4257</v>
      </c>
      <c r="E771" s="1" t="s">
        <v>4258</v>
      </c>
      <c r="F771" s="2">
        <v>-2726.14</v>
      </c>
      <c r="G771" s="1" t="s">
        <v>1385</v>
      </c>
      <c r="H771" s="1" t="s">
        <v>378</v>
      </c>
      <c r="I771" s="1" t="s">
        <v>10</v>
      </c>
      <c r="J771" t="e">
        <f>VLOOKUP(B771,自助退!B:F,5,FALSE)</f>
        <v>#N/A</v>
      </c>
      <c r="K771" t="e">
        <f t="shared" ref="K771:K834" si="12">IF(F771*-1=J771,"",1)</f>
        <v>#N/A</v>
      </c>
    </row>
    <row r="772" spans="1:11">
      <c r="A772" s="1" t="s">
        <v>4259</v>
      </c>
      <c r="B772" s="2">
        <v>2529372</v>
      </c>
      <c r="C772" s="1" t="s">
        <v>4260</v>
      </c>
      <c r="D772" s="1" t="s">
        <v>4261</v>
      </c>
      <c r="E772" s="1" t="s">
        <v>4262</v>
      </c>
      <c r="F772" s="2">
        <v>-1630.22</v>
      </c>
      <c r="G772" s="1" t="s">
        <v>1385</v>
      </c>
      <c r="H772" s="1" t="s">
        <v>358</v>
      </c>
      <c r="I772" s="1" t="s">
        <v>10</v>
      </c>
      <c r="J772" t="e">
        <f>VLOOKUP(B772,自助退!B:F,5,FALSE)</f>
        <v>#N/A</v>
      </c>
      <c r="K772" t="e">
        <f t="shared" si="12"/>
        <v>#N/A</v>
      </c>
    </row>
    <row r="773" spans="1:11">
      <c r="A773" s="1" t="s">
        <v>4263</v>
      </c>
      <c r="B773" s="2">
        <v>2529458</v>
      </c>
      <c r="C773" s="1" t="s">
        <v>4264</v>
      </c>
      <c r="D773" s="1" t="s">
        <v>4265</v>
      </c>
      <c r="E773" s="1" t="s">
        <v>4266</v>
      </c>
      <c r="F773" s="2">
        <v>-689</v>
      </c>
      <c r="G773" s="1" t="s">
        <v>1385</v>
      </c>
      <c r="H773" s="1" t="s">
        <v>341</v>
      </c>
      <c r="I773" s="1" t="s">
        <v>10</v>
      </c>
      <c r="J773" t="e">
        <f>VLOOKUP(B773,自助退!B:F,5,FALSE)</f>
        <v>#N/A</v>
      </c>
      <c r="K773" t="e">
        <f t="shared" si="12"/>
        <v>#N/A</v>
      </c>
    </row>
    <row r="774" spans="1:11">
      <c r="A774" s="1" t="s">
        <v>4267</v>
      </c>
      <c r="B774" s="2">
        <v>2529468</v>
      </c>
      <c r="C774" s="1" t="s">
        <v>4268</v>
      </c>
      <c r="D774" s="1" t="s">
        <v>4269</v>
      </c>
      <c r="E774" s="1" t="s">
        <v>4270</v>
      </c>
      <c r="F774" s="2">
        <v>-585.5</v>
      </c>
      <c r="G774" s="1" t="s">
        <v>1385</v>
      </c>
      <c r="H774" s="1" t="s">
        <v>384</v>
      </c>
      <c r="I774" s="1" t="s">
        <v>10</v>
      </c>
      <c r="J774" t="e">
        <f>VLOOKUP(B774,自助退!B:F,5,FALSE)</f>
        <v>#N/A</v>
      </c>
      <c r="K774" t="e">
        <f t="shared" si="12"/>
        <v>#N/A</v>
      </c>
    </row>
    <row r="775" spans="1:11">
      <c r="A775" s="1" t="s">
        <v>4271</v>
      </c>
      <c r="B775" s="2">
        <v>2529572</v>
      </c>
      <c r="C775" s="1" t="s">
        <v>4272</v>
      </c>
      <c r="D775" s="1" t="s">
        <v>4273</v>
      </c>
      <c r="E775" s="1" t="s">
        <v>4274</v>
      </c>
      <c r="F775" s="2">
        <v>-3000</v>
      </c>
      <c r="G775" s="1" t="s">
        <v>1385</v>
      </c>
      <c r="H775" s="1" t="s">
        <v>341</v>
      </c>
      <c r="I775" s="1" t="s">
        <v>10</v>
      </c>
      <c r="J775" t="e">
        <f>VLOOKUP(B775,自助退!B:F,5,FALSE)</f>
        <v>#N/A</v>
      </c>
      <c r="K775" t="e">
        <f t="shared" si="12"/>
        <v>#N/A</v>
      </c>
    </row>
    <row r="776" spans="1:11">
      <c r="A776" s="1" t="s">
        <v>4275</v>
      </c>
      <c r="B776" s="2">
        <v>2529573</v>
      </c>
      <c r="C776" s="1" t="s">
        <v>4276</v>
      </c>
      <c r="D776" s="1" t="s">
        <v>4277</v>
      </c>
      <c r="E776" s="1" t="s">
        <v>4278</v>
      </c>
      <c r="F776" s="2">
        <v>-8550</v>
      </c>
      <c r="G776" s="1" t="s">
        <v>1385</v>
      </c>
      <c r="H776" s="1" t="s">
        <v>370</v>
      </c>
      <c r="I776" s="1" t="s">
        <v>10</v>
      </c>
      <c r="J776" t="e">
        <f>VLOOKUP(B776,自助退!B:F,5,FALSE)</f>
        <v>#N/A</v>
      </c>
      <c r="K776" t="e">
        <f t="shared" si="12"/>
        <v>#N/A</v>
      </c>
    </row>
    <row r="777" spans="1:11">
      <c r="A777" s="1" t="s">
        <v>4279</v>
      </c>
      <c r="B777" s="2">
        <v>2529964</v>
      </c>
      <c r="C777" s="1" t="s">
        <v>4280</v>
      </c>
      <c r="D777" s="1" t="s">
        <v>4281</v>
      </c>
      <c r="E777" s="1" t="s">
        <v>4282</v>
      </c>
      <c r="F777" s="2">
        <v>-2015</v>
      </c>
      <c r="G777" s="1" t="s">
        <v>1385</v>
      </c>
      <c r="H777" s="1" t="s">
        <v>342</v>
      </c>
      <c r="I777" s="1" t="s">
        <v>10</v>
      </c>
      <c r="J777" t="e">
        <f>VLOOKUP(B777,自助退!B:F,5,FALSE)</f>
        <v>#N/A</v>
      </c>
      <c r="K777" t="e">
        <f t="shared" si="12"/>
        <v>#N/A</v>
      </c>
    </row>
    <row r="778" spans="1:11">
      <c r="A778" s="1" t="s">
        <v>4283</v>
      </c>
      <c r="B778" s="2">
        <v>2530526</v>
      </c>
      <c r="C778" s="1" t="s">
        <v>4284</v>
      </c>
      <c r="D778" s="1" t="s">
        <v>4285</v>
      </c>
      <c r="E778" s="1" t="s">
        <v>4286</v>
      </c>
      <c r="F778" s="2">
        <v>-1702.48</v>
      </c>
      <c r="G778" s="1" t="s">
        <v>1385</v>
      </c>
      <c r="H778" s="1" t="s">
        <v>369</v>
      </c>
      <c r="I778" s="1" t="s">
        <v>10</v>
      </c>
      <c r="J778" t="e">
        <f>VLOOKUP(B778,自助退!B:F,5,FALSE)</f>
        <v>#N/A</v>
      </c>
      <c r="K778" t="e">
        <f t="shared" si="12"/>
        <v>#N/A</v>
      </c>
    </row>
    <row r="779" spans="1:11">
      <c r="A779" s="1" t="s">
        <v>4287</v>
      </c>
      <c r="B779" s="2">
        <v>2530563</v>
      </c>
      <c r="C779" s="1" t="s">
        <v>4288</v>
      </c>
      <c r="D779" s="1" t="s">
        <v>4289</v>
      </c>
      <c r="E779" s="1" t="s">
        <v>4290</v>
      </c>
      <c r="F779" s="2">
        <v>-200</v>
      </c>
      <c r="G779" s="1" t="s">
        <v>1385</v>
      </c>
      <c r="H779" s="1" t="s">
        <v>339</v>
      </c>
      <c r="I779" s="1" t="s">
        <v>10</v>
      </c>
      <c r="J779" t="e">
        <f>VLOOKUP(B779,自助退!B:F,5,FALSE)</f>
        <v>#N/A</v>
      </c>
      <c r="K779" t="e">
        <f t="shared" si="12"/>
        <v>#N/A</v>
      </c>
    </row>
    <row r="780" spans="1:11">
      <c r="A780" s="1" t="s">
        <v>4291</v>
      </c>
      <c r="B780" s="2">
        <v>2530708</v>
      </c>
      <c r="C780" s="1" t="s">
        <v>4292</v>
      </c>
      <c r="D780" s="1" t="s">
        <v>4293</v>
      </c>
      <c r="E780" s="1" t="s">
        <v>4294</v>
      </c>
      <c r="F780" s="2">
        <v>-190.82</v>
      </c>
      <c r="G780" s="1" t="s">
        <v>1385</v>
      </c>
      <c r="H780" s="1" t="s">
        <v>358</v>
      </c>
      <c r="I780" s="1" t="s">
        <v>10</v>
      </c>
      <c r="J780" t="e">
        <f>VLOOKUP(B780,自助退!B:F,5,FALSE)</f>
        <v>#N/A</v>
      </c>
      <c r="K780" t="e">
        <f t="shared" si="12"/>
        <v>#N/A</v>
      </c>
    </row>
    <row r="781" spans="1:11">
      <c r="A781" s="1" t="s">
        <v>4295</v>
      </c>
      <c r="B781" s="2">
        <v>2530796</v>
      </c>
      <c r="C781" s="1" t="s">
        <v>4296</v>
      </c>
      <c r="D781" s="1" t="s">
        <v>4297</v>
      </c>
      <c r="E781" s="1" t="s">
        <v>1763</v>
      </c>
      <c r="F781" s="2">
        <v>-167.84</v>
      </c>
      <c r="G781" s="1" t="s">
        <v>1385</v>
      </c>
      <c r="H781" s="1" t="s">
        <v>370</v>
      </c>
      <c r="I781" s="1" t="s">
        <v>10</v>
      </c>
      <c r="J781" t="e">
        <f>VLOOKUP(B781,自助退!B:F,5,FALSE)</f>
        <v>#N/A</v>
      </c>
      <c r="K781" t="e">
        <f t="shared" si="12"/>
        <v>#N/A</v>
      </c>
    </row>
    <row r="782" spans="1:11">
      <c r="A782" s="1" t="s">
        <v>4298</v>
      </c>
      <c r="B782" s="2">
        <v>2530952</v>
      </c>
      <c r="C782" s="1" t="s">
        <v>4299</v>
      </c>
      <c r="D782" s="1" t="s">
        <v>4300</v>
      </c>
      <c r="E782" s="1" t="s">
        <v>4301</v>
      </c>
      <c r="F782" s="2">
        <v>-101</v>
      </c>
      <c r="G782" s="1" t="s">
        <v>1385</v>
      </c>
      <c r="H782" s="1" t="s">
        <v>1163</v>
      </c>
      <c r="I782" s="1" t="s">
        <v>10</v>
      </c>
      <c r="J782" t="e">
        <f>VLOOKUP(B782,自助退!B:F,5,FALSE)</f>
        <v>#N/A</v>
      </c>
      <c r="K782" t="e">
        <f t="shared" si="12"/>
        <v>#N/A</v>
      </c>
    </row>
    <row r="783" spans="1:11">
      <c r="A783" s="1" t="s">
        <v>4302</v>
      </c>
      <c r="B783" s="2">
        <v>2531166</v>
      </c>
      <c r="C783" s="1" t="s">
        <v>4303</v>
      </c>
      <c r="D783" s="1" t="s">
        <v>4304</v>
      </c>
      <c r="E783" s="1" t="s">
        <v>4305</v>
      </c>
      <c r="F783" s="2">
        <v>-8450</v>
      </c>
      <c r="G783" s="1" t="s">
        <v>1385</v>
      </c>
      <c r="H783" s="1" t="s">
        <v>342</v>
      </c>
      <c r="I783" s="1" t="s">
        <v>10</v>
      </c>
      <c r="J783" t="e">
        <f>VLOOKUP(B783,自助退!B:F,5,FALSE)</f>
        <v>#N/A</v>
      </c>
      <c r="K783" t="e">
        <f t="shared" si="12"/>
        <v>#N/A</v>
      </c>
    </row>
    <row r="784" spans="1:11">
      <c r="A784" s="1" t="s">
        <v>4306</v>
      </c>
      <c r="B784" s="2">
        <v>2531292</v>
      </c>
      <c r="C784" s="1" t="s">
        <v>4307</v>
      </c>
      <c r="D784" s="1" t="s">
        <v>4308</v>
      </c>
      <c r="E784" s="1" t="s">
        <v>4309</v>
      </c>
      <c r="F784" s="2">
        <v>-2857.56</v>
      </c>
      <c r="G784" s="1" t="s">
        <v>1385</v>
      </c>
      <c r="H784" s="1" t="s">
        <v>334</v>
      </c>
      <c r="I784" s="1" t="s">
        <v>10</v>
      </c>
      <c r="J784" t="e">
        <f>VLOOKUP(B784,自助退!B:F,5,FALSE)</f>
        <v>#N/A</v>
      </c>
      <c r="K784" t="e">
        <f t="shared" si="12"/>
        <v>#N/A</v>
      </c>
    </row>
    <row r="785" spans="1:11">
      <c r="A785" s="1" t="s">
        <v>4310</v>
      </c>
      <c r="B785" s="2">
        <v>2531440</v>
      </c>
      <c r="C785" s="1" t="s">
        <v>4311</v>
      </c>
      <c r="D785" s="1" t="s">
        <v>4312</v>
      </c>
      <c r="E785" s="1" t="s">
        <v>4313</v>
      </c>
      <c r="F785" s="2">
        <v>-1000</v>
      </c>
      <c r="G785" s="1" t="s">
        <v>1385</v>
      </c>
      <c r="H785" s="1" t="s">
        <v>369</v>
      </c>
      <c r="I785" s="1" t="s">
        <v>10</v>
      </c>
      <c r="J785" t="e">
        <f>VLOOKUP(B785,自助退!B:F,5,FALSE)</f>
        <v>#N/A</v>
      </c>
      <c r="K785" t="e">
        <f t="shared" si="12"/>
        <v>#N/A</v>
      </c>
    </row>
    <row r="786" spans="1:11">
      <c r="A786" s="1" t="s">
        <v>4314</v>
      </c>
      <c r="B786" s="2">
        <v>2531462</v>
      </c>
      <c r="C786" s="1" t="s">
        <v>4315</v>
      </c>
      <c r="D786" s="1" t="s">
        <v>4316</v>
      </c>
      <c r="E786" s="1" t="s">
        <v>4317</v>
      </c>
      <c r="F786" s="2">
        <v>-36</v>
      </c>
      <c r="G786" s="1" t="s">
        <v>1385</v>
      </c>
      <c r="H786" s="1" t="s">
        <v>355</v>
      </c>
      <c r="I786" s="1" t="s">
        <v>10</v>
      </c>
      <c r="J786" t="e">
        <f>VLOOKUP(B786,自助退!B:F,5,FALSE)</f>
        <v>#N/A</v>
      </c>
      <c r="K786" t="e">
        <f t="shared" si="12"/>
        <v>#N/A</v>
      </c>
    </row>
    <row r="787" spans="1:11">
      <c r="A787" s="1" t="s">
        <v>4318</v>
      </c>
      <c r="B787" s="2">
        <v>2531469</v>
      </c>
      <c r="C787" s="1" t="s">
        <v>4319</v>
      </c>
      <c r="D787" s="1" t="s">
        <v>1244</v>
      </c>
      <c r="E787" s="1" t="s">
        <v>1245</v>
      </c>
      <c r="F787" s="2">
        <v>-5000</v>
      </c>
      <c r="G787" s="1" t="s">
        <v>1385</v>
      </c>
      <c r="H787" s="1" t="s">
        <v>1163</v>
      </c>
      <c r="I787" s="1" t="s">
        <v>10</v>
      </c>
      <c r="J787" t="e">
        <f>VLOOKUP(B787,自助退!B:F,5,FALSE)</f>
        <v>#N/A</v>
      </c>
      <c r="K787" t="e">
        <f t="shared" si="12"/>
        <v>#N/A</v>
      </c>
    </row>
    <row r="788" spans="1:11">
      <c r="A788" s="1" t="s">
        <v>4320</v>
      </c>
      <c r="B788" s="2">
        <v>2531630</v>
      </c>
      <c r="C788" s="1" t="s">
        <v>4321</v>
      </c>
      <c r="D788" s="1" t="s">
        <v>4322</v>
      </c>
      <c r="E788" s="1" t="s">
        <v>4323</v>
      </c>
      <c r="F788" s="2">
        <v>-8893.01</v>
      </c>
      <c r="G788" s="1" t="s">
        <v>1385</v>
      </c>
      <c r="H788" s="1" t="s">
        <v>340</v>
      </c>
      <c r="I788" s="1" t="s">
        <v>10</v>
      </c>
      <c r="J788" t="e">
        <f>VLOOKUP(B788,自助退!B:F,5,FALSE)</f>
        <v>#N/A</v>
      </c>
      <c r="K788" t="e">
        <f t="shared" si="12"/>
        <v>#N/A</v>
      </c>
    </row>
    <row r="789" spans="1:11">
      <c r="A789" s="1" t="s">
        <v>4324</v>
      </c>
      <c r="B789" s="2">
        <v>2531646</v>
      </c>
      <c r="C789" s="1" t="s">
        <v>4325</v>
      </c>
      <c r="D789" s="1" t="s">
        <v>4326</v>
      </c>
      <c r="E789" s="1" t="s">
        <v>1245</v>
      </c>
      <c r="F789" s="2">
        <v>-1</v>
      </c>
      <c r="G789" s="1" t="s">
        <v>1385</v>
      </c>
      <c r="H789" s="1" t="s">
        <v>346</v>
      </c>
      <c r="I789" s="1" t="s">
        <v>10</v>
      </c>
      <c r="J789" t="e">
        <f>VLOOKUP(B789,自助退!B:F,5,FALSE)</f>
        <v>#N/A</v>
      </c>
      <c r="K789" t="e">
        <f t="shared" si="12"/>
        <v>#N/A</v>
      </c>
    </row>
    <row r="790" spans="1:11">
      <c r="A790" s="1" t="s">
        <v>4327</v>
      </c>
      <c r="B790" s="2">
        <v>2531728</v>
      </c>
      <c r="C790" s="1" t="s">
        <v>4328</v>
      </c>
      <c r="D790" s="1" t="s">
        <v>4326</v>
      </c>
      <c r="E790" s="1" t="s">
        <v>1245</v>
      </c>
      <c r="F790" s="2">
        <v>-2305.11</v>
      </c>
      <c r="G790" s="1" t="s">
        <v>1385</v>
      </c>
      <c r="H790" s="1" t="s">
        <v>360</v>
      </c>
      <c r="I790" s="1" t="s">
        <v>10</v>
      </c>
      <c r="J790" t="e">
        <f>VLOOKUP(B790,自助退!B:F,5,FALSE)</f>
        <v>#N/A</v>
      </c>
      <c r="K790" t="e">
        <f t="shared" si="12"/>
        <v>#N/A</v>
      </c>
    </row>
    <row r="791" spans="1:11">
      <c r="A791" s="1" t="s">
        <v>4329</v>
      </c>
      <c r="B791" s="2">
        <v>2531921</v>
      </c>
      <c r="C791" s="1" t="s">
        <v>4330</v>
      </c>
      <c r="D791" s="1" t="s">
        <v>4331</v>
      </c>
      <c r="E791" s="1" t="s">
        <v>4332</v>
      </c>
      <c r="F791" s="2">
        <v>-8024.61</v>
      </c>
      <c r="G791" s="1" t="s">
        <v>1385</v>
      </c>
      <c r="H791" s="1" t="s">
        <v>340</v>
      </c>
      <c r="I791" s="1" t="s">
        <v>10</v>
      </c>
      <c r="J791" t="e">
        <f>VLOOKUP(B791,自助退!B:F,5,FALSE)</f>
        <v>#N/A</v>
      </c>
      <c r="K791" t="e">
        <f t="shared" si="12"/>
        <v>#N/A</v>
      </c>
    </row>
    <row r="792" spans="1:11">
      <c r="A792" s="1" t="s">
        <v>4333</v>
      </c>
      <c r="B792" s="2">
        <v>2532115</v>
      </c>
      <c r="C792" s="1" t="s">
        <v>4334</v>
      </c>
      <c r="D792" s="1" t="s">
        <v>4335</v>
      </c>
      <c r="E792" s="1" t="s">
        <v>4336</v>
      </c>
      <c r="F792" s="2">
        <v>-3000</v>
      </c>
      <c r="G792" s="1" t="s">
        <v>1385</v>
      </c>
      <c r="H792" s="1" t="s">
        <v>355</v>
      </c>
      <c r="I792" s="1" t="s">
        <v>10</v>
      </c>
      <c r="J792" t="e">
        <f>VLOOKUP(B792,自助退!B:F,5,FALSE)</f>
        <v>#N/A</v>
      </c>
      <c r="K792" t="e">
        <f t="shared" si="12"/>
        <v>#N/A</v>
      </c>
    </row>
    <row r="793" spans="1:11">
      <c r="A793" s="1" t="s">
        <v>4337</v>
      </c>
      <c r="B793" s="2">
        <v>2532233</v>
      </c>
      <c r="C793" s="1" t="s">
        <v>4338</v>
      </c>
      <c r="D793" s="1" t="s">
        <v>4339</v>
      </c>
      <c r="E793" s="1" t="s">
        <v>4340</v>
      </c>
      <c r="F793" s="2">
        <v>-20000</v>
      </c>
      <c r="G793" s="1" t="s">
        <v>1385</v>
      </c>
      <c r="H793" s="1" t="s">
        <v>355</v>
      </c>
      <c r="I793" s="1" t="s">
        <v>10</v>
      </c>
      <c r="J793" t="e">
        <f>VLOOKUP(B793,自助退!B:F,5,FALSE)</f>
        <v>#N/A</v>
      </c>
      <c r="K793" t="e">
        <f t="shared" si="12"/>
        <v>#N/A</v>
      </c>
    </row>
    <row r="794" spans="1:11">
      <c r="A794" s="1" t="s">
        <v>4341</v>
      </c>
      <c r="B794" s="2">
        <v>2532344</v>
      </c>
      <c r="C794" s="1" t="s">
        <v>4342</v>
      </c>
      <c r="D794" s="1" t="s">
        <v>4343</v>
      </c>
      <c r="E794" s="1" t="s">
        <v>4344</v>
      </c>
      <c r="F794" s="2">
        <v>-50.99</v>
      </c>
      <c r="G794" s="1" t="s">
        <v>1385</v>
      </c>
      <c r="H794" s="1" t="s">
        <v>358</v>
      </c>
      <c r="I794" s="1" t="s">
        <v>10</v>
      </c>
      <c r="J794" t="e">
        <f>VLOOKUP(B794,自助退!B:F,5,FALSE)</f>
        <v>#N/A</v>
      </c>
      <c r="K794" t="e">
        <f t="shared" si="12"/>
        <v>#N/A</v>
      </c>
    </row>
    <row r="795" spans="1:11">
      <c r="A795" s="1" t="s">
        <v>4345</v>
      </c>
      <c r="B795" s="2">
        <v>2532381</v>
      </c>
      <c r="C795" s="1" t="s">
        <v>4346</v>
      </c>
      <c r="D795" s="1" t="s">
        <v>4347</v>
      </c>
      <c r="E795" s="1" t="s">
        <v>4348</v>
      </c>
      <c r="F795" s="2">
        <v>-3000</v>
      </c>
      <c r="G795" s="1" t="s">
        <v>1385</v>
      </c>
      <c r="H795" s="1" t="s">
        <v>340</v>
      </c>
      <c r="I795" s="1" t="s">
        <v>10</v>
      </c>
      <c r="J795" t="e">
        <f>VLOOKUP(B795,自助退!B:F,5,FALSE)</f>
        <v>#N/A</v>
      </c>
      <c r="K795" t="e">
        <f t="shared" si="12"/>
        <v>#N/A</v>
      </c>
    </row>
    <row r="796" spans="1:11">
      <c r="A796" s="1" t="s">
        <v>4349</v>
      </c>
      <c r="B796" s="2">
        <v>2532390</v>
      </c>
      <c r="C796" s="1" t="s">
        <v>4350</v>
      </c>
      <c r="D796" s="1" t="s">
        <v>4351</v>
      </c>
      <c r="E796" s="1" t="s">
        <v>4352</v>
      </c>
      <c r="F796" s="2">
        <v>-6391.66</v>
      </c>
      <c r="G796" s="1" t="s">
        <v>1385</v>
      </c>
      <c r="H796" s="1" t="s">
        <v>375</v>
      </c>
      <c r="I796" s="1" t="s">
        <v>10</v>
      </c>
      <c r="J796" t="e">
        <f>VLOOKUP(B796,自助退!B:F,5,FALSE)</f>
        <v>#N/A</v>
      </c>
      <c r="K796" t="e">
        <f t="shared" si="12"/>
        <v>#N/A</v>
      </c>
    </row>
    <row r="797" spans="1:11">
      <c r="A797" s="1" t="s">
        <v>4353</v>
      </c>
      <c r="B797" s="2">
        <v>2532398</v>
      </c>
      <c r="C797" s="1" t="s">
        <v>4354</v>
      </c>
      <c r="D797" s="1" t="s">
        <v>4351</v>
      </c>
      <c r="E797" s="1" t="s">
        <v>4352</v>
      </c>
      <c r="F797" s="2">
        <v>-1</v>
      </c>
      <c r="G797" s="1" t="s">
        <v>1385</v>
      </c>
      <c r="H797" s="1" t="s">
        <v>375</v>
      </c>
      <c r="I797" s="1" t="s">
        <v>10</v>
      </c>
      <c r="J797" t="e">
        <f>VLOOKUP(B797,自助退!B:F,5,FALSE)</f>
        <v>#N/A</v>
      </c>
      <c r="K797" t="e">
        <f t="shared" si="12"/>
        <v>#N/A</v>
      </c>
    </row>
    <row r="798" spans="1:11">
      <c r="A798" s="1" t="s">
        <v>4355</v>
      </c>
      <c r="B798" s="2">
        <v>2532990</v>
      </c>
      <c r="C798" s="1" t="s">
        <v>4356</v>
      </c>
      <c r="D798" s="1" t="s">
        <v>4357</v>
      </c>
      <c r="E798" s="1" t="s">
        <v>4358</v>
      </c>
      <c r="F798" s="2">
        <v>-4108.8599999999997</v>
      </c>
      <c r="G798" s="1" t="s">
        <v>1385</v>
      </c>
      <c r="H798" s="1" t="s">
        <v>350</v>
      </c>
      <c r="I798" s="1" t="s">
        <v>10</v>
      </c>
      <c r="J798" t="e">
        <f>VLOOKUP(B798,自助退!B:F,5,FALSE)</f>
        <v>#N/A</v>
      </c>
      <c r="K798" t="e">
        <f t="shared" si="12"/>
        <v>#N/A</v>
      </c>
    </row>
    <row r="799" spans="1:11">
      <c r="A799" s="1" t="s">
        <v>4359</v>
      </c>
      <c r="B799" s="2">
        <v>2533436</v>
      </c>
      <c r="C799" s="1" t="s">
        <v>4360</v>
      </c>
      <c r="D799" s="1" t="s">
        <v>4361</v>
      </c>
      <c r="E799" s="1" t="s">
        <v>4362</v>
      </c>
      <c r="F799" s="2">
        <v>-392</v>
      </c>
      <c r="G799" s="1" t="s">
        <v>1385</v>
      </c>
      <c r="H799" s="1" t="s">
        <v>1131</v>
      </c>
      <c r="I799" s="1" t="s">
        <v>10</v>
      </c>
      <c r="J799" t="e">
        <f>VLOOKUP(B799,自助退!B:F,5,FALSE)</f>
        <v>#N/A</v>
      </c>
      <c r="K799" t="e">
        <f t="shared" si="12"/>
        <v>#N/A</v>
      </c>
    </row>
    <row r="800" spans="1:11">
      <c r="A800" s="1" t="s">
        <v>4363</v>
      </c>
      <c r="B800" s="2">
        <v>2533442</v>
      </c>
      <c r="C800" s="1" t="s">
        <v>4364</v>
      </c>
      <c r="D800" s="1" t="s">
        <v>4365</v>
      </c>
      <c r="E800" s="1" t="s">
        <v>4366</v>
      </c>
      <c r="F800" s="2">
        <v>-2832.96</v>
      </c>
      <c r="G800" s="1" t="s">
        <v>1385</v>
      </c>
      <c r="H800" s="1" t="s">
        <v>384</v>
      </c>
      <c r="I800" s="1" t="s">
        <v>10</v>
      </c>
      <c r="J800" t="e">
        <f>VLOOKUP(B800,自助退!B:F,5,FALSE)</f>
        <v>#N/A</v>
      </c>
      <c r="K800" t="e">
        <f t="shared" si="12"/>
        <v>#N/A</v>
      </c>
    </row>
    <row r="801" spans="1:11">
      <c r="A801" s="1" t="s">
        <v>4367</v>
      </c>
      <c r="B801" s="2">
        <v>2533453</v>
      </c>
      <c r="C801" s="1" t="s">
        <v>4368</v>
      </c>
      <c r="D801" s="1" t="s">
        <v>4369</v>
      </c>
      <c r="E801" s="1" t="s">
        <v>4370</v>
      </c>
      <c r="F801" s="2">
        <v>-182</v>
      </c>
      <c r="G801" s="1" t="s">
        <v>1385</v>
      </c>
      <c r="H801" s="1" t="s">
        <v>1131</v>
      </c>
      <c r="I801" s="1" t="s">
        <v>10</v>
      </c>
      <c r="J801" t="e">
        <f>VLOOKUP(B801,自助退!B:F,5,FALSE)</f>
        <v>#N/A</v>
      </c>
      <c r="K801" t="e">
        <f t="shared" si="12"/>
        <v>#N/A</v>
      </c>
    </row>
    <row r="802" spans="1:11">
      <c r="A802" s="1" t="s">
        <v>4371</v>
      </c>
      <c r="B802" s="2">
        <v>2533461</v>
      </c>
      <c r="C802" s="1" t="s">
        <v>4372</v>
      </c>
      <c r="D802" s="1" t="s">
        <v>4373</v>
      </c>
      <c r="E802" s="1" t="s">
        <v>4374</v>
      </c>
      <c r="F802" s="2">
        <v>-537.33000000000004</v>
      </c>
      <c r="G802" s="1" t="s">
        <v>1385</v>
      </c>
      <c r="H802" s="1" t="s">
        <v>355</v>
      </c>
      <c r="I802" s="1" t="s">
        <v>10</v>
      </c>
      <c r="J802" t="e">
        <f>VLOOKUP(B802,自助退!B:F,5,FALSE)</f>
        <v>#N/A</v>
      </c>
      <c r="K802" t="e">
        <f t="shared" si="12"/>
        <v>#N/A</v>
      </c>
    </row>
    <row r="803" spans="1:11">
      <c r="A803" s="1" t="s">
        <v>4375</v>
      </c>
      <c r="B803" s="2">
        <v>2533462</v>
      </c>
      <c r="C803" s="1" t="s">
        <v>4376</v>
      </c>
      <c r="D803" s="1" t="s">
        <v>4369</v>
      </c>
      <c r="E803" s="1" t="s">
        <v>4370</v>
      </c>
      <c r="F803" s="2">
        <v>-900</v>
      </c>
      <c r="G803" s="1" t="s">
        <v>1385</v>
      </c>
      <c r="H803" s="1" t="s">
        <v>1131</v>
      </c>
      <c r="I803" s="1" t="s">
        <v>10</v>
      </c>
      <c r="J803" t="e">
        <f>VLOOKUP(B803,自助退!B:F,5,FALSE)</f>
        <v>#N/A</v>
      </c>
      <c r="K803" t="e">
        <f t="shared" si="12"/>
        <v>#N/A</v>
      </c>
    </row>
    <row r="804" spans="1:11">
      <c r="A804" s="1" t="s">
        <v>4377</v>
      </c>
      <c r="B804" s="2">
        <v>2533485</v>
      </c>
      <c r="C804" s="1" t="s">
        <v>4378</v>
      </c>
      <c r="D804" s="1" t="s">
        <v>4379</v>
      </c>
      <c r="E804" s="1" t="s">
        <v>4380</v>
      </c>
      <c r="F804" s="2">
        <v>-500</v>
      </c>
      <c r="G804" s="1" t="s">
        <v>1385</v>
      </c>
      <c r="H804" s="1" t="s">
        <v>342</v>
      </c>
      <c r="I804" s="1" t="s">
        <v>10</v>
      </c>
      <c r="J804" t="e">
        <f>VLOOKUP(B804,自助退!B:F,5,FALSE)</f>
        <v>#N/A</v>
      </c>
      <c r="K804" t="e">
        <f t="shared" si="12"/>
        <v>#N/A</v>
      </c>
    </row>
    <row r="805" spans="1:11">
      <c r="A805" s="1" t="s">
        <v>4381</v>
      </c>
      <c r="B805" s="2">
        <v>2533554</v>
      </c>
      <c r="C805" s="1" t="s">
        <v>4382</v>
      </c>
      <c r="D805" s="1" t="s">
        <v>4369</v>
      </c>
      <c r="E805" s="1" t="s">
        <v>4370</v>
      </c>
      <c r="F805" s="2">
        <v>-90</v>
      </c>
      <c r="G805" s="1" t="s">
        <v>1385</v>
      </c>
      <c r="H805" s="1" t="s">
        <v>350</v>
      </c>
      <c r="I805" s="1" t="s">
        <v>10</v>
      </c>
      <c r="J805" t="e">
        <f>VLOOKUP(B805,自助退!B:F,5,FALSE)</f>
        <v>#N/A</v>
      </c>
      <c r="K805" t="e">
        <f t="shared" si="12"/>
        <v>#N/A</v>
      </c>
    </row>
    <row r="806" spans="1:11">
      <c r="A806" s="1" t="s">
        <v>4383</v>
      </c>
      <c r="B806" s="2">
        <v>2533659</v>
      </c>
      <c r="C806" s="1" t="s">
        <v>4384</v>
      </c>
      <c r="D806" s="1" t="s">
        <v>4385</v>
      </c>
      <c r="E806" s="1" t="s">
        <v>4386</v>
      </c>
      <c r="F806" s="2">
        <v>-2244.38</v>
      </c>
      <c r="G806" s="1" t="s">
        <v>1385</v>
      </c>
      <c r="H806" s="1" t="s">
        <v>384</v>
      </c>
      <c r="I806" s="1" t="s">
        <v>10</v>
      </c>
      <c r="J806" t="e">
        <f>VLOOKUP(B806,自助退!B:F,5,FALSE)</f>
        <v>#N/A</v>
      </c>
      <c r="K806" t="e">
        <f t="shared" si="12"/>
        <v>#N/A</v>
      </c>
    </row>
    <row r="807" spans="1:11">
      <c r="A807" s="1" t="s">
        <v>4387</v>
      </c>
      <c r="B807" s="2">
        <v>2533676</v>
      </c>
      <c r="C807" s="1" t="s">
        <v>4388</v>
      </c>
      <c r="D807" s="1" t="s">
        <v>4389</v>
      </c>
      <c r="E807" s="1" t="s">
        <v>4390</v>
      </c>
      <c r="F807" s="2">
        <v>-16.399999999999999</v>
      </c>
      <c r="G807" s="1" t="s">
        <v>1385</v>
      </c>
      <c r="H807" s="1" t="s">
        <v>350</v>
      </c>
      <c r="I807" s="1" t="s">
        <v>10</v>
      </c>
      <c r="J807" t="e">
        <f>VLOOKUP(B807,自助退!B:F,5,FALSE)</f>
        <v>#N/A</v>
      </c>
      <c r="K807" t="e">
        <f t="shared" si="12"/>
        <v>#N/A</v>
      </c>
    </row>
    <row r="808" spans="1:11">
      <c r="A808" s="1" t="s">
        <v>4391</v>
      </c>
      <c r="B808" s="2">
        <v>2533925</v>
      </c>
      <c r="C808" s="1" t="s">
        <v>4392</v>
      </c>
      <c r="D808" s="1" t="s">
        <v>4393</v>
      </c>
      <c r="E808" s="1" t="s">
        <v>4394</v>
      </c>
      <c r="F808" s="2">
        <v>-1500</v>
      </c>
      <c r="G808" s="1" t="s">
        <v>1385</v>
      </c>
      <c r="H808" s="1" t="s">
        <v>340</v>
      </c>
      <c r="I808" s="1" t="s">
        <v>10</v>
      </c>
      <c r="J808" t="e">
        <f>VLOOKUP(B808,自助退!B:F,5,FALSE)</f>
        <v>#N/A</v>
      </c>
      <c r="K808" t="e">
        <f t="shared" si="12"/>
        <v>#N/A</v>
      </c>
    </row>
    <row r="809" spans="1:11">
      <c r="A809" s="1" t="s">
        <v>4395</v>
      </c>
      <c r="B809" s="2">
        <v>2534144</v>
      </c>
      <c r="C809" s="1" t="s">
        <v>4396</v>
      </c>
      <c r="D809" s="1" t="s">
        <v>4397</v>
      </c>
      <c r="E809" s="1" t="s">
        <v>3859</v>
      </c>
      <c r="F809" s="2">
        <v>-684.34</v>
      </c>
      <c r="G809" s="1" t="s">
        <v>1385</v>
      </c>
      <c r="H809" s="1" t="s">
        <v>332</v>
      </c>
      <c r="I809" s="1" t="s">
        <v>10</v>
      </c>
      <c r="J809" t="e">
        <f>VLOOKUP(B809,自助退!B:F,5,FALSE)</f>
        <v>#N/A</v>
      </c>
      <c r="K809" t="e">
        <f t="shared" si="12"/>
        <v>#N/A</v>
      </c>
    </row>
    <row r="810" spans="1:11">
      <c r="A810" s="1" t="s">
        <v>4398</v>
      </c>
      <c r="B810" s="2">
        <v>2534228</v>
      </c>
      <c r="C810" s="1" t="s">
        <v>4399</v>
      </c>
      <c r="D810" s="1" t="s">
        <v>1215</v>
      </c>
      <c r="E810" s="1" t="s">
        <v>1159</v>
      </c>
      <c r="F810" s="2">
        <v>-3304.89</v>
      </c>
      <c r="G810" s="1" t="s">
        <v>1385</v>
      </c>
      <c r="H810" s="1" t="s">
        <v>350</v>
      </c>
      <c r="I810" s="1" t="s">
        <v>10</v>
      </c>
      <c r="J810" t="e">
        <f>VLOOKUP(B810,自助退!B:F,5,FALSE)</f>
        <v>#N/A</v>
      </c>
      <c r="K810" t="e">
        <f t="shared" si="12"/>
        <v>#N/A</v>
      </c>
    </row>
    <row r="811" spans="1:11">
      <c r="A811" s="1" t="s">
        <v>4400</v>
      </c>
      <c r="B811" s="2">
        <v>2534257</v>
      </c>
      <c r="C811" s="1" t="s">
        <v>4401</v>
      </c>
      <c r="D811" s="1" t="s">
        <v>4402</v>
      </c>
      <c r="E811" s="1" t="s">
        <v>4403</v>
      </c>
      <c r="F811" s="2">
        <v>-550</v>
      </c>
      <c r="G811" s="1" t="s">
        <v>1385</v>
      </c>
      <c r="H811" s="1" t="s">
        <v>342</v>
      </c>
      <c r="I811" s="1" t="s">
        <v>10</v>
      </c>
      <c r="J811" t="e">
        <f>VLOOKUP(B811,自助退!B:F,5,FALSE)</f>
        <v>#N/A</v>
      </c>
      <c r="K811" t="e">
        <f t="shared" si="12"/>
        <v>#N/A</v>
      </c>
    </row>
    <row r="812" spans="1:11">
      <c r="A812" s="1" t="s">
        <v>4404</v>
      </c>
      <c r="B812" s="2">
        <v>2534342</v>
      </c>
      <c r="C812" s="1" t="s">
        <v>4405</v>
      </c>
      <c r="D812" s="1" t="s">
        <v>4406</v>
      </c>
      <c r="E812" s="1" t="s">
        <v>4407</v>
      </c>
      <c r="F812" s="2">
        <v>-814</v>
      </c>
      <c r="G812" s="1" t="s">
        <v>1385</v>
      </c>
      <c r="H812" s="1" t="s">
        <v>384</v>
      </c>
      <c r="I812" s="1" t="s">
        <v>10</v>
      </c>
      <c r="J812" t="e">
        <f>VLOOKUP(B812,自助退!B:F,5,FALSE)</f>
        <v>#N/A</v>
      </c>
      <c r="K812" t="e">
        <f t="shared" si="12"/>
        <v>#N/A</v>
      </c>
    </row>
    <row r="813" spans="1:11">
      <c r="A813" s="1" t="s">
        <v>4408</v>
      </c>
      <c r="B813" s="2">
        <v>2534576</v>
      </c>
      <c r="C813" s="1" t="s">
        <v>4409</v>
      </c>
      <c r="D813" s="1" t="s">
        <v>4410</v>
      </c>
      <c r="E813" s="1" t="s">
        <v>4411</v>
      </c>
      <c r="F813" s="2">
        <v>-1705.34</v>
      </c>
      <c r="G813" s="1" t="s">
        <v>1385</v>
      </c>
      <c r="H813" s="1" t="s">
        <v>342</v>
      </c>
      <c r="I813" s="1" t="s">
        <v>10</v>
      </c>
      <c r="J813" t="e">
        <f>VLOOKUP(B813,自助退!B:F,5,FALSE)</f>
        <v>#N/A</v>
      </c>
      <c r="K813" t="e">
        <f t="shared" si="12"/>
        <v>#N/A</v>
      </c>
    </row>
    <row r="814" spans="1:11">
      <c r="A814" s="1" t="s">
        <v>4412</v>
      </c>
      <c r="B814" s="2">
        <v>2534633</v>
      </c>
      <c r="C814" s="1" t="s">
        <v>4413</v>
      </c>
      <c r="D814" s="1" t="s">
        <v>4414</v>
      </c>
      <c r="E814" s="1" t="s">
        <v>4415</v>
      </c>
      <c r="F814" s="2">
        <v>-502</v>
      </c>
      <c r="G814" s="1" t="s">
        <v>1385</v>
      </c>
      <c r="H814" s="1" t="s">
        <v>378</v>
      </c>
      <c r="I814" s="1" t="s">
        <v>10</v>
      </c>
      <c r="J814" t="e">
        <f>VLOOKUP(B814,自助退!B:F,5,FALSE)</f>
        <v>#N/A</v>
      </c>
      <c r="K814" t="e">
        <f t="shared" si="12"/>
        <v>#N/A</v>
      </c>
    </row>
    <row r="815" spans="1:11">
      <c r="A815" s="1" t="s">
        <v>4416</v>
      </c>
      <c r="B815" s="2">
        <v>2534636</v>
      </c>
      <c r="C815" s="1" t="s">
        <v>4417</v>
      </c>
      <c r="D815" s="1" t="s">
        <v>4418</v>
      </c>
      <c r="E815" s="1" t="s">
        <v>4419</v>
      </c>
      <c r="F815" s="2">
        <v>-2150.6799999999998</v>
      </c>
      <c r="G815" s="1" t="s">
        <v>1385</v>
      </c>
      <c r="H815" s="1" t="s">
        <v>384</v>
      </c>
      <c r="I815" s="1" t="s">
        <v>10</v>
      </c>
      <c r="J815" t="e">
        <f>VLOOKUP(B815,自助退!B:F,5,FALSE)</f>
        <v>#N/A</v>
      </c>
      <c r="K815" t="e">
        <f t="shared" si="12"/>
        <v>#N/A</v>
      </c>
    </row>
    <row r="816" spans="1:11">
      <c r="A816" s="1" t="s">
        <v>4420</v>
      </c>
      <c r="B816" s="2">
        <v>2534704</v>
      </c>
      <c r="C816" s="1" t="s">
        <v>4421</v>
      </c>
      <c r="D816" s="1" t="s">
        <v>4422</v>
      </c>
      <c r="E816" s="1" t="s">
        <v>4423</v>
      </c>
      <c r="F816" s="2">
        <v>-3000</v>
      </c>
      <c r="G816" s="1" t="s">
        <v>1385</v>
      </c>
      <c r="H816" s="1" t="s">
        <v>340</v>
      </c>
      <c r="I816" s="1" t="s">
        <v>10</v>
      </c>
      <c r="J816" t="e">
        <f>VLOOKUP(B816,自助退!B:F,5,FALSE)</f>
        <v>#N/A</v>
      </c>
      <c r="K816" t="e">
        <f t="shared" si="12"/>
        <v>#N/A</v>
      </c>
    </row>
    <row r="817" spans="1:11">
      <c r="A817" s="1" t="s">
        <v>4424</v>
      </c>
      <c r="B817" s="2">
        <v>2534715</v>
      </c>
      <c r="C817" s="1" t="s">
        <v>4425</v>
      </c>
      <c r="D817" s="1" t="s">
        <v>4426</v>
      </c>
      <c r="E817" s="1" t="s">
        <v>4427</v>
      </c>
      <c r="F817" s="2">
        <v>-631</v>
      </c>
      <c r="G817" s="1" t="s">
        <v>1385</v>
      </c>
      <c r="H817" s="1" t="s">
        <v>354</v>
      </c>
      <c r="I817" s="1" t="s">
        <v>10</v>
      </c>
      <c r="J817" t="e">
        <f>VLOOKUP(B817,自助退!B:F,5,FALSE)</f>
        <v>#N/A</v>
      </c>
      <c r="K817" t="e">
        <f t="shared" si="12"/>
        <v>#N/A</v>
      </c>
    </row>
    <row r="818" spans="1:11">
      <c r="A818" s="1" t="s">
        <v>4428</v>
      </c>
      <c r="B818" s="2">
        <v>2534782</v>
      </c>
      <c r="C818" s="1" t="s">
        <v>4429</v>
      </c>
      <c r="D818" s="1" t="s">
        <v>4430</v>
      </c>
      <c r="E818" s="1" t="s">
        <v>4431</v>
      </c>
      <c r="F818" s="2">
        <v>-1599.58</v>
      </c>
      <c r="G818" s="1" t="s">
        <v>1385</v>
      </c>
      <c r="H818" s="1" t="s">
        <v>384</v>
      </c>
      <c r="I818" s="1" t="s">
        <v>10</v>
      </c>
      <c r="J818" t="e">
        <f>VLOOKUP(B818,自助退!B:F,5,FALSE)</f>
        <v>#N/A</v>
      </c>
      <c r="K818" t="e">
        <f t="shared" si="12"/>
        <v>#N/A</v>
      </c>
    </row>
    <row r="819" spans="1:11">
      <c r="A819" s="1" t="s">
        <v>4432</v>
      </c>
      <c r="B819" s="2">
        <v>2534794</v>
      </c>
      <c r="C819" s="1" t="s">
        <v>4433</v>
      </c>
      <c r="D819" s="1" t="s">
        <v>4434</v>
      </c>
      <c r="E819" s="1" t="s">
        <v>4435</v>
      </c>
      <c r="F819" s="2">
        <v>-1000</v>
      </c>
      <c r="G819" s="1" t="s">
        <v>1385</v>
      </c>
      <c r="H819" s="1" t="s">
        <v>342</v>
      </c>
      <c r="I819" s="1" t="s">
        <v>10</v>
      </c>
      <c r="J819" t="e">
        <f>VLOOKUP(B819,自助退!B:F,5,FALSE)</f>
        <v>#N/A</v>
      </c>
      <c r="K819" t="e">
        <f t="shared" si="12"/>
        <v>#N/A</v>
      </c>
    </row>
    <row r="820" spans="1:11">
      <c r="A820" s="1" t="s">
        <v>4436</v>
      </c>
      <c r="B820" s="2">
        <v>2534797</v>
      </c>
      <c r="C820" s="1" t="s">
        <v>4437</v>
      </c>
      <c r="D820" s="1" t="s">
        <v>4438</v>
      </c>
      <c r="E820" s="1" t="s">
        <v>4439</v>
      </c>
      <c r="F820" s="2">
        <v>-588.34</v>
      </c>
      <c r="G820" s="1" t="s">
        <v>1385</v>
      </c>
      <c r="H820" s="1" t="s">
        <v>378</v>
      </c>
      <c r="I820" s="1" t="s">
        <v>10</v>
      </c>
      <c r="J820" t="e">
        <f>VLOOKUP(B820,自助退!B:F,5,FALSE)</f>
        <v>#N/A</v>
      </c>
      <c r="K820" t="e">
        <f t="shared" si="12"/>
        <v>#N/A</v>
      </c>
    </row>
    <row r="821" spans="1:11">
      <c r="A821" s="1" t="s">
        <v>4440</v>
      </c>
      <c r="B821" s="2">
        <v>2534805</v>
      </c>
      <c r="C821" s="1" t="s">
        <v>4441</v>
      </c>
      <c r="D821" s="1" t="s">
        <v>4442</v>
      </c>
      <c r="E821" s="1" t="s">
        <v>4443</v>
      </c>
      <c r="F821" s="2">
        <v>-330</v>
      </c>
      <c r="G821" s="1" t="s">
        <v>1385</v>
      </c>
      <c r="H821" s="1" t="s">
        <v>378</v>
      </c>
      <c r="I821" s="1" t="s">
        <v>10</v>
      </c>
      <c r="J821" t="e">
        <f>VLOOKUP(B821,自助退!B:F,5,FALSE)</f>
        <v>#N/A</v>
      </c>
      <c r="K821" t="e">
        <f t="shared" si="12"/>
        <v>#N/A</v>
      </c>
    </row>
    <row r="822" spans="1:11">
      <c r="A822" s="1" t="s">
        <v>4444</v>
      </c>
      <c r="B822" s="2">
        <v>2534832</v>
      </c>
      <c r="C822" s="1" t="s">
        <v>4445</v>
      </c>
      <c r="D822" s="1" t="s">
        <v>4446</v>
      </c>
      <c r="E822" s="1" t="s">
        <v>4447</v>
      </c>
      <c r="F822" s="2">
        <v>-6763</v>
      </c>
      <c r="G822" s="1" t="s">
        <v>1385</v>
      </c>
      <c r="H822" s="1" t="s">
        <v>342</v>
      </c>
      <c r="I822" s="1" t="s">
        <v>10</v>
      </c>
      <c r="J822" t="e">
        <f>VLOOKUP(B822,自助退!B:F,5,FALSE)</f>
        <v>#N/A</v>
      </c>
      <c r="K822" t="e">
        <f t="shared" si="12"/>
        <v>#N/A</v>
      </c>
    </row>
    <row r="823" spans="1:11">
      <c r="A823" s="1" t="s">
        <v>4448</v>
      </c>
      <c r="B823" s="2">
        <v>2534892</v>
      </c>
      <c r="C823" s="1" t="s">
        <v>4449</v>
      </c>
      <c r="D823" s="1" t="s">
        <v>4450</v>
      </c>
      <c r="E823" s="1" t="s">
        <v>4451</v>
      </c>
      <c r="F823" s="2">
        <v>-380</v>
      </c>
      <c r="G823" s="1" t="s">
        <v>1385</v>
      </c>
      <c r="H823" s="1" t="s">
        <v>378</v>
      </c>
      <c r="I823" s="1" t="s">
        <v>10</v>
      </c>
      <c r="J823" t="e">
        <f>VLOOKUP(B823,自助退!B:F,5,FALSE)</f>
        <v>#N/A</v>
      </c>
      <c r="K823" t="e">
        <f t="shared" si="12"/>
        <v>#N/A</v>
      </c>
    </row>
    <row r="824" spans="1:11">
      <c r="A824" s="1" t="s">
        <v>4452</v>
      </c>
      <c r="B824" s="2">
        <v>2534897</v>
      </c>
      <c r="C824" s="1" t="s">
        <v>4453</v>
      </c>
      <c r="D824" s="1" t="s">
        <v>4454</v>
      </c>
      <c r="E824" s="1" t="s">
        <v>4455</v>
      </c>
      <c r="F824" s="2">
        <v>-4000</v>
      </c>
      <c r="G824" s="1" t="s">
        <v>1385</v>
      </c>
      <c r="H824" s="1" t="s">
        <v>378</v>
      </c>
      <c r="I824" s="1" t="s">
        <v>10</v>
      </c>
      <c r="J824" t="e">
        <f>VLOOKUP(B824,自助退!B:F,5,FALSE)</f>
        <v>#N/A</v>
      </c>
      <c r="K824" t="e">
        <f t="shared" si="12"/>
        <v>#N/A</v>
      </c>
    </row>
    <row r="825" spans="1:11">
      <c r="A825" s="1" t="s">
        <v>4456</v>
      </c>
      <c r="B825" s="2">
        <v>2534981</v>
      </c>
      <c r="C825" s="1" t="s">
        <v>4457</v>
      </c>
      <c r="D825" s="1" t="s">
        <v>4458</v>
      </c>
      <c r="E825" s="1" t="s">
        <v>4459</v>
      </c>
      <c r="F825" s="2">
        <v>-7196.67</v>
      </c>
      <c r="G825" s="1" t="s">
        <v>1385</v>
      </c>
      <c r="H825" s="1" t="s">
        <v>342</v>
      </c>
      <c r="I825" s="1" t="s">
        <v>10</v>
      </c>
      <c r="J825" t="e">
        <f>VLOOKUP(B825,自助退!B:F,5,FALSE)</f>
        <v>#N/A</v>
      </c>
      <c r="K825" t="e">
        <f t="shared" si="12"/>
        <v>#N/A</v>
      </c>
    </row>
    <row r="826" spans="1:11">
      <c r="A826" s="1" t="s">
        <v>4460</v>
      </c>
      <c r="B826" s="2">
        <v>2535040</v>
      </c>
      <c r="C826" s="1" t="s">
        <v>4461</v>
      </c>
      <c r="D826" s="1" t="s">
        <v>4462</v>
      </c>
      <c r="E826" s="1" t="s">
        <v>4463</v>
      </c>
      <c r="F826" s="2">
        <v>-3377.79</v>
      </c>
      <c r="G826" s="1" t="s">
        <v>1385</v>
      </c>
      <c r="H826" s="1" t="s">
        <v>384</v>
      </c>
      <c r="I826" s="1" t="s">
        <v>10</v>
      </c>
      <c r="J826" t="e">
        <f>VLOOKUP(B826,自助退!B:F,5,FALSE)</f>
        <v>#N/A</v>
      </c>
      <c r="K826" t="e">
        <f t="shared" si="12"/>
        <v>#N/A</v>
      </c>
    </row>
    <row r="827" spans="1:11">
      <c r="A827" s="1" t="s">
        <v>4464</v>
      </c>
      <c r="B827" s="2">
        <v>2535129</v>
      </c>
      <c r="C827" s="1" t="s">
        <v>4465</v>
      </c>
      <c r="D827" s="1" t="s">
        <v>4466</v>
      </c>
      <c r="E827" s="1" t="s">
        <v>4467</v>
      </c>
      <c r="F827" s="2">
        <v>-2182</v>
      </c>
      <c r="G827" s="1" t="s">
        <v>1385</v>
      </c>
      <c r="H827" s="1" t="s">
        <v>340</v>
      </c>
      <c r="I827" s="1" t="s">
        <v>10</v>
      </c>
      <c r="J827" t="e">
        <f>VLOOKUP(B827,自助退!B:F,5,FALSE)</f>
        <v>#N/A</v>
      </c>
      <c r="K827" t="e">
        <f t="shared" si="12"/>
        <v>#N/A</v>
      </c>
    </row>
    <row r="828" spans="1:11">
      <c r="A828" s="1" t="s">
        <v>4468</v>
      </c>
      <c r="B828" s="2">
        <v>2535133</v>
      </c>
      <c r="C828" s="1" t="s">
        <v>4469</v>
      </c>
      <c r="D828" s="1" t="s">
        <v>4470</v>
      </c>
      <c r="E828" s="1" t="s">
        <v>4471</v>
      </c>
      <c r="F828" s="2">
        <v>-4010.24</v>
      </c>
      <c r="G828" s="1" t="s">
        <v>1385</v>
      </c>
      <c r="H828" s="1" t="s">
        <v>354</v>
      </c>
      <c r="I828" s="1" t="s">
        <v>10</v>
      </c>
      <c r="J828" t="e">
        <f>VLOOKUP(B828,自助退!B:F,5,FALSE)</f>
        <v>#N/A</v>
      </c>
      <c r="K828" t="e">
        <f t="shared" si="12"/>
        <v>#N/A</v>
      </c>
    </row>
    <row r="829" spans="1:11">
      <c r="A829" s="1" t="s">
        <v>4472</v>
      </c>
      <c r="B829" s="2">
        <v>2535139</v>
      </c>
      <c r="C829" s="1" t="s">
        <v>4473</v>
      </c>
      <c r="D829" s="1" t="s">
        <v>4474</v>
      </c>
      <c r="E829" s="1" t="s">
        <v>4475</v>
      </c>
      <c r="F829" s="2">
        <v>-5000</v>
      </c>
      <c r="G829" s="1" t="s">
        <v>1385</v>
      </c>
      <c r="H829" s="1" t="s">
        <v>354</v>
      </c>
      <c r="I829" s="1" t="s">
        <v>10</v>
      </c>
      <c r="J829" t="e">
        <f>VLOOKUP(B829,自助退!B:F,5,FALSE)</f>
        <v>#N/A</v>
      </c>
      <c r="K829" t="e">
        <f t="shared" si="12"/>
        <v>#N/A</v>
      </c>
    </row>
    <row r="830" spans="1:11">
      <c r="A830" s="1" t="s">
        <v>4476</v>
      </c>
      <c r="B830" s="2">
        <v>2535165</v>
      </c>
      <c r="C830" s="1" t="s">
        <v>4477</v>
      </c>
      <c r="D830" s="1" t="s">
        <v>4478</v>
      </c>
      <c r="E830" s="1" t="s">
        <v>4479</v>
      </c>
      <c r="F830" s="2">
        <v>-970</v>
      </c>
      <c r="G830" s="1" t="s">
        <v>1385</v>
      </c>
      <c r="H830" s="1" t="s">
        <v>350</v>
      </c>
      <c r="I830" s="1" t="s">
        <v>10</v>
      </c>
      <c r="J830" t="e">
        <f>VLOOKUP(B830,自助退!B:F,5,FALSE)</f>
        <v>#N/A</v>
      </c>
      <c r="K830" t="e">
        <f t="shared" si="12"/>
        <v>#N/A</v>
      </c>
    </row>
    <row r="831" spans="1:11">
      <c r="A831" s="1" t="s">
        <v>4480</v>
      </c>
      <c r="B831" s="2">
        <v>2535167</v>
      </c>
      <c r="C831" s="1" t="s">
        <v>4481</v>
      </c>
      <c r="D831" s="1" t="s">
        <v>4482</v>
      </c>
      <c r="E831" s="1" t="s">
        <v>4483</v>
      </c>
      <c r="F831" s="2">
        <v>-8797.7999999999993</v>
      </c>
      <c r="G831" s="1" t="s">
        <v>1385</v>
      </c>
      <c r="H831" s="1" t="s">
        <v>384</v>
      </c>
      <c r="I831" s="1" t="s">
        <v>10</v>
      </c>
      <c r="J831" t="e">
        <f>VLOOKUP(B831,自助退!B:F,5,FALSE)</f>
        <v>#N/A</v>
      </c>
      <c r="K831" t="e">
        <f t="shared" si="12"/>
        <v>#N/A</v>
      </c>
    </row>
    <row r="832" spans="1:11">
      <c r="A832" s="1" t="s">
        <v>4484</v>
      </c>
      <c r="B832" s="2">
        <v>2535253</v>
      </c>
      <c r="C832" s="1" t="s">
        <v>4485</v>
      </c>
      <c r="D832" s="1" t="s">
        <v>4486</v>
      </c>
      <c r="E832" s="1" t="s">
        <v>4487</v>
      </c>
      <c r="F832" s="2">
        <v>-2000</v>
      </c>
      <c r="G832" s="1" t="s">
        <v>1385</v>
      </c>
      <c r="H832" s="1" t="s">
        <v>384</v>
      </c>
      <c r="I832" s="1" t="s">
        <v>10</v>
      </c>
      <c r="J832" t="e">
        <f>VLOOKUP(B832,自助退!B:F,5,FALSE)</f>
        <v>#N/A</v>
      </c>
      <c r="K832" t="e">
        <f t="shared" si="12"/>
        <v>#N/A</v>
      </c>
    </row>
    <row r="833" spans="1:11">
      <c r="A833" s="1" t="s">
        <v>4488</v>
      </c>
      <c r="B833" s="2">
        <v>2535334</v>
      </c>
      <c r="C833" s="1" t="s">
        <v>4489</v>
      </c>
      <c r="D833" s="1" t="s">
        <v>4490</v>
      </c>
      <c r="E833" s="1" t="s">
        <v>4491</v>
      </c>
      <c r="F833" s="2">
        <v>-3959.55</v>
      </c>
      <c r="G833" s="1" t="s">
        <v>1385</v>
      </c>
      <c r="H833" s="1" t="s">
        <v>355</v>
      </c>
      <c r="I833" s="1" t="s">
        <v>10</v>
      </c>
      <c r="J833" t="e">
        <f>VLOOKUP(B833,自助退!B:F,5,FALSE)</f>
        <v>#N/A</v>
      </c>
      <c r="K833" t="e">
        <f t="shared" si="12"/>
        <v>#N/A</v>
      </c>
    </row>
    <row r="834" spans="1:11">
      <c r="A834" s="1" t="s">
        <v>4492</v>
      </c>
      <c r="B834" s="2">
        <v>2535345</v>
      </c>
      <c r="C834" s="1" t="s">
        <v>4493</v>
      </c>
      <c r="D834" s="1" t="s">
        <v>4494</v>
      </c>
      <c r="E834" s="1" t="s">
        <v>4495</v>
      </c>
      <c r="F834" s="2">
        <v>-149.13999999999999</v>
      </c>
      <c r="G834" s="1" t="s">
        <v>1385</v>
      </c>
      <c r="H834" s="1" t="s">
        <v>342</v>
      </c>
      <c r="I834" s="1" t="s">
        <v>10</v>
      </c>
      <c r="J834" t="e">
        <f>VLOOKUP(B834,自助退!B:F,5,FALSE)</f>
        <v>#N/A</v>
      </c>
      <c r="K834" t="e">
        <f t="shared" si="12"/>
        <v>#N/A</v>
      </c>
    </row>
    <row r="835" spans="1:11">
      <c r="A835" s="1" t="s">
        <v>4496</v>
      </c>
      <c r="B835" s="2">
        <v>2535473</v>
      </c>
      <c r="C835" s="1" t="s">
        <v>4497</v>
      </c>
      <c r="D835" s="1" t="s">
        <v>4498</v>
      </c>
      <c r="E835" s="1" t="s">
        <v>4499</v>
      </c>
      <c r="F835" s="2">
        <v>-1627.5</v>
      </c>
      <c r="G835" s="1" t="s">
        <v>1385</v>
      </c>
      <c r="H835" s="1" t="s">
        <v>342</v>
      </c>
      <c r="I835" s="1" t="s">
        <v>10</v>
      </c>
      <c r="J835" t="e">
        <f>VLOOKUP(B835,自助退!B:F,5,FALSE)</f>
        <v>#N/A</v>
      </c>
      <c r="K835" t="e">
        <f t="shared" ref="K835:K898" si="13">IF(F835*-1=J835,"",1)</f>
        <v>#N/A</v>
      </c>
    </row>
    <row r="836" spans="1:11">
      <c r="A836" s="1" t="s">
        <v>4500</v>
      </c>
      <c r="B836" s="2">
        <v>2535609</v>
      </c>
      <c r="C836" s="1" t="s">
        <v>4501</v>
      </c>
      <c r="D836" s="1" t="s">
        <v>4502</v>
      </c>
      <c r="E836" s="1" t="s">
        <v>4503</v>
      </c>
      <c r="F836" s="2">
        <v>-2895.84</v>
      </c>
      <c r="G836" s="1" t="s">
        <v>1385</v>
      </c>
      <c r="H836" s="1" t="s">
        <v>340</v>
      </c>
      <c r="I836" s="1" t="s">
        <v>10</v>
      </c>
      <c r="J836" t="e">
        <f>VLOOKUP(B836,自助退!B:F,5,FALSE)</f>
        <v>#N/A</v>
      </c>
      <c r="K836" t="e">
        <f t="shared" si="13"/>
        <v>#N/A</v>
      </c>
    </row>
    <row r="837" spans="1:11">
      <c r="A837" s="1" t="s">
        <v>4504</v>
      </c>
      <c r="B837" s="2">
        <v>2535655</v>
      </c>
      <c r="C837" s="1" t="s">
        <v>4505</v>
      </c>
      <c r="D837" s="1" t="s">
        <v>4506</v>
      </c>
      <c r="E837" s="1" t="s">
        <v>1249</v>
      </c>
      <c r="F837" s="2">
        <v>-6825.11</v>
      </c>
      <c r="G837" s="1" t="s">
        <v>1385</v>
      </c>
      <c r="H837" s="1" t="s">
        <v>342</v>
      </c>
      <c r="I837" s="1" t="s">
        <v>10</v>
      </c>
      <c r="J837" t="e">
        <f>VLOOKUP(B837,自助退!B:F,5,FALSE)</f>
        <v>#N/A</v>
      </c>
      <c r="K837" t="e">
        <f t="shared" si="13"/>
        <v>#N/A</v>
      </c>
    </row>
    <row r="838" spans="1:11">
      <c r="A838" s="1" t="s">
        <v>4507</v>
      </c>
      <c r="B838" s="2">
        <v>2535726</v>
      </c>
      <c r="C838" s="1" t="s">
        <v>4508</v>
      </c>
      <c r="D838" s="1" t="s">
        <v>4509</v>
      </c>
      <c r="E838" s="1" t="s">
        <v>4510</v>
      </c>
      <c r="F838" s="2">
        <v>-1974</v>
      </c>
      <c r="G838" s="1" t="s">
        <v>1385</v>
      </c>
      <c r="H838" s="1" t="s">
        <v>370</v>
      </c>
      <c r="I838" s="1" t="s">
        <v>10</v>
      </c>
      <c r="J838" t="e">
        <f>VLOOKUP(B838,自助退!B:F,5,FALSE)</f>
        <v>#N/A</v>
      </c>
      <c r="K838" t="e">
        <f t="shared" si="13"/>
        <v>#N/A</v>
      </c>
    </row>
    <row r="839" spans="1:11">
      <c r="A839" s="1" t="s">
        <v>4511</v>
      </c>
      <c r="B839" s="2">
        <v>2535734</v>
      </c>
      <c r="C839" s="1" t="s">
        <v>4512</v>
      </c>
      <c r="D839" s="1" t="s">
        <v>4513</v>
      </c>
      <c r="E839" s="1" t="s">
        <v>4514</v>
      </c>
      <c r="F839" s="2">
        <v>-24900</v>
      </c>
      <c r="G839" s="1" t="s">
        <v>1385</v>
      </c>
      <c r="H839" s="1" t="s">
        <v>355</v>
      </c>
      <c r="I839" s="1" t="s">
        <v>10</v>
      </c>
      <c r="J839" t="e">
        <f>VLOOKUP(B839,自助退!B:F,5,FALSE)</f>
        <v>#N/A</v>
      </c>
      <c r="K839" t="e">
        <f t="shared" si="13"/>
        <v>#N/A</v>
      </c>
    </row>
    <row r="840" spans="1:11">
      <c r="A840" s="1" t="s">
        <v>4515</v>
      </c>
      <c r="B840" s="2">
        <v>2535949</v>
      </c>
      <c r="C840" s="1" t="s">
        <v>4516</v>
      </c>
      <c r="D840" s="1" t="s">
        <v>4517</v>
      </c>
      <c r="E840" s="1" t="s">
        <v>4518</v>
      </c>
      <c r="F840" s="2">
        <v>-1900</v>
      </c>
      <c r="G840" s="1" t="s">
        <v>1385</v>
      </c>
      <c r="H840" s="1" t="s">
        <v>384</v>
      </c>
      <c r="I840" s="1" t="s">
        <v>10</v>
      </c>
      <c r="J840" t="e">
        <f>VLOOKUP(B840,自助退!B:F,5,FALSE)</f>
        <v>#N/A</v>
      </c>
      <c r="K840" t="e">
        <f t="shared" si="13"/>
        <v>#N/A</v>
      </c>
    </row>
    <row r="841" spans="1:11">
      <c r="A841" s="1" t="s">
        <v>4519</v>
      </c>
      <c r="B841" s="2">
        <v>2537930</v>
      </c>
      <c r="C841" s="1" t="s">
        <v>4520</v>
      </c>
      <c r="D841" s="1" t="s">
        <v>1175</v>
      </c>
      <c r="E841" s="1" t="s">
        <v>1176</v>
      </c>
      <c r="F841" s="2">
        <v>-500</v>
      </c>
      <c r="G841" s="1" t="s">
        <v>1385</v>
      </c>
      <c r="H841" s="1" t="s">
        <v>375</v>
      </c>
      <c r="I841" s="1" t="s">
        <v>10</v>
      </c>
      <c r="J841" t="e">
        <f>VLOOKUP(B841,自助退!B:F,5,FALSE)</f>
        <v>#N/A</v>
      </c>
      <c r="K841" t="e">
        <f t="shared" si="13"/>
        <v>#N/A</v>
      </c>
    </row>
    <row r="842" spans="1:11">
      <c r="A842" s="1" t="s">
        <v>4521</v>
      </c>
      <c r="B842" s="2">
        <v>2538085</v>
      </c>
      <c r="C842" s="1" t="s">
        <v>4522</v>
      </c>
      <c r="D842" s="1" t="s">
        <v>1175</v>
      </c>
      <c r="E842" s="1" t="s">
        <v>1176</v>
      </c>
      <c r="F842" s="2">
        <v>-5</v>
      </c>
      <c r="G842" s="1" t="s">
        <v>1385</v>
      </c>
      <c r="H842" s="1" t="s">
        <v>375</v>
      </c>
      <c r="I842" s="1" t="s">
        <v>10</v>
      </c>
      <c r="J842" t="e">
        <f>VLOOKUP(B842,自助退!B:F,5,FALSE)</f>
        <v>#N/A</v>
      </c>
      <c r="K842" t="e">
        <f t="shared" si="13"/>
        <v>#N/A</v>
      </c>
    </row>
    <row r="843" spans="1:11">
      <c r="A843" s="1" t="s">
        <v>4523</v>
      </c>
      <c r="B843" s="2">
        <v>2540246</v>
      </c>
      <c r="C843" s="1" t="s">
        <v>4524</v>
      </c>
      <c r="D843" s="1" t="s">
        <v>4525</v>
      </c>
      <c r="E843" s="1" t="s">
        <v>4526</v>
      </c>
      <c r="F843" s="2">
        <v>-700</v>
      </c>
      <c r="G843" s="1" t="s">
        <v>1385</v>
      </c>
      <c r="H843" s="1" t="s">
        <v>384</v>
      </c>
      <c r="I843" s="1" t="s">
        <v>10</v>
      </c>
      <c r="J843" t="e">
        <f>VLOOKUP(B843,自助退!B:F,5,FALSE)</f>
        <v>#N/A</v>
      </c>
      <c r="K843" t="e">
        <f t="shared" si="13"/>
        <v>#N/A</v>
      </c>
    </row>
    <row r="844" spans="1:11">
      <c r="A844" s="1" t="s">
        <v>4527</v>
      </c>
      <c r="B844" s="2">
        <v>2541829</v>
      </c>
      <c r="C844" s="1" t="s">
        <v>4528</v>
      </c>
      <c r="D844" s="1" t="s">
        <v>4529</v>
      </c>
      <c r="E844" s="1" t="s">
        <v>4530</v>
      </c>
      <c r="F844" s="2">
        <v>-8160.12</v>
      </c>
      <c r="G844" s="1" t="s">
        <v>1385</v>
      </c>
      <c r="H844" s="1" t="s">
        <v>342</v>
      </c>
      <c r="I844" s="1" t="s">
        <v>10</v>
      </c>
      <c r="J844" t="e">
        <f>VLOOKUP(B844,自助退!B:F,5,FALSE)</f>
        <v>#N/A</v>
      </c>
      <c r="K844" t="e">
        <f t="shared" si="13"/>
        <v>#N/A</v>
      </c>
    </row>
    <row r="845" spans="1:11">
      <c r="A845" s="1" t="s">
        <v>4531</v>
      </c>
      <c r="B845" s="2">
        <v>2542176</v>
      </c>
      <c r="C845" s="1" t="s">
        <v>4532</v>
      </c>
      <c r="D845" s="1" t="s">
        <v>4533</v>
      </c>
      <c r="E845" s="1" t="s">
        <v>4534</v>
      </c>
      <c r="F845" s="2">
        <v>-727.69</v>
      </c>
      <c r="G845" s="1" t="s">
        <v>1385</v>
      </c>
      <c r="H845" s="1" t="s">
        <v>358</v>
      </c>
      <c r="I845" s="1" t="s">
        <v>10</v>
      </c>
      <c r="J845" t="e">
        <f>VLOOKUP(B845,自助退!B:F,5,FALSE)</f>
        <v>#N/A</v>
      </c>
      <c r="K845" t="e">
        <f t="shared" si="13"/>
        <v>#N/A</v>
      </c>
    </row>
    <row r="846" spans="1:11">
      <c r="A846" s="1" t="s">
        <v>4535</v>
      </c>
      <c r="B846" s="2">
        <v>2543146</v>
      </c>
      <c r="C846" s="1" t="s">
        <v>4536</v>
      </c>
      <c r="D846" s="1" t="s">
        <v>4537</v>
      </c>
      <c r="E846" s="1" t="s">
        <v>4538</v>
      </c>
      <c r="F846" s="2">
        <v>-732.5</v>
      </c>
      <c r="G846" s="1" t="s">
        <v>1385</v>
      </c>
      <c r="H846" s="1" t="s">
        <v>346</v>
      </c>
      <c r="I846" s="1" t="s">
        <v>10</v>
      </c>
      <c r="J846" t="e">
        <f>VLOOKUP(B846,自助退!B:F,5,FALSE)</f>
        <v>#N/A</v>
      </c>
      <c r="K846" t="e">
        <f t="shared" si="13"/>
        <v>#N/A</v>
      </c>
    </row>
    <row r="847" spans="1:11">
      <c r="A847" s="1" t="s">
        <v>4539</v>
      </c>
      <c r="B847" s="2">
        <v>2545635</v>
      </c>
      <c r="C847" s="1" t="s">
        <v>4540</v>
      </c>
      <c r="D847" s="1" t="s">
        <v>4541</v>
      </c>
      <c r="E847" s="1" t="s">
        <v>4542</v>
      </c>
      <c r="F847" s="2">
        <v>-328.92</v>
      </c>
      <c r="G847" s="1" t="s">
        <v>1385</v>
      </c>
      <c r="H847" s="1" t="s">
        <v>345</v>
      </c>
      <c r="I847" s="1" t="s">
        <v>10</v>
      </c>
      <c r="J847" t="e">
        <f>VLOOKUP(B847,自助退!B:F,5,FALSE)</f>
        <v>#N/A</v>
      </c>
      <c r="K847" t="e">
        <f t="shared" si="13"/>
        <v>#N/A</v>
      </c>
    </row>
    <row r="848" spans="1:11">
      <c r="A848" s="1" t="s">
        <v>4543</v>
      </c>
      <c r="B848" s="2">
        <v>2545872</v>
      </c>
      <c r="C848" s="1" t="s">
        <v>4544</v>
      </c>
      <c r="D848" s="1" t="s">
        <v>1259</v>
      </c>
      <c r="E848" s="1" t="s">
        <v>1260</v>
      </c>
      <c r="F848" s="2">
        <v>-113.22</v>
      </c>
      <c r="G848" s="1" t="s">
        <v>1385</v>
      </c>
      <c r="H848" s="1" t="s">
        <v>381</v>
      </c>
      <c r="I848" s="1" t="s">
        <v>10</v>
      </c>
      <c r="J848" t="e">
        <f>VLOOKUP(B848,自助退!B:F,5,FALSE)</f>
        <v>#N/A</v>
      </c>
      <c r="K848" t="e">
        <f t="shared" si="13"/>
        <v>#N/A</v>
      </c>
    </row>
    <row r="849" spans="1:11">
      <c r="A849" s="1" t="s">
        <v>4545</v>
      </c>
      <c r="B849" s="2">
        <v>2546066</v>
      </c>
      <c r="C849" s="1" t="s">
        <v>4546</v>
      </c>
      <c r="D849" s="1" t="s">
        <v>4547</v>
      </c>
      <c r="E849" s="1" t="s">
        <v>4548</v>
      </c>
      <c r="F849" s="2">
        <v>-4588.96</v>
      </c>
      <c r="G849" s="1" t="s">
        <v>1385</v>
      </c>
      <c r="H849" s="1" t="s">
        <v>384</v>
      </c>
      <c r="I849" s="1" t="s">
        <v>10</v>
      </c>
      <c r="J849" t="e">
        <f>VLOOKUP(B849,自助退!B:F,5,FALSE)</f>
        <v>#N/A</v>
      </c>
      <c r="K849" t="e">
        <f t="shared" si="13"/>
        <v>#N/A</v>
      </c>
    </row>
    <row r="850" spans="1:11">
      <c r="A850" s="1" t="s">
        <v>4549</v>
      </c>
      <c r="B850" s="2">
        <v>2546241</v>
      </c>
      <c r="C850" s="1" t="s">
        <v>4550</v>
      </c>
      <c r="D850" s="1" t="s">
        <v>3736</v>
      </c>
      <c r="E850" s="1" t="s">
        <v>3737</v>
      </c>
      <c r="F850" s="2">
        <v>-84.5</v>
      </c>
      <c r="G850" s="1" t="s">
        <v>1385</v>
      </c>
      <c r="H850" s="1" t="s">
        <v>375</v>
      </c>
      <c r="I850" s="1" t="s">
        <v>10</v>
      </c>
      <c r="J850" t="e">
        <f>VLOOKUP(B850,自助退!B:F,5,FALSE)</f>
        <v>#N/A</v>
      </c>
      <c r="K850" t="e">
        <f t="shared" si="13"/>
        <v>#N/A</v>
      </c>
    </row>
    <row r="851" spans="1:11">
      <c r="A851" s="1" t="s">
        <v>4551</v>
      </c>
      <c r="B851" s="2">
        <v>2546314</v>
      </c>
      <c r="C851" s="1" t="s">
        <v>4552</v>
      </c>
      <c r="D851" s="1" t="s">
        <v>4553</v>
      </c>
      <c r="E851" s="1" t="s">
        <v>4554</v>
      </c>
      <c r="F851" s="2">
        <v>-368</v>
      </c>
      <c r="G851" s="1" t="s">
        <v>1385</v>
      </c>
      <c r="H851" s="1" t="s">
        <v>354</v>
      </c>
      <c r="I851" s="1" t="s">
        <v>10</v>
      </c>
      <c r="J851" t="e">
        <f>VLOOKUP(B851,自助退!B:F,5,FALSE)</f>
        <v>#N/A</v>
      </c>
      <c r="K851" t="e">
        <f t="shared" si="13"/>
        <v>#N/A</v>
      </c>
    </row>
    <row r="852" spans="1:11">
      <c r="A852" s="1" t="s">
        <v>4555</v>
      </c>
      <c r="B852" s="2">
        <v>2546390</v>
      </c>
      <c r="C852" s="1" t="s">
        <v>4556</v>
      </c>
      <c r="D852" s="1" t="s">
        <v>1157</v>
      </c>
      <c r="E852" s="1" t="s">
        <v>1158</v>
      </c>
      <c r="F852" s="2">
        <v>-240</v>
      </c>
      <c r="G852" s="1" t="s">
        <v>1385</v>
      </c>
      <c r="H852" s="1" t="s">
        <v>354</v>
      </c>
      <c r="I852" s="1" t="s">
        <v>10</v>
      </c>
      <c r="J852" t="e">
        <f>VLOOKUP(B852,自助退!B:F,5,FALSE)</f>
        <v>#N/A</v>
      </c>
      <c r="K852" t="e">
        <f t="shared" si="13"/>
        <v>#N/A</v>
      </c>
    </row>
    <row r="853" spans="1:11">
      <c r="A853" s="1" t="s">
        <v>4557</v>
      </c>
      <c r="B853" s="2">
        <v>2546444</v>
      </c>
      <c r="C853" s="1" t="s">
        <v>4558</v>
      </c>
      <c r="D853" s="1" t="s">
        <v>4559</v>
      </c>
      <c r="E853" s="1" t="s">
        <v>4560</v>
      </c>
      <c r="F853" s="2">
        <v>-581.91999999999996</v>
      </c>
      <c r="G853" s="1" t="s">
        <v>1385</v>
      </c>
      <c r="H853" s="1" t="s">
        <v>370</v>
      </c>
      <c r="I853" s="1" t="s">
        <v>10</v>
      </c>
      <c r="J853" t="e">
        <f>VLOOKUP(B853,自助退!B:F,5,FALSE)</f>
        <v>#N/A</v>
      </c>
      <c r="K853" t="e">
        <f t="shared" si="13"/>
        <v>#N/A</v>
      </c>
    </row>
    <row r="854" spans="1:11">
      <c r="A854" s="1" t="s">
        <v>4561</v>
      </c>
      <c r="B854" s="2">
        <v>2546637</v>
      </c>
      <c r="C854" s="1" t="s">
        <v>4562</v>
      </c>
      <c r="D854" s="1" t="s">
        <v>1207</v>
      </c>
      <c r="E854" s="1" t="s">
        <v>1208</v>
      </c>
      <c r="F854" s="2">
        <v>-10000</v>
      </c>
      <c r="G854" s="1" t="s">
        <v>1385</v>
      </c>
      <c r="H854" s="1" t="s">
        <v>350</v>
      </c>
      <c r="I854" s="1" t="s">
        <v>10</v>
      </c>
      <c r="J854" t="e">
        <f>VLOOKUP(B854,自助退!B:F,5,FALSE)</f>
        <v>#N/A</v>
      </c>
      <c r="K854" t="e">
        <f t="shared" si="13"/>
        <v>#N/A</v>
      </c>
    </row>
    <row r="855" spans="1:11">
      <c r="A855" s="1" t="s">
        <v>4563</v>
      </c>
      <c r="B855" s="2">
        <v>2547335</v>
      </c>
      <c r="C855" s="1" t="s">
        <v>4564</v>
      </c>
      <c r="D855" s="1" t="s">
        <v>4565</v>
      </c>
      <c r="E855" s="1" t="s">
        <v>4566</v>
      </c>
      <c r="F855" s="2">
        <v>-4708</v>
      </c>
      <c r="G855" s="1" t="s">
        <v>1385</v>
      </c>
      <c r="H855" s="1" t="s">
        <v>384</v>
      </c>
      <c r="I855" s="1" t="s">
        <v>10</v>
      </c>
      <c r="J855" t="e">
        <f>VLOOKUP(B855,自助退!B:F,5,FALSE)</f>
        <v>#N/A</v>
      </c>
      <c r="K855" t="e">
        <f t="shared" si="13"/>
        <v>#N/A</v>
      </c>
    </row>
    <row r="856" spans="1:11">
      <c r="A856" s="1" t="s">
        <v>4567</v>
      </c>
      <c r="B856" s="2">
        <v>2547809</v>
      </c>
      <c r="C856" s="1" t="s">
        <v>4568</v>
      </c>
      <c r="D856" s="1" t="s">
        <v>4569</v>
      </c>
      <c r="E856" s="1" t="s">
        <v>4570</v>
      </c>
      <c r="F856" s="2">
        <v>-340.5</v>
      </c>
      <c r="G856" s="1" t="s">
        <v>1385</v>
      </c>
      <c r="H856" s="1" t="s">
        <v>350</v>
      </c>
      <c r="I856" s="1" t="s">
        <v>10</v>
      </c>
      <c r="J856" t="e">
        <f>VLOOKUP(B856,自助退!B:F,5,FALSE)</f>
        <v>#N/A</v>
      </c>
      <c r="K856" t="e">
        <f t="shared" si="13"/>
        <v>#N/A</v>
      </c>
    </row>
    <row r="857" spans="1:11">
      <c r="A857" s="1" t="s">
        <v>4571</v>
      </c>
      <c r="B857" s="2">
        <v>2547899</v>
      </c>
      <c r="C857" s="1" t="s">
        <v>4572</v>
      </c>
      <c r="D857" s="1" t="s">
        <v>4573</v>
      </c>
      <c r="E857" s="1" t="s">
        <v>4574</v>
      </c>
      <c r="F857" s="2">
        <v>-365.5</v>
      </c>
      <c r="G857" s="1" t="s">
        <v>1385</v>
      </c>
      <c r="H857" s="1" t="s">
        <v>350</v>
      </c>
      <c r="I857" s="1" t="s">
        <v>10</v>
      </c>
      <c r="J857" t="e">
        <f>VLOOKUP(B857,自助退!B:F,5,FALSE)</f>
        <v>#N/A</v>
      </c>
      <c r="K857" t="e">
        <f t="shared" si="13"/>
        <v>#N/A</v>
      </c>
    </row>
    <row r="858" spans="1:11">
      <c r="A858" s="1" t="s">
        <v>4575</v>
      </c>
      <c r="B858" s="2">
        <v>2547982</v>
      </c>
      <c r="C858" s="1" t="s">
        <v>4576</v>
      </c>
      <c r="D858" s="1" t="s">
        <v>4577</v>
      </c>
      <c r="E858" s="1" t="s">
        <v>4578</v>
      </c>
      <c r="F858" s="2">
        <v>-20</v>
      </c>
      <c r="G858" s="1" t="s">
        <v>1385</v>
      </c>
      <c r="H858" s="1" t="s">
        <v>384</v>
      </c>
      <c r="I858" s="1" t="s">
        <v>10</v>
      </c>
      <c r="J858" t="e">
        <f>VLOOKUP(B858,自助退!B:F,5,FALSE)</f>
        <v>#N/A</v>
      </c>
      <c r="K858" t="e">
        <f t="shared" si="13"/>
        <v>#N/A</v>
      </c>
    </row>
    <row r="859" spans="1:11">
      <c r="A859" s="1" t="s">
        <v>4579</v>
      </c>
      <c r="B859" s="2">
        <v>2548011</v>
      </c>
      <c r="C859" s="1" t="s">
        <v>4580</v>
      </c>
      <c r="D859" s="1" t="s">
        <v>4581</v>
      </c>
      <c r="E859" s="1" t="s">
        <v>4582</v>
      </c>
      <c r="F859" s="2">
        <v>-486</v>
      </c>
      <c r="G859" s="1" t="s">
        <v>1385</v>
      </c>
      <c r="H859" s="1" t="s">
        <v>378</v>
      </c>
      <c r="I859" s="1" t="s">
        <v>10</v>
      </c>
      <c r="J859" t="e">
        <f>VLOOKUP(B859,自助退!B:F,5,FALSE)</f>
        <v>#N/A</v>
      </c>
      <c r="K859" t="e">
        <f t="shared" si="13"/>
        <v>#N/A</v>
      </c>
    </row>
    <row r="860" spans="1:11">
      <c r="A860" s="1" t="s">
        <v>4583</v>
      </c>
      <c r="B860" s="2">
        <v>2548096</v>
      </c>
      <c r="C860" s="1" t="s">
        <v>4584</v>
      </c>
      <c r="D860" s="1" t="s">
        <v>4585</v>
      </c>
      <c r="E860" s="1" t="s">
        <v>4586</v>
      </c>
      <c r="F860" s="2">
        <v>-18</v>
      </c>
      <c r="G860" s="1" t="s">
        <v>1385</v>
      </c>
      <c r="H860" s="1" t="s">
        <v>354</v>
      </c>
      <c r="I860" s="1" t="s">
        <v>10</v>
      </c>
      <c r="J860" t="e">
        <f>VLOOKUP(B860,自助退!B:F,5,FALSE)</f>
        <v>#N/A</v>
      </c>
      <c r="K860" t="e">
        <f t="shared" si="13"/>
        <v>#N/A</v>
      </c>
    </row>
    <row r="861" spans="1:11">
      <c r="A861" s="1" t="s">
        <v>4587</v>
      </c>
      <c r="B861" s="2">
        <v>2548332</v>
      </c>
      <c r="C861" s="1" t="s">
        <v>4588</v>
      </c>
      <c r="D861" s="1" t="s">
        <v>4589</v>
      </c>
      <c r="E861" s="1" t="s">
        <v>4590</v>
      </c>
      <c r="F861" s="2">
        <v>-670</v>
      </c>
      <c r="G861" s="1" t="s">
        <v>1385</v>
      </c>
      <c r="H861" s="1" t="s">
        <v>355</v>
      </c>
      <c r="I861" s="1" t="s">
        <v>10</v>
      </c>
      <c r="J861" t="e">
        <f>VLOOKUP(B861,自助退!B:F,5,FALSE)</f>
        <v>#N/A</v>
      </c>
      <c r="K861" t="e">
        <f t="shared" si="13"/>
        <v>#N/A</v>
      </c>
    </row>
    <row r="862" spans="1:11">
      <c r="A862" s="1" t="s">
        <v>4591</v>
      </c>
      <c r="B862" s="2">
        <v>2548619</v>
      </c>
      <c r="C862" s="1" t="s">
        <v>4592</v>
      </c>
      <c r="D862" s="1" t="s">
        <v>4593</v>
      </c>
      <c r="E862" s="1" t="s">
        <v>4594</v>
      </c>
      <c r="F862" s="2">
        <v>-828</v>
      </c>
      <c r="G862" s="1" t="s">
        <v>1385</v>
      </c>
      <c r="H862" s="1" t="s">
        <v>329</v>
      </c>
      <c r="I862" s="1" t="s">
        <v>10</v>
      </c>
      <c r="J862" t="e">
        <f>VLOOKUP(B862,自助退!B:F,5,FALSE)</f>
        <v>#N/A</v>
      </c>
      <c r="K862" t="e">
        <f t="shared" si="13"/>
        <v>#N/A</v>
      </c>
    </row>
    <row r="863" spans="1:11">
      <c r="A863" s="1" t="s">
        <v>4595</v>
      </c>
      <c r="B863" s="2">
        <v>2548671</v>
      </c>
      <c r="C863" s="1" t="s">
        <v>4596</v>
      </c>
      <c r="D863" s="1" t="s">
        <v>4597</v>
      </c>
      <c r="E863" s="1" t="s">
        <v>4598</v>
      </c>
      <c r="F863" s="2">
        <v>-602</v>
      </c>
      <c r="G863" s="1" t="s">
        <v>1385</v>
      </c>
      <c r="H863" s="1" t="s">
        <v>332</v>
      </c>
      <c r="I863" s="1" t="s">
        <v>10</v>
      </c>
      <c r="J863" t="e">
        <f>VLOOKUP(B863,自助退!B:F,5,FALSE)</f>
        <v>#N/A</v>
      </c>
      <c r="K863" t="e">
        <f t="shared" si="13"/>
        <v>#N/A</v>
      </c>
    </row>
    <row r="864" spans="1:11">
      <c r="A864" s="1" t="s">
        <v>4599</v>
      </c>
      <c r="B864" s="2">
        <v>2548792</v>
      </c>
      <c r="C864" s="1" t="s">
        <v>4600</v>
      </c>
      <c r="D864" s="1" t="s">
        <v>4601</v>
      </c>
      <c r="E864" s="1" t="s">
        <v>4602</v>
      </c>
      <c r="F864" s="2">
        <v>-14.97</v>
      </c>
      <c r="G864" s="1" t="s">
        <v>1385</v>
      </c>
      <c r="H864" s="1" t="s">
        <v>358</v>
      </c>
      <c r="I864" s="1" t="s">
        <v>10</v>
      </c>
      <c r="J864" t="e">
        <f>VLOOKUP(B864,自助退!B:F,5,FALSE)</f>
        <v>#N/A</v>
      </c>
      <c r="K864" t="e">
        <f t="shared" si="13"/>
        <v>#N/A</v>
      </c>
    </row>
    <row r="865" spans="1:11">
      <c r="A865" s="1" t="s">
        <v>4603</v>
      </c>
      <c r="B865" s="2">
        <v>2548793</v>
      </c>
      <c r="C865" s="1" t="s">
        <v>4604</v>
      </c>
      <c r="D865" s="1" t="s">
        <v>4605</v>
      </c>
      <c r="E865" s="1" t="s">
        <v>4606</v>
      </c>
      <c r="F865" s="2">
        <v>-404.5</v>
      </c>
      <c r="G865" s="1" t="s">
        <v>1385</v>
      </c>
      <c r="H865" s="1" t="s">
        <v>342</v>
      </c>
      <c r="I865" s="1" t="s">
        <v>10</v>
      </c>
      <c r="J865" t="e">
        <f>VLOOKUP(B865,自助退!B:F,5,FALSE)</f>
        <v>#N/A</v>
      </c>
      <c r="K865" t="e">
        <f t="shared" si="13"/>
        <v>#N/A</v>
      </c>
    </row>
    <row r="866" spans="1:11">
      <c r="A866" s="1" t="s">
        <v>4607</v>
      </c>
      <c r="B866" s="2">
        <v>2548928</v>
      </c>
      <c r="C866" s="1" t="s">
        <v>4608</v>
      </c>
      <c r="D866" s="1" t="s">
        <v>4609</v>
      </c>
      <c r="E866" s="1" t="s">
        <v>4610</v>
      </c>
      <c r="F866" s="2">
        <v>-600</v>
      </c>
      <c r="G866" s="1" t="s">
        <v>1385</v>
      </c>
      <c r="H866" s="1" t="s">
        <v>341</v>
      </c>
      <c r="I866" s="1" t="s">
        <v>10</v>
      </c>
      <c r="J866" t="e">
        <f>VLOOKUP(B866,自助退!B:F,5,FALSE)</f>
        <v>#N/A</v>
      </c>
      <c r="K866" t="e">
        <f t="shared" si="13"/>
        <v>#N/A</v>
      </c>
    </row>
    <row r="867" spans="1:11">
      <c r="A867" s="1" t="s">
        <v>4611</v>
      </c>
      <c r="B867" s="2">
        <v>2549537</v>
      </c>
      <c r="C867" s="1" t="s">
        <v>4612</v>
      </c>
      <c r="D867" s="1" t="s">
        <v>4613</v>
      </c>
      <c r="E867" s="1" t="s">
        <v>4614</v>
      </c>
      <c r="F867" s="2">
        <v>-4806</v>
      </c>
      <c r="G867" s="1" t="s">
        <v>1385</v>
      </c>
      <c r="H867" s="1" t="s">
        <v>346</v>
      </c>
      <c r="I867" s="1" t="s">
        <v>10</v>
      </c>
      <c r="J867" t="e">
        <f>VLOOKUP(B867,自助退!B:F,5,FALSE)</f>
        <v>#N/A</v>
      </c>
      <c r="K867" t="e">
        <f t="shared" si="13"/>
        <v>#N/A</v>
      </c>
    </row>
    <row r="868" spans="1:11">
      <c r="A868" s="1" t="s">
        <v>4615</v>
      </c>
      <c r="B868" s="2">
        <v>2549627</v>
      </c>
      <c r="C868" s="1" t="s">
        <v>4616</v>
      </c>
      <c r="D868" s="1" t="s">
        <v>4617</v>
      </c>
      <c r="E868" s="1" t="s">
        <v>4618</v>
      </c>
      <c r="F868" s="2">
        <v>-300</v>
      </c>
      <c r="G868" s="1" t="s">
        <v>1385</v>
      </c>
      <c r="H868" s="1" t="s">
        <v>341</v>
      </c>
      <c r="I868" s="1" t="s">
        <v>10</v>
      </c>
      <c r="J868" t="e">
        <f>VLOOKUP(B868,自助退!B:F,5,FALSE)</f>
        <v>#N/A</v>
      </c>
      <c r="K868" t="e">
        <f t="shared" si="13"/>
        <v>#N/A</v>
      </c>
    </row>
    <row r="869" spans="1:11">
      <c r="A869" s="1" t="s">
        <v>4619</v>
      </c>
      <c r="B869" s="2">
        <v>2549823</v>
      </c>
      <c r="C869" s="1" t="s">
        <v>4620</v>
      </c>
      <c r="D869" s="1" t="s">
        <v>4621</v>
      </c>
      <c r="E869" s="1" t="s">
        <v>4622</v>
      </c>
      <c r="F869" s="2">
        <v>-1000</v>
      </c>
      <c r="G869" s="1" t="s">
        <v>1385</v>
      </c>
      <c r="H869" s="1" t="s">
        <v>370</v>
      </c>
      <c r="I869" s="1" t="s">
        <v>10</v>
      </c>
      <c r="J869" t="e">
        <f>VLOOKUP(B869,自助退!B:F,5,FALSE)</f>
        <v>#N/A</v>
      </c>
      <c r="K869" t="e">
        <f t="shared" si="13"/>
        <v>#N/A</v>
      </c>
    </row>
    <row r="870" spans="1:11">
      <c r="A870" s="1" t="s">
        <v>4623</v>
      </c>
      <c r="B870" s="2">
        <v>2549972</v>
      </c>
      <c r="C870" s="1" t="s">
        <v>4624</v>
      </c>
      <c r="D870" s="1" t="s">
        <v>4625</v>
      </c>
      <c r="E870" s="1" t="s">
        <v>4578</v>
      </c>
      <c r="F870" s="2">
        <v>-3423.31</v>
      </c>
      <c r="G870" s="1" t="s">
        <v>1385</v>
      </c>
      <c r="H870" s="1" t="s">
        <v>384</v>
      </c>
      <c r="I870" s="1" t="s">
        <v>10</v>
      </c>
      <c r="J870" t="e">
        <f>VLOOKUP(B870,自助退!B:F,5,FALSE)</f>
        <v>#N/A</v>
      </c>
      <c r="K870" t="e">
        <f t="shared" si="13"/>
        <v>#N/A</v>
      </c>
    </row>
    <row r="871" spans="1:11">
      <c r="A871" s="1" t="s">
        <v>4626</v>
      </c>
      <c r="B871" s="2">
        <v>2549969</v>
      </c>
      <c r="C871" s="1" t="s">
        <v>4627</v>
      </c>
      <c r="D871" s="1" t="s">
        <v>4628</v>
      </c>
      <c r="E871" s="1" t="s">
        <v>4629</v>
      </c>
      <c r="F871" s="2">
        <v>-763</v>
      </c>
      <c r="G871" s="1" t="s">
        <v>1385</v>
      </c>
      <c r="H871" s="1" t="s">
        <v>346</v>
      </c>
      <c r="I871" s="1" t="s">
        <v>10</v>
      </c>
      <c r="J871" t="e">
        <f>VLOOKUP(B871,自助退!B:F,5,FALSE)</f>
        <v>#N/A</v>
      </c>
      <c r="K871" t="e">
        <f t="shared" si="13"/>
        <v>#N/A</v>
      </c>
    </row>
    <row r="872" spans="1:11">
      <c r="A872" s="1" t="s">
        <v>4630</v>
      </c>
      <c r="B872" s="2">
        <v>2550332</v>
      </c>
      <c r="C872" s="1" t="s">
        <v>4631</v>
      </c>
      <c r="D872" s="1" t="s">
        <v>4632</v>
      </c>
      <c r="E872" s="1" t="s">
        <v>4633</v>
      </c>
      <c r="F872" s="2">
        <v>-2754.89</v>
      </c>
      <c r="G872" s="1" t="s">
        <v>1385</v>
      </c>
      <c r="H872" s="1" t="s">
        <v>384</v>
      </c>
      <c r="I872" s="1" t="s">
        <v>10</v>
      </c>
      <c r="J872" t="e">
        <f>VLOOKUP(B872,自助退!B:F,5,FALSE)</f>
        <v>#N/A</v>
      </c>
      <c r="K872" t="e">
        <f t="shared" si="13"/>
        <v>#N/A</v>
      </c>
    </row>
    <row r="873" spans="1:11">
      <c r="A873" s="1" t="s">
        <v>4634</v>
      </c>
      <c r="B873" s="2">
        <v>2550375</v>
      </c>
      <c r="C873" s="1" t="s">
        <v>4635</v>
      </c>
      <c r="D873" s="1" t="s">
        <v>4636</v>
      </c>
      <c r="E873" s="1" t="s">
        <v>4637</v>
      </c>
      <c r="F873" s="2">
        <v>-3020</v>
      </c>
      <c r="G873" s="1" t="s">
        <v>1385</v>
      </c>
      <c r="H873" s="1" t="s">
        <v>370</v>
      </c>
      <c r="I873" s="1" t="s">
        <v>10</v>
      </c>
      <c r="J873" t="e">
        <f>VLOOKUP(B873,自助退!B:F,5,FALSE)</f>
        <v>#N/A</v>
      </c>
      <c r="K873" t="e">
        <f t="shared" si="13"/>
        <v>#N/A</v>
      </c>
    </row>
    <row r="874" spans="1:11">
      <c r="A874" s="1" t="s">
        <v>4638</v>
      </c>
      <c r="B874" s="2">
        <v>2550589</v>
      </c>
      <c r="C874" s="1" t="s">
        <v>4639</v>
      </c>
      <c r="D874" s="1" t="s">
        <v>4640</v>
      </c>
      <c r="E874" s="1" t="s">
        <v>4641</v>
      </c>
      <c r="F874" s="2">
        <v>-3000</v>
      </c>
      <c r="G874" s="1" t="s">
        <v>1385</v>
      </c>
      <c r="H874" s="1" t="s">
        <v>354</v>
      </c>
      <c r="I874" s="1" t="s">
        <v>10</v>
      </c>
      <c r="J874" t="e">
        <f>VLOOKUP(B874,自助退!B:F,5,FALSE)</f>
        <v>#N/A</v>
      </c>
      <c r="K874" t="e">
        <f t="shared" si="13"/>
        <v>#N/A</v>
      </c>
    </row>
    <row r="875" spans="1:11">
      <c r="A875" s="1" t="s">
        <v>4642</v>
      </c>
      <c r="B875" s="2">
        <v>2550908</v>
      </c>
      <c r="C875" s="1" t="s">
        <v>4643</v>
      </c>
      <c r="D875" s="1" t="s">
        <v>4644</v>
      </c>
      <c r="E875" s="1" t="s">
        <v>4645</v>
      </c>
      <c r="F875" s="2">
        <v>-951</v>
      </c>
      <c r="G875" s="1" t="s">
        <v>1385</v>
      </c>
      <c r="H875" s="1" t="s">
        <v>340</v>
      </c>
      <c r="I875" s="1" t="s">
        <v>10</v>
      </c>
      <c r="J875" t="e">
        <f>VLOOKUP(B875,自助退!B:F,5,FALSE)</f>
        <v>#N/A</v>
      </c>
      <c r="K875" t="e">
        <f t="shared" si="13"/>
        <v>#N/A</v>
      </c>
    </row>
    <row r="876" spans="1:11">
      <c r="A876" s="1" t="s">
        <v>4646</v>
      </c>
      <c r="B876" s="2">
        <v>2551073</v>
      </c>
      <c r="C876" s="1" t="s">
        <v>4647</v>
      </c>
      <c r="D876" s="1" t="s">
        <v>4648</v>
      </c>
      <c r="E876" s="1" t="s">
        <v>4649</v>
      </c>
      <c r="F876" s="2">
        <v>-631.53</v>
      </c>
      <c r="G876" s="1" t="s">
        <v>1385</v>
      </c>
      <c r="H876" s="1" t="s">
        <v>384</v>
      </c>
      <c r="I876" s="1" t="s">
        <v>10</v>
      </c>
      <c r="J876" t="e">
        <f>VLOOKUP(B876,自助退!B:F,5,FALSE)</f>
        <v>#N/A</v>
      </c>
      <c r="K876" t="e">
        <f t="shared" si="13"/>
        <v>#N/A</v>
      </c>
    </row>
    <row r="877" spans="1:11">
      <c r="A877" s="1" t="s">
        <v>4650</v>
      </c>
      <c r="B877" s="2">
        <v>2551206</v>
      </c>
      <c r="C877" s="1" t="s">
        <v>4651</v>
      </c>
      <c r="D877" s="1" t="s">
        <v>4652</v>
      </c>
      <c r="E877" s="1" t="s">
        <v>4653</v>
      </c>
      <c r="F877" s="2">
        <v>-5727</v>
      </c>
      <c r="G877" s="1" t="s">
        <v>1385</v>
      </c>
      <c r="H877" s="1" t="s">
        <v>340</v>
      </c>
      <c r="I877" s="1" t="s">
        <v>10</v>
      </c>
      <c r="J877" t="e">
        <f>VLOOKUP(B877,自助退!B:F,5,FALSE)</f>
        <v>#N/A</v>
      </c>
      <c r="K877" t="e">
        <f t="shared" si="13"/>
        <v>#N/A</v>
      </c>
    </row>
    <row r="878" spans="1:11">
      <c r="A878" s="1" t="s">
        <v>4654</v>
      </c>
      <c r="B878" s="2">
        <v>2551296</v>
      </c>
      <c r="C878" s="1" t="s">
        <v>4655</v>
      </c>
      <c r="D878" s="1" t="s">
        <v>4656</v>
      </c>
      <c r="E878" s="1" t="s">
        <v>4657</v>
      </c>
      <c r="F878" s="2">
        <v>-533</v>
      </c>
      <c r="G878" s="1" t="s">
        <v>1385</v>
      </c>
      <c r="H878" s="1" t="s">
        <v>9</v>
      </c>
      <c r="I878" s="1" t="s">
        <v>10</v>
      </c>
      <c r="J878" t="e">
        <f>VLOOKUP(B878,自助退!B:F,5,FALSE)</f>
        <v>#N/A</v>
      </c>
      <c r="K878" t="e">
        <f t="shared" si="13"/>
        <v>#N/A</v>
      </c>
    </row>
    <row r="879" spans="1:11">
      <c r="A879" s="1" t="s">
        <v>4658</v>
      </c>
      <c r="B879" s="2">
        <v>2551348</v>
      </c>
      <c r="C879" s="1" t="s">
        <v>4659</v>
      </c>
      <c r="D879" s="1" t="s">
        <v>4660</v>
      </c>
      <c r="E879" s="1" t="s">
        <v>4661</v>
      </c>
      <c r="F879" s="2">
        <v>-1518</v>
      </c>
      <c r="G879" s="1" t="s">
        <v>1385</v>
      </c>
      <c r="H879" s="1" t="s">
        <v>384</v>
      </c>
      <c r="I879" s="1" t="s">
        <v>10</v>
      </c>
      <c r="J879" t="e">
        <f>VLOOKUP(B879,自助退!B:F,5,FALSE)</f>
        <v>#N/A</v>
      </c>
      <c r="K879" t="e">
        <f t="shared" si="13"/>
        <v>#N/A</v>
      </c>
    </row>
    <row r="880" spans="1:11">
      <c r="A880" s="1" t="s">
        <v>4662</v>
      </c>
      <c r="B880" s="2">
        <v>2552253</v>
      </c>
      <c r="C880" s="1" t="s">
        <v>4663</v>
      </c>
      <c r="D880" s="1" t="s">
        <v>4664</v>
      </c>
      <c r="E880" s="1" t="s">
        <v>4665</v>
      </c>
      <c r="F880" s="2">
        <v>-2025</v>
      </c>
      <c r="G880" s="1" t="s">
        <v>1385</v>
      </c>
      <c r="H880" s="1" t="s">
        <v>342</v>
      </c>
      <c r="I880" s="1" t="s">
        <v>10</v>
      </c>
      <c r="J880" t="e">
        <f>VLOOKUP(B880,自助退!B:F,5,FALSE)</f>
        <v>#N/A</v>
      </c>
      <c r="K880" t="e">
        <f t="shared" si="13"/>
        <v>#N/A</v>
      </c>
    </row>
    <row r="881" spans="1:11">
      <c r="A881" s="1" t="s">
        <v>4666</v>
      </c>
      <c r="B881" s="2">
        <v>2552675</v>
      </c>
      <c r="C881" s="1" t="s">
        <v>4667</v>
      </c>
      <c r="D881" s="1" t="s">
        <v>4668</v>
      </c>
      <c r="E881" s="1" t="s">
        <v>4669</v>
      </c>
      <c r="F881" s="2">
        <v>-1300</v>
      </c>
      <c r="G881" s="1" t="s">
        <v>1385</v>
      </c>
      <c r="H881" s="1" t="s">
        <v>384</v>
      </c>
      <c r="I881" s="1" t="s">
        <v>10</v>
      </c>
      <c r="J881" t="e">
        <f>VLOOKUP(B881,自助退!B:F,5,FALSE)</f>
        <v>#N/A</v>
      </c>
      <c r="K881" t="e">
        <f t="shared" si="13"/>
        <v>#N/A</v>
      </c>
    </row>
    <row r="882" spans="1:11">
      <c r="A882" s="1" t="s">
        <v>4670</v>
      </c>
      <c r="B882" s="2">
        <v>2552871</v>
      </c>
      <c r="C882" s="1" t="s">
        <v>4671</v>
      </c>
      <c r="D882" s="1" t="s">
        <v>4672</v>
      </c>
      <c r="E882" s="1" t="s">
        <v>4673</v>
      </c>
      <c r="F882" s="2">
        <v>-10001</v>
      </c>
      <c r="G882" s="1" t="s">
        <v>1385</v>
      </c>
      <c r="H882" s="1" t="s">
        <v>370</v>
      </c>
      <c r="I882" s="1" t="s">
        <v>10</v>
      </c>
      <c r="J882" t="e">
        <f>VLOOKUP(B882,自助退!B:F,5,FALSE)</f>
        <v>#N/A</v>
      </c>
      <c r="K882" t="e">
        <f t="shared" si="13"/>
        <v>#N/A</v>
      </c>
    </row>
    <row r="883" spans="1:11">
      <c r="A883" s="1" t="s">
        <v>4674</v>
      </c>
      <c r="B883" s="2">
        <v>2552977</v>
      </c>
      <c r="C883" s="1" t="s">
        <v>4675</v>
      </c>
      <c r="D883" s="1" t="s">
        <v>1192</v>
      </c>
      <c r="E883" s="1" t="s">
        <v>1193</v>
      </c>
      <c r="F883" s="2">
        <v>-0.3</v>
      </c>
      <c r="G883" s="1" t="s">
        <v>1385</v>
      </c>
      <c r="H883" s="1" t="s">
        <v>370</v>
      </c>
      <c r="I883" s="1" t="s">
        <v>10</v>
      </c>
      <c r="J883" t="e">
        <f>VLOOKUP(B883,自助退!B:F,5,FALSE)</f>
        <v>#N/A</v>
      </c>
      <c r="K883" t="e">
        <f t="shared" si="13"/>
        <v>#N/A</v>
      </c>
    </row>
    <row r="884" spans="1:11">
      <c r="A884" s="1" t="s">
        <v>4676</v>
      </c>
      <c r="B884" s="2">
        <v>2553024</v>
      </c>
      <c r="C884" s="1" t="s">
        <v>4677</v>
      </c>
      <c r="D884" s="1" t="s">
        <v>4678</v>
      </c>
      <c r="E884" s="1" t="s">
        <v>4679</v>
      </c>
      <c r="F884" s="2">
        <v>-4708.3999999999996</v>
      </c>
      <c r="G884" s="1" t="s">
        <v>1385</v>
      </c>
      <c r="H884" s="1" t="s">
        <v>340</v>
      </c>
      <c r="I884" s="1" t="s">
        <v>10</v>
      </c>
      <c r="J884" t="e">
        <f>VLOOKUP(B884,自助退!B:F,5,FALSE)</f>
        <v>#N/A</v>
      </c>
      <c r="K884" t="e">
        <f t="shared" si="13"/>
        <v>#N/A</v>
      </c>
    </row>
    <row r="885" spans="1:11">
      <c r="A885" s="1" t="s">
        <v>4680</v>
      </c>
      <c r="B885" s="2">
        <v>2553057</v>
      </c>
      <c r="C885" s="1" t="s">
        <v>4681</v>
      </c>
      <c r="D885" s="1" t="s">
        <v>4682</v>
      </c>
      <c r="E885" s="1" t="s">
        <v>4683</v>
      </c>
      <c r="F885" s="2">
        <v>-3000</v>
      </c>
      <c r="G885" s="1" t="s">
        <v>1385</v>
      </c>
      <c r="H885" s="1" t="s">
        <v>384</v>
      </c>
      <c r="I885" s="1" t="s">
        <v>10</v>
      </c>
      <c r="J885" t="e">
        <f>VLOOKUP(B885,自助退!B:F,5,FALSE)</f>
        <v>#N/A</v>
      </c>
      <c r="K885" t="e">
        <f t="shared" si="13"/>
        <v>#N/A</v>
      </c>
    </row>
    <row r="886" spans="1:11">
      <c r="A886" s="1" t="s">
        <v>4684</v>
      </c>
      <c r="B886" s="2">
        <v>2553203</v>
      </c>
      <c r="C886" s="1" t="s">
        <v>4685</v>
      </c>
      <c r="D886" s="1" t="s">
        <v>4686</v>
      </c>
      <c r="E886" s="1" t="s">
        <v>4687</v>
      </c>
      <c r="F886" s="2">
        <v>-2675.58</v>
      </c>
      <c r="G886" s="1" t="s">
        <v>1385</v>
      </c>
      <c r="H886" s="1" t="s">
        <v>342</v>
      </c>
      <c r="I886" s="1" t="s">
        <v>10</v>
      </c>
      <c r="J886" t="e">
        <f>VLOOKUP(B886,自助退!B:F,5,FALSE)</f>
        <v>#N/A</v>
      </c>
      <c r="K886" t="e">
        <f t="shared" si="13"/>
        <v>#N/A</v>
      </c>
    </row>
    <row r="887" spans="1:11">
      <c r="A887" s="1" t="s">
        <v>4688</v>
      </c>
      <c r="B887" s="2">
        <v>2553347</v>
      </c>
      <c r="C887" s="1" t="s">
        <v>4689</v>
      </c>
      <c r="D887" s="1" t="s">
        <v>4690</v>
      </c>
      <c r="E887" s="1" t="s">
        <v>1264</v>
      </c>
      <c r="F887" s="2">
        <v>-3000</v>
      </c>
      <c r="G887" s="1" t="s">
        <v>1385</v>
      </c>
      <c r="H887" s="1" t="s">
        <v>384</v>
      </c>
      <c r="I887" s="1" t="s">
        <v>10</v>
      </c>
      <c r="J887" t="e">
        <f>VLOOKUP(B887,自助退!B:F,5,FALSE)</f>
        <v>#N/A</v>
      </c>
      <c r="K887" t="e">
        <f t="shared" si="13"/>
        <v>#N/A</v>
      </c>
    </row>
    <row r="888" spans="1:11">
      <c r="A888" s="1" t="s">
        <v>4691</v>
      </c>
      <c r="B888" s="2">
        <v>2553528</v>
      </c>
      <c r="C888" s="1" t="s">
        <v>4692</v>
      </c>
      <c r="D888" s="1" t="s">
        <v>4693</v>
      </c>
      <c r="E888" s="1" t="s">
        <v>4694</v>
      </c>
      <c r="F888" s="2">
        <v>-1684.01</v>
      </c>
      <c r="G888" s="1" t="s">
        <v>1385</v>
      </c>
      <c r="H888" s="1" t="s">
        <v>340</v>
      </c>
      <c r="I888" s="1" t="s">
        <v>10</v>
      </c>
      <c r="J888" t="e">
        <f>VLOOKUP(B888,自助退!B:F,5,FALSE)</f>
        <v>#N/A</v>
      </c>
      <c r="K888" t="e">
        <f t="shared" si="13"/>
        <v>#N/A</v>
      </c>
    </row>
    <row r="889" spans="1:11">
      <c r="A889" s="1" t="s">
        <v>4695</v>
      </c>
      <c r="B889" s="2">
        <v>2553558</v>
      </c>
      <c r="C889" s="1" t="s">
        <v>4696</v>
      </c>
      <c r="D889" s="1" t="s">
        <v>4697</v>
      </c>
      <c r="E889" s="1" t="s">
        <v>4698</v>
      </c>
      <c r="F889" s="2">
        <v>-4061.8</v>
      </c>
      <c r="G889" s="1" t="s">
        <v>1385</v>
      </c>
      <c r="H889" s="1" t="s">
        <v>384</v>
      </c>
      <c r="I889" s="1" t="s">
        <v>10</v>
      </c>
      <c r="J889" t="e">
        <f>VLOOKUP(B889,自助退!B:F,5,FALSE)</f>
        <v>#N/A</v>
      </c>
      <c r="K889" t="e">
        <f t="shared" si="13"/>
        <v>#N/A</v>
      </c>
    </row>
    <row r="890" spans="1:11">
      <c r="A890" s="1" t="s">
        <v>4699</v>
      </c>
      <c r="B890" s="2">
        <v>2553587</v>
      </c>
      <c r="C890" s="1" t="s">
        <v>4700</v>
      </c>
      <c r="D890" s="1" t="s">
        <v>4701</v>
      </c>
      <c r="E890" s="1" t="s">
        <v>4702</v>
      </c>
      <c r="F890" s="2">
        <v>-7395</v>
      </c>
      <c r="G890" s="1" t="s">
        <v>1385</v>
      </c>
      <c r="H890" s="1" t="s">
        <v>354</v>
      </c>
      <c r="I890" s="1" t="s">
        <v>10</v>
      </c>
      <c r="J890" t="e">
        <f>VLOOKUP(B890,自助退!B:F,5,FALSE)</f>
        <v>#N/A</v>
      </c>
      <c r="K890" t="e">
        <f t="shared" si="13"/>
        <v>#N/A</v>
      </c>
    </row>
    <row r="891" spans="1:11">
      <c r="A891" s="1" t="s">
        <v>4703</v>
      </c>
      <c r="B891" s="2">
        <v>2553610</v>
      </c>
      <c r="C891" s="1" t="s">
        <v>4704</v>
      </c>
      <c r="D891" s="1" t="s">
        <v>4705</v>
      </c>
      <c r="E891" s="1" t="s">
        <v>4706</v>
      </c>
      <c r="F891" s="2">
        <v>-113.6</v>
      </c>
      <c r="G891" s="1" t="s">
        <v>1385</v>
      </c>
      <c r="H891" s="1" t="s">
        <v>342</v>
      </c>
      <c r="I891" s="1" t="s">
        <v>10</v>
      </c>
      <c r="J891" t="e">
        <f>VLOOKUP(B891,自助退!B:F,5,FALSE)</f>
        <v>#N/A</v>
      </c>
      <c r="K891" t="e">
        <f t="shared" si="13"/>
        <v>#N/A</v>
      </c>
    </row>
    <row r="892" spans="1:11">
      <c r="A892" s="1" t="s">
        <v>4707</v>
      </c>
      <c r="B892" s="2">
        <v>2553643</v>
      </c>
      <c r="C892" s="1" t="s">
        <v>4708</v>
      </c>
      <c r="D892" s="1" t="s">
        <v>4705</v>
      </c>
      <c r="E892" s="1" t="s">
        <v>4706</v>
      </c>
      <c r="F892" s="2">
        <v>-1017</v>
      </c>
      <c r="G892" s="1" t="s">
        <v>1385</v>
      </c>
      <c r="H892" s="1" t="s">
        <v>342</v>
      </c>
      <c r="I892" s="1" t="s">
        <v>10</v>
      </c>
      <c r="J892" t="e">
        <f>VLOOKUP(B892,自助退!B:F,5,FALSE)</f>
        <v>#N/A</v>
      </c>
      <c r="K892" t="e">
        <f t="shared" si="13"/>
        <v>#N/A</v>
      </c>
    </row>
    <row r="893" spans="1:11">
      <c r="A893" s="1" t="s">
        <v>4709</v>
      </c>
      <c r="B893" s="2">
        <v>2553649</v>
      </c>
      <c r="C893" s="1" t="s">
        <v>4710</v>
      </c>
      <c r="D893" s="1" t="s">
        <v>4711</v>
      </c>
      <c r="E893" s="1" t="s">
        <v>4712</v>
      </c>
      <c r="F893" s="2">
        <v>-131</v>
      </c>
      <c r="G893" s="1" t="s">
        <v>1385</v>
      </c>
      <c r="H893" s="1" t="s">
        <v>334</v>
      </c>
      <c r="I893" s="1" t="s">
        <v>10</v>
      </c>
      <c r="J893" t="e">
        <f>VLOOKUP(B893,自助退!B:F,5,FALSE)</f>
        <v>#N/A</v>
      </c>
      <c r="K893" t="e">
        <f t="shared" si="13"/>
        <v>#N/A</v>
      </c>
    </row>
    <row r="894" spans="1:11">
      <c r="A894" s="1" t="s">
        <v>4713</v>
      </c>
      <c r="B894" s="2">
        <v>2553708</v>
      </c>
      <c r="C894" s="1" t="s">
        <v>4714</v>
      </c>
      <c r="D894" s="1" t="s">
        <v>4701</v>
      </c>
      <c r="E894" s="1" t="s">
        <v>4702</v>
      </c>
      <c r="F894" s="2">
        <v>-0.72</v>
      </c>
      <c r="G894" s="1" t="s">
        <v>1385</v>
      </c>
      <c r="H894" s="1" t="s">
        <v>342</v>
      </c>
      <c r="I894" s="1" t="s">
        <v>10</v>
      </c>
      <c r="J894" t="e">
        <f>VLOOKUP(B894,自助退!B:F,5,FALSE)</f>
        <v>#N/A</v>
      </c>
      <c r="K894" t="e">
        <f t="shared" si="13"/>
        <v>#N/A</v>
      </c>
    </row>
    <row r="895" spans="1:11">
      <c r="A895" s="1" t="s">
        <v>4715</v>
      </c>
      <c r="B895" s="2">
        <v>2553723</v>
      </c>
      <c r="C895" s="1" t="s">
        <v>4716</v>
      </c>
      <c r="D895" s="1" t="s">
        <v>4717</v>
      </c>
      <c r="E895" s="1" t="s">
        <v>4718</v>
      </c>
      <c r="F895" s="2">
        <v>-3181.84</v>
      </c>
      <c r="G895" s="1" t="s">
        <v>1385</v>
      </c>
      <c r="H895" s="1" t="s">
        <v>340</v>
      </c>
      <c r="I895" s="1" t="s">
        <v>10</v>
      </c>
      <c r="J895" t="e">
        <f>VLOOKUP(B895,自助退!B:F,5,FALSE)</f>
        <v>#N/A</v>
      </c>
      <c r="K895" t="e">
        <f t="shared" si="13"/>
        <v>#N/A</v>
      </c>
    </row>
    <row r="896" spans="1:11">
      <c r="A896" s="1" t="s">
        <v>4719</v>
      </c>
      <c r="B896" s="2">
        <v>2553808</v>
      </c>
      <c r="C896" s="1" t="s">
        <v>4720</v>
      </c>
      <c r="D896" s="1" t="s">
        <v>1265</v>
      </c>
      <c r="E896" s="1" t="s">
        <v>1266</v>
      </c>
      <c r="F896" s="2">
        <v>-189.5</v>
      </c>
      <c r="G896" s="1" t="s">
        <v>1385</v>
      </c>
      <c r="H896" s="1" t="s">
        <v>384</v>
      </c>
      <c r="I896" s="1" t="s">
        <v>10</v>
      </c>
      <c r="J896" t="e">
        <f>VLOOKUP(B896,自助退!B:F,5,FALSE)</f>
        <v>#N/A</v>
      </c>
      <c r="K896" t="e">
        <f t="shared" si="13"/>
        <v>#N/A</v>
      </c>
    </row>
    <row r="897" spans="1:11">
      <c r="A897" s="1" t="s">
        <v>4721</v>
      </c>
      <c r="B897" s="2">
        <v>2553918</v>
      </c>
      <c r="C897" s="1" t="s">
        <v>4722</v>
      </c>
      <c r="D897" s="1" t="s">
        <v>4723</v>
      </c>
      <c r="E897" s="1" t="s">
        <v>4724</v>
      </c>
      <c r="F897" s="2">
        <v>-36</v>
      </c>
      <c r="G897" s="1" t="s">
        <v>1385</v>
      </c>
      <c r="H897" s="1" t="s">
        <v>342</v>
      </c>
      <c r="I897" s="1" t="s">
        <v>10</v>
      </c>
      <c r="J897" t="e">
        <f>VLOOKUP(B897,自助退!B:F,5,FALSE)</f>
        <v>#N/A</v>
      </c>
      <c r="K897" t="e">
        <f t="shared" si="13"/>
        <v>#N/A</v>
      </c>
    </row>
    <row r="898" spans="1:11">
      <c r="A898" s="1" t="s">
        <v>4725</v>
      </c>
      <c r="B898" s="2">
        <v>2553942</v>
      </c>
      <c r="C898" s="1" t="s">
        <v>4726</v>
      </c>
      <c r="D898" s="1" t="s">
        <v>4727</v>
      </c>
      <c r="E898" s="1" t="s">
        <v>4728</v>
      </c>
      <c r="F898" s="2">
        <v>-5030</v>
      </c>
      <c r="G898" s="1" t="s">
        <v>1385</v>
      </c>
      <c r="H898" s="1" t="s">
        <v>340</v>
      </c>
      <c r="I898" s="1" t="s">
        <v>10</v>
      </c>
      <c r="J898" t="e">
        <f>VLOOKUP(B898,自助退!B:F,5,FALSE)</f>
        <v>#N/A</v>
      </c>
      <c r="K898" t="e">
        <f t="shared" si="13"/>
        <v>#N/A</v>
      </c>
    </row>
    <row r="899" spans="1:11">
      <c r="A899" s="1" t="s">
        <v>4729</v>
      </c>
      <c r="B899" s="2">
        <v>2554043</v>
      </c>
      <c r="C899" s="1" t="s">
        <v>4730</v>
      </c>
      <c r="D899" s="1" t="s">
        <v>4731</v>
      </c>
      <c r="E899" s="1" t="s">
        <v>4732</v>
      </c>
      <c r="F899" s="2">
        <v>-3000</v>
      </c>
      <c r="G899" s="1" t="s">
        <v>1385</v>
      </c>
      <c r="H899" s="1" t="s">
        <v>342</v>
      </c>
      <c r="I899" s="1" t="s">
        <v>10</v>
      </c>
      <c r="J899" t="e">
        <f>VLOOKUP(B899,自助退!B:F,5,FALSE)</f>
        <v>#N/A</v>
      </c>
      <c r="K899" t="e">
        <f t="shared" ref="K899:K962" si="14">IF(F899*-1=J899,"",1)</f>
        <v>#N/A</v>
      </c>
    </row>
    <row r="900" spans="1:11">
      <c r="A900" s="1" t="s">
        <v>4733</v>
      </c>
      <c r="B900" s="2">
        <v>2554079</v>
      </c>
      <c r="C900" s="1" t="s">
        <v>4734</v>
      </c>
      <c r="D900" s="1" t="s">
        <v>4735</v>
      </c>
      <c r="E900" s="1" t="s">
        <v>4736</v>
      </c>
      <c r="F900" s="2">
        <v>-4514</v>
      </c>
      <c r="G900" s="1" t="s">
        <v>1385</v>
      </c>
      <c r="H900" s="1" t="s">
        <v>370</v>
      </c>
      <c r="I900" s="1" t="s">
        <v>10</v>
      </c>
      <c r="J900" t="e">
        <f>VLOOKUP(B900,自助退!B:F,5,FALSE)</f>
        <v>#N/A</v>
      </c>
      <c r="K900" t="e">
        <f t="shared" si="14"/>
        <v>#N/A</v>
      </c>
    </row>
    <row r="901" spans="1:11">
      <c r="A901" s="1" t="s">
        <v>4737</v>
      </c>
      <c r="B901" s="2">
        <v>2554140</v>
      </c>
      <c r="C901" s="1" t="s">
        <v>4738</v>
      </c>
      <c r="D901" s="1" t="s">
        <v>4739</v>
      </c>
      <c r="E901" s="1" t="s">
        <v>4740</v>
      </c>
      <c r="F901" s="2">
        <v>-3080</v>
      </c>
      <c r="G901" s="1" t="s">
        <v>1385</v>
      </c>
      <c r="H901" s="1" t="s">
        <v>378</v>
      </c>
      <c r="I901" s="1" t="s">
        <v>10</v>
      </c>
      <c r="J901" t="e">
        <f>VLOOKUP(B901,自助退!B:F,5,FALSE)</f>
        <v>#N/A</v>
      </c>
      <c r="K901" t="e">
        <f t="shared" si="14"/>
        <v>#N/A</v>
      </c>
    </row>
    <row r="902" spans="1:11">
      <c r="A902" s="1" t="s">
        <v>4741</v>
      </c>
      <c r="B902" s="2">
        <v>2554194</v>
      </c>
      <c r="C902" s="1" t="s">
        <v>4742</v>
      </c>
      <c r="D902" s="1" t="s">
        <v>4743</v>
      </c>
      <c r="E902" s="1" t="s">
        <v>4744</v>
      </c>
      <c r="F902" s="2">
        <v>-3935.01</v>
      </c>
      <c r="G902" s="1" t="s">
        <v>1385</v>
      </c>
      <c r="H902" s="1" t="s">
        <v>340</v>
      </c>
      <c r="I902" s="1" t="s">
        <v>10</v>
      </c>
      <c r="J902" t="e">
        <f>VLOOKUP(B902,自助退!B:F,5,FALSE)</f>
        <v>#N/A</v>
      </c>
      <c r="K902" t="e">
        <f t="shared" si="14"/>
        <v>#N/A</v>
      </c>
    </row>
    <row r="903" spans="1:11">
      <c r="A903" s="1" t="s">
        <v>4745</v>
      </c>
      <c r="B903" s="2">
        <v>2554254</v>
      </c>
      <c r="C903" s="1" t="s">
        <v>4746</v>
      </c>
      <c r="D903" s="1" t="s">
        <v>4747</v>
      </c>
      <c r="E903" s="1" t="s">
        <v>4748</v>
      </c>
      <c r="F903" s="2">
        <v>-8450</v>
      </c>
      <c r="G903" s="1" t="s">
        <v>1385</v>
      </c>
      <c r="H903" s="1" t="s">
        <v>342</v>
      </c>
      <c r="I903" s="1" t="s">
        <v>10</v>
      </c>
      <c r="J903" t="e">
        <f>VLOOKUP(B903,自助退!B:F,5,FALSE)</f>
        <v>#N/A</v>
      </c>
      <c r="K903" t="e">
        <f t="shared" si="14"/>
        <v>#N/A</v>
      </c>
    </row>
    <row r="904" spans="1:11">
      <c r="A904" s="1" t="s">
        <v>4749</v>
      </c>
      <c r="B904" s="2">
        <v>2554299</v>
      </c>
      <c r="C904" s="1" t="s">
        <v>4750</v>
      </c>
      <c r="D904" s="1" t="s">
        <v>4751</v>
      </c>
      <c r="E904" s="1" t="s">
        <v>4752</v>
      </c>
      <c r="F904" s="2">
        <v>-5000</v>
      </c>
      <c r="G904" s="1" t="s">
        <v>1385</v>
      </c>
      <c r="H904" s="1" t="s">
        <v>370</v>
      </c>
      <c r="I904" s="1" t="s">
        <v>10</v>
      </c>
      <c r="J904" t="e">
        <f>VLOOKUP(B904,自助退!B:F,5,FALSE)</f>
        <v>#N/A</v>
      </c>
      <c r="K904" t="e">
        <f t="shared" si="14"/>
        <v>#N/A</v>
      </c>
    </row>
    <row r="905" spans="1:11">
      <c r="A905" s="1" t="s">
        <v>4753</v>
      </c>
      <c r="B905" s="2">
        <v>2554310</v>
      </c>
      <c r="C905" s="1" t="s">
        <v>4754</v>
      </c>
      <c r="D905" s="1" t="s">
        <v>4755</v>
      </c>
      <c r="E905" s="1" t="s">
        <v>4756</v>
      </c>
      <c r="F905" s="2">
        <v>-1821</v>
      </c>
      <c r="G905" s="1" t="s">
        <v>1385</v>
      </c>
      <c r="H905" s="1" t="s">
        <v>340</v>
      </c>
      <c r="I905" s="1" t="s">
        <v>10</v>
      </c>
      <c r="J905" t="e">
        <f>VLOOKUP(B905,自助退!B:F,5,FALSE)</f>
        <v>#N/A</v>
      </c>
      <c r="K905" t="e">
        <f t="shared" si="14"/>
        <v>#N/A</v>
      </c>
    </row>
    <row r="906" spans="1:11">
      <c r="A906" s="1" t="s">
        <v>4757</v>
      </c>
      <c r="B906" s="2">
        <v>2554313</v>
      </c>
      <c r="C906" s="1" t="s">
        <v>4758</v>
      </c>
      <c r="D906" s="1" t="s">
        <v>4751</v>
      </c>
      <c r="E906" s="1" t="s">
        <v>4752</v>
      </c>
      <c r="F906" s="2">
        <v>-5987.5</v>
      </c>
      <c r="G906" s="1" t="s">
        <v>1385</v>
      </c>
      <c r="H906" s="1" t="s">
        <v>370</v>
      </c>
      <c r="I906" s="1" t="s">
        <v>10</v>
      </c>
      <c r="J906" t="e">
        <f>VLOOKUP(B906,自助退!B:F,5,FALSE)</f>
        <v>#N/A</v>
      </c>
      <c r="K906" t="e">
        <f t="shared" si="14"/>
        <v>#N/A</v>
      </c>
    </row>
    <row r="907" spans="1:11">
      <c r="A907" s="1" t="s">
        <v>4759</v>
      </c>
      <c r="B907" s="2">
        <v>2554427</v>
      </c>
      <c r="C907" s="1" t="s">
        <v>4760</v>
      </c>
      <c r="D907" s="1" t="s">
        <v>4761</v>
      </c>
      <c r="E907" s="1" t="s">
        <v>4762</v>
      </c>
      <c r="F907" s="2">
        <v>-9000</v>
      </c>
      <c r="G907" s="1" t="s">
        <v>1385</v>
      </c>
      <c r="H907" s="1" t="s">
        <v>384</v>
      </c>
      <c r="I907" s="1" t="s">
        <v>10</v>
      </c>
      <c r="J907" t="e">
        <f>VLOOKUP(B907,自助退!B:F,5,FALSE)</f>
        <v>#N/A</v>
      </c>
      <c r="K907" t="e">
        <f t="shared" si="14"/>
        <v>#N/A</v>
      </c>
    </row>
    <row r="908" spans="1:11">
      <c r="A908" s="1" t="s">
        <v>4763</v>
      </c>
      <c r="B908" s="2">
        <v>2554464</v>
      </c>
      <c r="C908" s="1" t="s">
        <v>4764</v>
      </c>
      <c r="D908" s="1" t="s">
        <v>4765</v>
      </c>
      <c r="E908" s="1" t="s">
        <v>4766</v>
      </c>
      <c r="F908" s="2">
        <v>-4092.5</v>
      </c>
      <c r="G908" s="1" t="s">
        <v>1385</v>
      </c>
      <c r="H908" s="1" t="s">
        <v>340</v>
      </c>
      <c r="I908" s="1" t="s">
        <v>10</v>
      </c>
      <c r="J908" t="e">
        <f>VLOOKUP(B908,自助退!B:F,5,FALSE)</f>
        <v>#N/A</v>
      </c>
      <c r="K908" t="e">
        <f t="shared" si="14"/>
        <v>#N/A</v>
      </c>
    </row>
    <row r="909" spans="1:11">
      <c r="A909" s="1" t="s">
        <v>4767</v>
      </c>
      <c r="B909" s="2">
        <v>2554512</v>
      </c>
      <c r="C909" s="1" t="s">
        <v>4768</v>
      </c>
      <c r="D909" s="1" t="s">
        <v>1228</v>
      </c>
      <c r="E909" s="1" t="s">
        <v>1229</v>
      </c>
      <c r="F909" s="2">
        <v>-490</v>
      </c>
      <c r="G909" s="1" t="s">
        <v>1385</v>
      </c>
      <c r="H909" s="1" t="s">
        <v>384</v>
      </c>
      <c r="I909" s="1" t="s">
        <v>10</v>
      </c>
      <c r="J909" t="e">
        <f>VLOOKUP(B909,自助退!B:F,5,FALSE)</f>
        <v>#N/A</v>
      </c>
      <c r="K909" t="e">
        <f t="shared" si="14"/>
        <v>#N/A</v>
      </c>
    </row>
    <row r="910" spans="1:11">
      <c r="A910" s="1" t="s">
        <v>4769</v>
      </c>
      <c r="B910" s="2">
        <v>2554523</v>
      </c>
      <c r="C910" s="1" t="s">
        <v>4770</v>
      </c>
      <c r="D910" s="1" t="s">
        <v>4771</v>
      </c>
      <c r="E910" s="1" t="s">
        <v>4772</v>
      </c>
      <c r="F910" s="2">
        <v>-2600</v>
      </c>
      <c r="G910" s="1" t="s">
        <v>1385</v>
      </c>
      <c r="H910" s="1" t="s">
        <v>340</v>
      </c>
      <c r="I910" s="1" t="s">
        <v>10</v>
      </c>
      <c r="J910" t="e">
        <f>VLOOKUP(B910,自助退!B:F,5,FALSE)</f>
        <v>#N/A</v>
      </c>
      <c r="K910" t="e">
        <f t="shared" si="14"/>
        <v>#N/A</v>
      </c>
    </row>
    <row r="911" spans="1:11">
      <c r="A911" s="1" t="s">
        <v>4773</v>
      </c>
      <c r="B911" s="2">
        <v>2554525</v>
      </c>
      <c r="C911" s="1" t="s">
        <v>4774</v>
      </c>
      <c r="D911" s="1" t="s">
        <v>4775</v>
      </c>
      <c r="E911" s="1" t="s">
        <v>4776</v>
      </c>
      <c r="F911" s="2">
        <v>-489.5</v>
      </c>
      <c r="G911" s="1" t="s">
        <v>1385</v>
      </c>
      <c r="H911" s="1" t="s">
        <v>372</v>
      </c>
      <c r="I911" s="1" t="s">
        <v>10</v>
      </c>
      <c r="J911" t="e">
        <f>VLOOKUP(B911,自助退!B:F,5,FALSE)</f>
        <v>#N/A</v>
      </c>
      <c r="K911" t="e">
        <f t="shared" si="14"/>
        <v>#N/A</v>
      </c>
    </row>
    <row r="912" spans="1:11">
      <c r="A912" s="1" t="s">
        <v>4777</v>
      </c>
      <c r="B912" s="2">
        <v>2554571</v>
      </c>
      <c r="C912" s="1" t="s">
        <v>4778</v>
      </c>
      <c r="D912" s="1" t="s">
        <v>4779</v>
      </c>
      <c r="E912" s="1" t="s">
        <v>4780</v>
      </c>
      <c r="F912" s="2">
        <v>-293.5</v>
      </c>
      <c r="G912" s="1" t="s">
        <v>1385</v>
      </c>
      <c r="H912" s="1" t="s">
        <v>342</v>
      </c>
      <c r="I912" s="1" t="s">
        <v>10</v>
      </c>
      <c r="J912" t="e">
        <f>VLOOKUP(B912,自助退!B:F,5,FALSE)</f>
        <v>#N/A</v>
      </c>
      <c r="K912" t="e">
        <f t="shared" si="14"/>
        <v>#N/A</v>
      </c>
    </row>
    <row r="913" spans="1:11">
      <c r="A913" s="1" t="s">
        <v>4781</v>
      </c>
      <c r="B913" s="2">
        <v>2554579</v>
      </c>
      <c r="C913" s="1" t="s">
        <v>4782</v>
      </c>
      <c r="D913" s="1" t="s">
        <v>4783</v>
      </c>
      <c r="E913" s="1" t="s">
        <v>1229</v>
      </c>
      <c r="F913" s="2">
        <v>-21365.29</v>
      </c>
      <c r="G913" s="1" t="s">
        <v>1385</v>
      </c>
      <c r="H913" s="1" t="s">
        <v>384</v>
      </c>
      <c r="I913" s="1" t="s">
        <v>10</v>
      </c>
      <c r="J913" t="e">
        <f>VLOOKUP(B913,自助退!B:F,5,FALSE)</f>
        <v>#N/A</v>
      </c>
      <c r="K913" t="e">
        <f t="shared" si="14"/>
        <v>#N/A</v>
      </c>
    </row>
    <row r="914" spans="1:11">
      <c r="A914" s="1" t="s">
        <v>4784</v>
      </c>
      <c r="B914" s="2">
        <v>2554597</v>
      </c>
      <c r="C914" s="1" t="s">
        <v>4785</v>
      </c>
      <c r="D914" s="1" t="s">
        <v>4786</v>
      </c>
      <c r="E914" s="1" t="s">
        <v>4787</v>
      </c>
      <c r="F914" s="2">
        <v>-12000</v>
      </c>
      <c r="G914" s="1" t="s">
        <v>1385</v>
      </c>
      <c r="H914" s="1" t="s">
        <v>384</v>
      </c>
      <c r="I914" s="1" t="s">
        <v>10</v>
      </c>
      <c r="J914" t="e">
        <f>VLOOKUP(B914,自助退!B:F,5,FALSE)</f>
        <v>#N/A</v>
      </c>
      <c r="K914" t="e">
        <f t="shared" si="14"/>
        <v>#N/A</v>
      </c>
    </row>
    <row r="915" spans="1:11">
      <c r="A915" s="1" t="s">
        <v>4788</v>
      </c>
      <c r="B915" s="2">
        <v>2554613</v>
      </c>
      <c r="C915" s="1" t="s">
        <v>4789</v>
      </c>
      <c r="D915" s="1" t="s">
        <v>4790</v>
      </c>
      <c r="E915" s="1" t="s">
        <v>4791</v>
      </c>
      <c r="F915" s="2">
        <v>-3091.22</v>
      </c>
      <c r="G915" s="1" t="s">
        <v>1385</v>
      </c>
      <c r="H915" s="1" t="s">
        <v>384</v>
      </c>
      <c r="I915" s="1" t="s">
        <v>10</v>
      </c>
      <c r="J915" t="e">
        <f>VLOOKUP(B915,自助退!B:F,5,FALSE)</f>
        <v>#N/A</v>
      </c>
      <c r="K915" t="e">
        <f t="shared" si="14"/>
        <v>#N/A</v>
      </c>
    </row>
    <row r="916" spans="1:11">
      <c r="A916" s="1" t="s">
        <v>4792</v>
      </c>
      <c r="B916" s="2">
        <v>2554623</v>
      </c>
      <c r="C916" s="1" t="s">
        <v>4793</v>
      </c>
      <c r="D916" s="1" t="s">
        <v>4794</v>
      </c>
      <c r="E916" s="1" t="s">
        <v>4795</v>
      </c>
      <c r="F916" s="2">
        <v>-2008.19</v>
      </c>
      <c r="G916" s="1" t="s">
        <v>1385</v>
      </c>
      <c r="H916" s="1" t="s">
        <v>350</v>
      </c>
      <c r="I916" s="1" t="s">
        <v>10</v>
      </c>
      <c r="J916" t="e">
        <f>VLOOKUP(B916,自助退!B:F,5,FALSE)</f>
        <v>#N/A</v>
      </c>
      <c r="K916" t="e">
        <f t="shared" si="14"/>
        <v>#N/A</v>
      </c>
    </row>
    <row r="917" spans="1:11">
      <c r="A917" s="1" t="s">
        <v>4796</v>
      </c>
      <c r="B917" s="2">
        <v>2554630</v>
      </c>
      <c r="C917" s="1" t="s">
        <v>4797</v>
      </c>
      <c r="D917" s="1" t="s">
        <v>4798</v>
      </c>
      <c r="E917" s="1" t="s">
        <v>4799</v>
      </c>
      <c r="F917" s="2">
        <v>-73.03</v>
      </c>
      <c r="G917" s="1" t="s">
        <v>1385</v>
      </c>
      <c r="H917" s="1" t="s">
        <v>334</v>
      </c>
      <c r="I917" s="1" t="s">
        <v>10</v>
      </c>
      <c r="J917" t="e">
        <f>VLOOKUP(B917,自助退!B:F,5,FALSE)</f>
        <v>#N/A</v>
      </c>
      <c r="K917" t="e">
        <f t="shared" si="14"/>
        <v>#N/A</v>
      </c>
    </row>
    <row r="918" spans="1:11">
      <c r="A918" s="1" t="s">
        <v>4800</v>
      </c>
      <c r="B918" s="2">
        <v>2554638</v>
      </c>
      <c r="C918" s="1" t="s">
        <v>4801</v>
      </c>
      <c r="D918" s="1" t="s">
        <v>4802</v>
      </c>
      <c r="E918" s="1" t="s">
        <v>4803</v>
      </c>
      <c r="F918" s="2">
        <v>-6815.7</v>
      </c>
      <c r="G918" s="1" t="s">
        <v>1385</v>
      </c>
      <c r="H918" s="1" t="s">
        <v>330</v>
      </c>
      <c r="I918" s="1" t="s">
        <v>10</v>
      </c>
      <c r="J918" t="e">
        <f>VLOOKUP(B918,自助退!B:F,5,FALSE)</f>
        <v>#N/A</v>
      </c>
      <c r="K918" t="e">
        <f t="shared" si="14"/>
        <v>#N/A</v>
      </c>
    </row>
    <row r="919" spans="1:11">
      <c r="A919" s="1" t="s">
        <v>4804</v>
      </c>
      <c r="B919" s="2">
        <v>2554647</v>
      </c>
      <c r="C919" s="1" t="s">
        <v>4805</v>
      </c>
      <c r="D919" s="1" t="s">
        <v>4806</v>
      </c>
      <c r="E919" s="1" t="s">
        <v>4807</v>
      </c>
      <c r="F919" s="2">
        <v>-100</v>
      </c>
      <c r="G919" s="1" t="s">
        <v>1385</v>
      </c>
      <c r="H919" s="1" t="s">
        <v>384</v>
      </c>
      <c r="I919" s="1" t="s">
        <v>10</v>
      </c>
      <c r="J919" t="e">
        <f>VLOOKUP(B919,自助退!B:F,5,FALSE)</f>
        <v>#N/A</v>
      </c>
      <c r="K919" t="e">
        <f t="shared" si="14"/>
        <v>#N/A</v>
      </c>
    </row>
    <row r="920" spans="1:11">
      <c r="A920" s="1" t="s">
        <v>4808</v>
      </c>
      <c r="B920" s="2">
        <v>2554651</v>
      </c>
      <c r="C920" s="1" t="s">
        <v>4809</v>
      </c>
      <c r="D920" s="1" t="s">
        <v>4810</v>
      </c>
      <c r="E920" s="1" t="s">
        <v>4811</v>
      </c>
      <c r="F920" s="2">
        <v>-1000</v>
      </c>
      <c r="G920" s="1" t="s">
        <v>1385</v>
      </c>
      <c r="H920" s="1" t="s">
        <v>340</v>
      </c>
      <c r="I920" s="1" t="s">
        <v>10</v>
      </c>
      <c r="J920" t="e">
        <f>VLOOKUP(B920,自助退!B:F,5,FALSE)</f>
        <v>#N/A</v>
      </c>
      <c r="K920" t="e">
        <f t="shared" si="14"/>
        <v>#N/A</v>
      </c>
    </row>
    <row r="921" spans="1:11">
      <c r="A921" s="1" t="s">
        <v>4812</v>
      </c>
      <c r="B921" s="2">
        <v>2554670</v>
      </c>
      <c r="C921" s="1" t="s">
        <v>4813</v>
      </c>
      <c r="D921" s="1" t="s">
        <v>4814</v>
      </c>
      <c r="E921" s="1" t="s">
        <v>4815</v>
      </c>
      <c r="F921" s="2">
        <v>-2264</v>
      </c>
      <c r="G921" s="1" t="s">
        <v>1385</v>
      </c>
      <c r="H921" s="1" t="s">
        <v>342</v>
      </c>
      <c r="I921" s="1" t="s">
        <v>10</v>
      </c>
      <c r="J921" t="e">
        <f>VLOOKUP(B921,自助退!B:F,5,FALSE)</f>
        <v>#N/A</v>
      </c>
      <c r="K921" t="e">
        <f t="shared" si="14"/>
        <v>#N/A</v>
      </c>
    </row>
    <row r="922" spans="1:11">
      <c r="A922" s="1" t="s">
        <v>1257</v>
      </c>
      <c r="B922" s="2">
        <v>2554709</v>
      </c>
      <c r="C922" s="1" t="s">
        <v>4816</v>
      </c>
      <c r="D922" s="1" t="s">
        <v>4817</v>
      </c>
      <c r="E922" s="1" t="s">
        <v>4818</v>
      </c>
      <c r="F922" s="2">
        <v>-10468</v>
      </c>
      <c r="G922" s="1" t="s">
        <v>1385</v>
      </c>
      <c r="H922" s="1" t="s">
        <v>384</v>
      </c>
      <c r="I922" s="1" t="s">
        <v>10</v>
      </c>
      <c r="J922" t="e">
        <f>VLOOKUP(B922,自助退!B:F,5,FALSE)</f>
        <v>#N/A</v>
      </c>
      <c r="K922" t="e">
        <f t="shared" si="14"/>
        <v>#N/A</v>
      </c>
    </row>
    <row r="923" spans="1:11">
      <c r="A923" s="1" t="s">
        <v>4819</v>
      </c>
      <c r="B923" s="2">
        <v>2554748</v>
      </c>
      <c r="C923" s="1" t="s">
        <v>4820</v>
      </c>
      <c r="D923" s="1" t="s">
        <v>1197</v>
      </c>
      <c r="E923" s="1" t="s">
        <v>1198</v>
      </c>
      <c r="F923" s="2">
        <v>-10000</v>
      </c>
      <c r="G923" s="1" t="s">
        <v>1385</v>
      </c>
      <c r="H923" s="1" t="s">
        <v>340</v>
      </c>
      <c r="I923" s="1" t="s">
        <v>10</v>
      </c>
      <c r="J923" t="e">
        <f>VLOOKUP(B923,自助退!B:F,5,FALSE)</f>
        <v>#N/A</v>
      </c>
      <c r="K923" t="e">
        <f t="shared" si="14"/>
        <v>#N/A</v>
      </c>
    </row>
    <row r="924" spans="1:11">
      <c r="A924" s="1" t="s">
        <v>4821</v>
      </c>
      <c r="B924" s="2">
        <v>2554778</v>
      </c>
      <c r="C924" s="1" t="s">
        <v>4822</v>
      </c>
      <c r="D924" s="1" t="s">
        <v>4823</v>
      </c>
      <c r="E924" s="1" t="s">
        <v>1167</v>
      </c>
      <c r="F924" s="2">
        <v>-7665.17</v>
      </c>
      <c r="G924" s="1" t="s">
        <v>1385</v>
      </c>
      <c r="H924" s="1" t="s">
        <v>340</v>
      </c>
      <c r="I924" s="1" t="s">
        <v>10</v>
      </c>
      <c r="J924" t="e">
        <f>VLOOKUP(B924,自助退!B:F,5,FALSE)</f>
        <v>#N/A</v>
      </c>
      <c r="K924" t="e">
        <f t="shared" si="14"/>
        <v>#N/A</v>
      </c>
    </row>
    <row r="925" spans="1:11">
      <c r="A925" s="1" t="s">
        <v>4824</v>
      </c>
      <c r="B925" s="2">
        <v>2554798</v>
      </c>
      <c r="C925" s="1" t="s">
        <v>4825</v>
      </c>
      <c r="D925" s="1" t="s">
        <v>1166</v>
      </c>
      <c r="E925" s="1" t="s">
        <v>1167</v>
      </c>
      <c r="F925" s="2">
        <v>-4</v>
      </c>
      <c r="G925" s="1" t="s">
        <v>1385</v>
      </c>
      <c r="H925" s="1" t="s">
        <v>340</v>
      </c>
      <c r="I925" s="1" t="s">
        <v>10</v>
      </c>
      <c r="J925" t="e">
        <f>VLOOKUP(B925,自助退!B:F,5,FALSE)</f>
        <v>#N/A</v>
      </c>
      <c r="K925" t="e">
        <f t="shared" si="14"/>
        <v>#N/A</v>
      </c>
    </row>
    <row r="926" spans="1:11">
      <c r="A926" s="1" t="s">
        <v>4826</v>
      </c>
      <c r="B926" s="2">
        <v>2554823</v>
      </c>
      <c r="C926" s="1" t="s">
        <v>4827</v>
      </c>
      <c r="D926" s="1" t="s">
        <v>4828</v>
      </c>
      <c r="E926" s="1" t="s">
        <v>4829</v>
      </c>
      <c r="F926" s="2">
        <v>-7045</v>
      </c>
      <c r="G926" s="1" t="s">
        <v>1385</v>
      </c>
      <c r="H926" s="1" t="s">
        <v>384</v>
      </c>
      <c r="I926" s="1" t="s">
        <v>10</v>
      </c>
      <c r="J926" t="e">
        <f>VLOOKUP(B926,自助退!B:F,5,FALSE)</f>
        <v>#N/A</v>
      </c>
      <c r="K926" t="e">
        <f t="shared" si="14"/>
        <v>#N/A</v>
      </c>
    </row>
    <row r="927" spans="1:11">
      <c r="A927" s="1" t="s">
        <v>4830</v>
      </c>
      <c r="B927" s="2">
        <v>2554860</v>
      </c>
      <c r="C927" s="1" t="s">
        <v>4831</v>
      </c>
      <c r="D927" s="1" t="s">
        <v>4832</v>
      </c>
      <c r="E927" s="1" t="s">
        <v>4833</v>
      </c>
      <c r="F927" s="2">
        <v>-2000</v>
      </c>
      <c r="G927" s="1" t="s">
        <v>1385</v>
      </c>
      <c r="H927" s="1" t="s">
        <v>340</v>
      </c>
      <c r="I927" s="1" t="s">
        <v>10</v>
      </c>
      <c r="J927" t="e">
        <f>VLOOKUP(B927,自助退!B:F,5,FALSE)</f>
        <v>#N/A</v>
      </c>
      <c r="K927" t="e">
        <f t="shared" si="14"/>
        <v>#N/A</v>
      </c>
    </row>
    <row r="928" spans="1:11">
      <c r="A928" s="1" t="s">
        <v>4834</v>
      </c>
      <c r="B928" s="2">
        <v>2554879</v>
      </c>
      <c r="C928" s="1" t="s">
        <v>4835</v>
      </c>
      <c r="D928" s="1" t="s">
        <v>4836</v>
      </c>
      <c r="E928" s="1" t="s">
        <v>4837</v>
      </c>
      <c r="F928" s="2">
        <v>-1095.23</v>
      </c>
      <c r="G928" s="1" t="s">
        <v>1385</v>
      </c>
      <c r="H928" s="1" t="s">
        <v>384</v>
      </c>
      <c r="I928" s="1" t="s">
        <v>10</v>
      </c>
      <c r="J928" t="e">
        <f>VLOOKUP(B928,自助退!B:F,5,FALSE)</f>
        <v>#N/A</v>
      </c>
      <c r="K928" t="e">
        <f t="shared" si="14"/>
        <v>#N/A</v>
      </c>
    </row>
    <row r="929" spans="1:11">
      <c r="A929" s="1" t="s">
        <v>4838</v>
      </c>
      <c r="B929" s="2">
        <v>2554893</v>
      </c>
      <c r="C929" s="1" t="s">
        <v>4839</v>
      </c>
      <c r="D929" s="1" t="s">
        <v>4840</v>
      </c>
      <c r="E929" s="1" t="s">
        <v>4841</v>
      </c>
      <c r="F929" s="2">
        <v>-9570.93</v>
      </c>
      <c r="G929" s="1" t="s">
        <v>1385</v>
      </c>
      <c r="H929" s="1" t="s">
        <v>384</v>
      </c>
      <c r="I929" s="1" t="s">
        <v>10</v>
      </c>
      <c r="J929" t="e">
        <f>VLOOKUP(B929,自助退!B:F,5,FALSE)</f>
        <v>#N/A</v>
      </c>
      <c r="K929" t="e">
        <f t="shared" si="14"/>
        <v>#N/A</v>
      </c>
    </row>
    <row r="930" spans="1:11">
      <c r="A930" s="1" t="s">
        <v>4842</v>
      </c>
      <c r="B930" s="2">
        <v>2554947</v>
      </c>
      <c r="C930" s="1" t="s">
        <v>4843</v>
      </c>
      <c r="D930" s="1" t="s">
        <v>4844</v>
      </c>
      <c r="E930" s="1" t="s">
        <v>4845</v>
      </c>
      <c r="F930" s="2">
        <v>-38191.589999999997</v>
      </c>
      <c r="G930" s="1" t="s">
        <v>1385</v>
      </c>
      <c r="H930" s="1" t="s">
        <v>340</v>
      </c>
      <c r="I930" s="1" t="s">
        <v>10</v>
      </c>
      <c r="J930" t="e">
        <f>VLOOKUP(B930,自助退!B:F,5,FALSE)</f>
        <v>#N/A</v>
      </c>
      <c r="K930" t="e">
        <f t="shared" si="14"/>
        <v>#N/A</v>
      </c>
    </row>
    <row r="931" spans="1:11">
      <c r="A931" s="1" t="s">
        <v>4846</v>
      </c>
      <c r="B931" s="2">
        <v>2555090</v>
      </c>
      <c r="C931" s="1" t="s">
        <v>4847</v>
      </c>
      <c r="D931" s="1" t="s">
        <v>4848</v>
      </c>
      <c r="E931" s="1" t="s">
        <v>4849</v>
      </c>
      <c r="F931" s="2">
        <v>-6029.41</v>
      </c>
      <c r="G931" s="1" t="s">
        <v>1385</v>
      </c>
      <c r="H931" s="1" t="s">
        <v>369</v>
      </c>
      <c r="I931" s="1" t="s">
        <v>10</v>
      </c>
      <c r="J931" t="e">
        <f>VLOOKUP(B931,自助退!B:F,5,FALSE)</f>
        <v>#N/A</v>
      </c>
      <c r="K931" t="e">
        <f t="shared" si="14"/>
        <v>#N/A</v>
      </c>
    </row>
    <row r="932" spans="1:11">
      <c r="A932" s="1" t="s">
        <v>4850</v>
      </c>
      <c r="B932" s="2">
        <v>2555173</v>
      </c>
      <c r="C932" s="1" t="s">
        <v>4851</v>
      </c>
      <c r="D932" s="1" t="s">
        <v>4828</v>
      </c>
      <c r="E932" s="1" t="s">
        <v>4829</v>
      </c>
      <c r="F932" s="2">
        <v>-1055</v>
      </c>
      <c r="G932" s="1" t="s">
        <v>1385</v>
      </c>
      <c r="H932" s="1" t="s">
        <v>370</v>
      </c>
      <c r="I932" s="1" t="s">
        <v>10</v>
      </c>
      <c r="J932" t="e">
        <f>VLOOKUP(B932,自助退!B:F,5,FALSE)</f>
        <v>#N/A</v>
      </c>
      <c r="K932" t="e">
        <f t="shared" si="14"/>
        <v>#N/A</v>
      </c>
    </row>
    <row r="933" spans="1:11">
      <c r="A933" s="1" t="s">
        <v>4852</v>
      </c>
      <c r="B933" s="2">
        <v>2555310</v>
      </c>
      <c r="C933" s="1" t="s">
        <v>4853</v>
      </c>
      <c r="D933" s="1" t="s">
        <v>4854</v>
      </c>
      <c r="E933" s="1" t="s">
        <v>4855</v>
      </c>
      <c r="F933" s="2">
        <v>-44.83</v>
      </c>
      <c r="G933" s="1" t="s">
        <v>1385</v>
      </c>
      <c r="H933" s="1" t="s">
        <v>340</v>
      </c>
      <c r="I933" s="1" t="s">
        <v>10</v>
      </c>
      <c r="J933" t="e">
        <f>VLOOKUP(B933,自助退!B:F,5,FALSE)</f>
        <v>#N/A</v>
      </c>
      <c r="K933" t="e">
        <f t="shared" si="14"/>
        <v>#N/A</v>
      </c>
    </row>
    <row r="934" spans="1:11">
      <c r="A934" s="1" t="s">
        <v>4856</v>
      </c>
      <c r="B934" s="2">
        <v>2555383</v>
      </c>
      <c r="C934" s="1" t="s">
        <v>4857</v>
      </c>
      <c r="D934" s="1" t="s">
        <v>4858</v>
      </c>
      <c r="E934" s="1" t="s">
        <v>4855</v>
      </c>
      <c r="F934" s="2">
        <v>-3065.1</v>
      </c>
      <c r="G934" s="1" t="s">
        <v>1385</v>
      </c>
      <c r="H934" s="1" t="s">
        <v>340</v>
      </c>
      <c r="I934" s="1" t="s">
        <v>10</v>
      </c>
      <c r="J934" t="e">
        <f>VLOOKUP(B934,自助退!B:F,5,FALSE)</f>
        <v>#N/A</v>
      </c>
      <c r="K934" t="e">
        <f t="shared" si="14"/>
        <v>#N/A</v>
      </c>
    </row>
    <row r="935" spans="1:11">
      <c r="A935" s="1" t="s">
        <v>4859</v>
      </c>
      <c r="B935" s="2">
        <v>2555390</v>
      </c>
      <c r="C935" s="1" t="s">
        <v>4860</v>
      </c>
      <c r="D935" s="1" t="s">
        <v>4861</v>
      </c>
      <c r="E935" s="1" t="s">
        <v>4862</v>
      </c>
      <c r="F935" s="2">
        <v>-2204.23</v>
      </c>
      <c r="G935" s="1" t="s">
        <v>1385</v>
      </c>
      <c r="H935" s="1" t="s">
        <v>384</v>
      </c>
      <c r="I935" s="1" t="s">
        <v>10</v>
      </c>
      <c r="J935" t="e">
        <f>VLOOKUP(B935,自助退!B:F,5,FALSE)</f>
        <v>#N/A</v>
      </c>
      <c r="K935" t="e">
        <f t="shared" si="14"/>
        <v>#N/A</v>
      </c>
    </row>
    <row r="936" spans="1:11">
      <c r="A936" s="1" t="s">
        <v>4863</v>
      </c>
      <c r="B936" s="2">
        <v>2555423</v>
      </c>
      <c r="C936" s="1" t="s">
        <v>4864</v>
      </c>
      <c r="D936" s="1" t="s">
        <v>4865</v>
      </c>
      <c r="E936" s="1" t="s">
        <v>4866</v>
      </c>
      <c r="F936" s="2">
        <v>-3618.07</v>
      </c>
      <c r="G936" s="1" t="s">
        <v>1385</v>
      </c>
      <c r="H936" s="1" t="s">
        <v>340</v>
      </c>
      <c r="I936" s="1" t="s">
        <v>10</v>
      </c>
      <c r="J936" t="e">
        <f>VLOOKUP(B936,自助退!B:F,5,FALSE)</f>
        <v>#N/A</v>
      </c>
      <c r="K936" t="e">
        <f t="shared" si="14"/>
        <v>#N/A</v>
      </c>
    </row>
    <row r="937" spans="1:11">
      <c r="A937" s="1" t="s">
        <v>4867</v>
      </c>
      <c r="B937" s="2">
        <v>2555442</v>
      </c>
      <c r="C937" s="1" t="s">
        <v>4868</v>
      </c>
      <c r="D937" s="1" t="s">
        <v>4869</v>
      </c>
      <c r="E937" s="1" t="s">
        <v>4870</v>
      </c>
      <c r="F937" s="2">
        <v>-5000</v>
      </c>
      <c r="G937" s="1" t="s">
        <v>1385</v>
      </c>
      <c r="H937" s="1" t="s">
        <v>330</v>
      </c>
      <c r="I937" s="1" t="s">
        <v>10</v>
      </c>
      <c r="J937" t="e">
        <f>VLOOKUP(B937,自助退!B:F,5,FALSE)</f>
        <v>#N/A</v>
      </c>
      <c r="K937" t="e">
        <f t="shared" si="14"/>
        <v>#N/A</v>
      </c>
    </row>
    <row r="938" spans="1:11">
      <c r="A938" s="1" t="s">
        <v>4871</v>
      </c>
      <c r="B938" s="2">
        <v>2555586</v>
      </c>
      <c r="C938" s="1" t="s">
        <v>4872</v>
      </c>
      <c r="D938" s="1" t="s">
        <v>4873</v>
      </c>
      <c r="E938" s="1" t="s">
        <v>4874</v>
      </c>
      <c r="F938" s="2">
        <v>-100</v>
      </c>
      <c r="G938" s="1" t="s">
        <v>1385</v>
      </c>
      <c r="H938" s="1" t="s">
        <v>340</v>
      </c>
      <c r="I938" s="1" t="s">
        <v>10</v>
      </c>
      <c r="J938" t="e">
        <f>VLOOKUP(B938,自助退!B:F,5,FALSE)</f>
        <v>#N/A</v>
      </c>
      <c r="K938" t="e">
        <f t="shared" si="14"/>
        <v>#N/A</v>
      </c>
    </row>
    <row r="939" spans="1:11">
      <c r="A939" s="1" t="s">
        <v>4875</v>
      </c>
      <c r="B939" s="2">
        <v>2555609</v>
      </c>
      <c r="C939" s="1" t="s">
        <v>4876</v>
      </c>
      <c r="D939" s="1" t="s">
        <v>1252</v>
      </c>
      <c r="E939" s="1" t="s">
        <v>1253</v>
      </c>
      <c r="F939" s="2">
        <v>-3160</v>
      </c>
      <c r="G939" s="1" t="s">
        <v>1385</v>
      </c>
      <c r="H939" s="1" t="s">
        <v>378</v>
      </c>
      <c r="I939" s="1" t="s">
        <v>10</v>
      </c>
      <c r="J939" t="e">
        <f>VLOOKUP(B939,自助退!B:F,5,FALSE)</f>
        <v>#N/A</v>
      </c>
      <c r="K939" t="e">
        <f t="shared" si="14"/>
        <v>#N/A</v>
      </c>
    </row>
    <row r="940" spans="1:11">
      <c r="A940" s="1" t="s">
        <v>4877</v>
      </c>
      <c r="B940" s="2">
        <v>2555649</v>
      </c>
      <c r="C940" s="1" t="s">
        <v>4878</v>
      </c>
      <c r="D940" s="1" t="s">
        <v>4879</v>
      </c>
      <c r="E940" s="1" t="s">
        <v>4880</v>
      </c>
      <c r="F940" s="2">
        <v>-5000</v>
      </c>
      <c r="G940" s="1" t="s">
        <v>1385</v>
      </c>
      <c r="H940" s="1" t="s">
        <v>370</v>
      </c>
      <c r="I940" s="1" t="s">
        <v>10</v>
      </c>
      <c r="J940" t="e">
        <f>VLOOKUP(B940,自助退!B:F,5,FALSE)</f>
        <v>#N/A</v>
      </c>
      <c r="K940" t="e">
        <f t="shared" si="14"/>
        <v>#N/A</v>
      </c>
    </row>
    <row r="941" spans="1:11">
      <c r="A941" s="1" t="s">
        <v>4881</v>
      </c>
      <c r="B941" s="2">
        <v>2555665</v>
      </c>
      <c r="C941" s="1" t="s">
        <v>4882</v>
      </c>
      <c r="D941" s="1" t="s">
        <v>4879</v>
      </c>
      <c r="E941" s="1" t="s">
        <v>4880</v>
      </c>
      <c r="F941" s="2">
        <v>-5000</v>
      </c>
      <c r="G941" s="1" t="s">
        <v>1385</v>
      </c>
      <c r="H941" s="1" t="s">
        <v>370</v>
      </c>
      <c r="I941" s="1" t="s">
        <v>10</v>
      </c>
      <c r="J941" t="e">
        <f>VLOOKUP(B941,自助退!B:F,5,FALSE)</f>
        <v>#N/A</v>
      </c>
      <c r="K941" t="e">
        <f t="shared" si="14"/>
        <v>#N/A</v>
      </c>
    </row>
    <row r="942" spans="1:11">
      <c r="A942" s="1" t="s">
        <v>4883</v>
      </c>
      <c r="B942" s="2">
        <v>2555752</v>
      </c>
      <c r="C942" s="1" t="s">
        <v>4884</v>
      </c>
      <c r="D942" s="1" t="s">
        <v>4885</v>
      </c>
      <c r="E942" s="1" t="s">
        <v>4886</v>
      </c>
      <c r="F942" s="2">
        <v>-2200.39</v>
      </c>
      <c r="G942" s="1" t="s">
        <v>1385</v>
      </c>
      <c r="H942" s="1" t="s">
        <v>370</v>
      </c>
      <c r="I942" s="1" t="s">
        <v>10</v>
      </c>
      <c r="J942" t="e">
        <f>VLOOKUP(B942,自助退!B:F,5,FALSE)</f>
        <v>#N/A</v>
      </c>
      <c r="K942" t="e">
        <f t="shared" si="14"/>
        <v>#N/A</v>
      </c>
    </row>
    <row r="943" spans="1:11">
      <c r="A943" s="1" t="s">
        <v>4887</v>
      </c>
      <c r="B943" s="2">
        <v>2555807</v>
      </c>
      <c r="C943" s="1" t="s">
        <v>4888</v>
      </c>
      <c r="D943" s="1" t="s">
        <v>4889</v>
      </c>
      <c r="E943" s="1" t="s">
        <v>4890</v>
      </c>
      <c r="F943" s="2">
        <v>-4396.03</v>
      </c>
      <c r="G943" s="1" t="s">
        <v>1385</v>
      </c>
      <c r="H943" s="1" t="s">
        <v>350</v>
      </c>
      <c r="I943" s="1" t="s">
        <v>10</v>
      </c>
      <c r="J943" t="e">
        <f>VLOOKUP(B943,自助退!B:F,5,FALSE)</f>
        <v>#N/A</v>
      </c>
      <c r="K943" t="e">
        <f t="shared" si="14"/>
        <v>#N/A</v>
      </c>
    </row>
    <row r="944" spans="1:11">
      <c r="A944" s="1" t="s">
        <v>4891</v>
      </c>
      <c r="B944" s="2">
        <v>2555903</v>
      </c>
      <c r="C944" s="1" t="s">
        <v>4892</v>
      </c>
      <c r="D944" s="1" t="s">
        <v>4893</v>
      </c>
      <c r="E944" s="1" t="s">
        <v>4890</v>
      </c>
      <c r="F944" s="2">
        <v>-600</v>
      </c>
      <c r="G944" s="1" t="s">
        <v>1385</v>
      </c>
      <c r="H944" s="1" t="s">
        <v>350</v>
      </c>
      <c r="I944" s="1" t="s">
        <v>10</v>
      </c>
      <c r="J944" t="e">
        <f>VLOOKUP(B944,自助退!B:F,5,FALSE)</f>
        <v>#N/A</v>
      </c>
      <c r="K944" t="e">
        <f t="shared" si="14"/>
        <v>#N/A</v>
      </c>
    </row>
    <row r="945" spans="1:11">
      <c r="A945" s="1" t="s">
        <v>4894</v>
      </c>
      <c r="B945" s="2">
        <v>2556039</v>
      </c>
      <c r="C945" s="1" t="s">
        <v>4895</v>
      </c>
      <c r="D945" s="1" t="s">
        <v>4896</v>
      </c>
      <c r="E945" s="1" t="s">
        <v>4897</v>
      </c>
      <c r="F945" s="2">
        <v>-3000</v>
      </c>
      <c r="G945" s="1" t="s">
        <v>1385</v>
      </c>
      <c r="H945" s="1" t="s">
        <v>340</v>
      </c>
      <c r="I945" s="1" t="s">
        <v>10</v>
      </c>
      <c r="J945" t="e">
        <f>VLOOKUP(B945,自助退!B:F,5,FALSE)</f>
        <v>#N/A</v>
      </c>
      <c r="K945" t="e">
        <f t="shared" si="14"/>
        <v>#N/A</v>
      </c>
    </row>
    <row r="946" spans="1:11">
      <c r="A946" s="1" t="s">
        <v>4898</v>
      </c>
      <c r="B946" s="2">
        <v>2556244</v>
      </c>
      <c r="C946" s="1" t="s">
        <v>4899</v>
      </c>
      <c r="D946" s="1" t="s">
        <v>4900</v>
      </c>
      <c r="E946" s="1" t="s">
        <v>4901</v>
      </c>
      <c r="F946" s="2">
        <v>-5196.63</v>
      </c>
      <c r="G946" s="1" t="s">
        <v>1385</v>
      </c>
      <c r="H946" s="1" t="s">
        <v>370</v>
      </c>
      <c r="I946" s="1" t="s">
        <v>10</v>
      </c>
      <c r="J946" t="e">
        <f>VLOOKUP(B946,自助退!B:F,5,FALSE)</f>
        <v>#N/A</v>
      </c>
      <c r="K946" t="e">
        <f t="shared" si="14"/>
        <v>#N/A</v>
      </c>
    </row>
    <row r="947" spans="1:11">
      <c r="A947" s="1" t="s">
        <v>4902</v>
      </c>
      <c r="B947" s="2">
        <v>2556346</v>
      </c>
      <c r="C947" s="1" t="s">
        <v>4903</v>
      </c>
      <c r="D947" s="1" t="s">
        <v>4904</v>
      </c>
      <c r="E947" s="1" t="s">
        <v>4905</v>
      </c>
      <c r="F947" s="2">
        <v>-7624.2</v>
      </c>
      <c r="G947" s="1" t="s">
        <v>1385</v>
      </c>
      <c r="H947" s="1" t="s">
        <v>420</v>
      </c>
      <c r="I947" s="1" t="s">
        <v>10</v>
      </c>
      <c r="J947" t="e">
        <f>VLOOKUP(B947,自助退!B:F,5,FALSE)</f>
        <v>#N/A</v>
      </c>
      <c r="K947" t="e">
        <f t="shared" si="14"/>
        <v>#N/A</v>
      </c>
    </row>
    <row r="948" spans="1:11">
      <c r="A948" s="1" t="s">
        <v>4906</v>
      </c>
      <c r="B948" s="2">
        <v>2556430</v>
      </c>
      <c r="C948" s="1" t="s">
        <v>4907</v>
      </c>
      <c r="D948" s="1" t="s">
        <v>4908</v>
      </c>
      <c r="E948" s="1" t="s">
        <v>4909</v>
      </c>
      <c r="F948" s="2">
        <v>-9500</v>
      </c>
      <c r="G948" s="1" t="s">
        <v>1385</v>
      </c>
      <c r="H948" s="1" t="s">
        <v>384</v>
      </c>
      <c r="I948" s="1" t="s">
        <v>10</v>
      </c>
      <c r="J948" t="e">
        <f>VLOOKUP(B948,自助退!B:F,5,FALSE)</f>
        <v>#N/A</v>
      </c>
      <c r="K948" t="e">
        <f t="shared" si="14"/>
        <v>#N/A</v>
      </c>
    </row>
    <row r="949" spans="1:11">
      <c r="A949" s="1" t="s">
        <v>4910</v>
      </c>
      <c r="B949" s="2">
        <v>2556526</v>
      </c>
      <c r="C949" s="1" t="s">
        <v>4911</v>
      </c>
      <c r="D949" s="1" t="s">
        <v>4912</v>
      </c>
      <c r="E949" s="1" t="s">
        <v>4913</v>
      </c>
      <c r="F949" s="2">
        <v>-20</v>
      </c>
      <c r="G949" s="1" t="s">
        <v>1385</v>
      </c>
      <c r="H949" s="1" t="s">
        <v>354</v>
      </c>
      <c r="I949" s="1" t="s">
        <v>10</v>
      </c>
      <c r="J949" t="e">
        <f>VLOOKUP(B949,自助退!B:F,5,FALSE)</f>
        <v>#N/A</v>
      </c>
      <c r="K949" t="e">
        <f t="shared" si="14"/>
        <v>#N/A</v>
      </c>
    </row>
    <row r="950" spans="1:11">
      <c r="A950" s="1" t="s">
        <v>4914</v>
      </c>
      <c r="B950" s="2">
        <v>2556568</v>
      </c>
      <c r="C950" s="1" t="s">
        <v>4915</v>
      </c>
      <c r="D950" s="1" t="s">
        <v>1178</v>
      </c>
      <c r="E950" s="1" t="s">
        <v>1179</v>
      </c>
      <c r="F950" s="2">
        <v>-504</v>
      </c>
      <c r="G950" s="1" t="s">
        <v>1385</v>
      </c>
      <c r="H950" s="1" t="s">
        <v>378</v>
      </c>
      <c r="I950" s="1" t="s">
        <v>10</v>
      </c>
      <c r="J950" t="e">
        <f>VLOOKUP(B950,自助退!B:F,5,FALSE)</f>
        <v>#N/A</v>
      </c>
      <c r="K950" t="e">
        <f t="shared" si="14"/>
        <v>#N/A</v>
      </c>
    </row>
    <row r="951" spans="1:11">
      <c r="A951" s="1" t="s">
        <v>4916</v>
      </c>
      <c r="B951" s="2">
        <v>2556564</v>
      </c>
      <c r="C951" s="1" t="s">
        <v>4917</v>
      </c>
      <c r="D951" s="1" t="s">
        <v>4918</v>
      </c>
      <c r="E951" s="1" t="s">
        <v>4919</v>
      </c>
      <c r="F951" s="2">
        <v>-8839.59</v>
      </c>
      <c r="G951" s="1" t="s">
        <v>1385</v>
      </c>
      <c r="H951" s="1" t="s">
        <v>340</v>
      </c>
      <c r="I951" s="1" t="s">
        <v>10</v>
      </c>
      <c r="J951" t="e">
        <f>VLOOKUP(B951,自助退!B:F,5,FALSE)</f>
        <v>#N/A</v>
      </c>
      <c r="K951" t="e">
        <f t="shared" si="14"/>
        <v>#N/A</v>
      </c>
    </row>
    <row r="952" spans="1:11">
      <c r="A952" s="1" t="s">
        <v>4920</v>
      </c>
      <c r="B952" s="2">
        <v>2556578</v>
      </c>
      <c r="C952" s="1" t="s">
        <v>4921</v>
      </c>
      <c r="D952" s="1" t="s">
        <v>1255</v>
      </c>
      <c r="E952" s="1" t="s">
        <v>1256</v>
      </c>
      <c r="F952" s="2">
        <v>-57.13</v>
      </c>
      <c r="G952" s="1" t="s">
        <v>1385</v>
      </c>
      <c r="H952" s="1" t="s">
        <v>360</v>
      </c>
      <c r="I952" s="1" t="s">
        <v>10</v>
      </c>
      <c r="J952" t="e">
        <f>VLOOKUP(B952,自助退!B:F,5,FALSE)</f>
        <v>#N/A</v>
      </c>
      <c r="K952" t="e">
        <f t="shared" si="14"/>
        <v>#N/A</v>
      </c>
    </row>
    <row r="953" spans="1:11">
      <c r="A953" s="1" t="s">
        <v>4922</v>
      </c>
      <c r="B953" s="2">
        <v>2556613</v>
      </c>
      <c r="C953" s="1" t="s">
        <v>4923</v>
      </c>
      <c r="D953" s="1" t="s">
        <v>4912</v>
      </c>
      <c r="E953" s="1" t="s">
        <v>4913</v>
      </c>
      <c r="F953" s="2">
        <v>-200</v>
      </c>
      <c r="G953" s="1" t="s">
        <v>1385</v>
      </c>
      <c r="H953" s="1" t="s">
        <v>354</v>
      </c>
      <c r="I953" s="1" t="s">
        <v>10</v>
      </c>
      <c r="J953" t="e">
        <f>VLOOKUP(B953,自助退!B:F,5,FALSE)</f>
        <v>#N/A</v>
      </c>
      <c r="K953" t="e">
        <f t="shared" si="14"/>
        <v>#N/A</v>
      </c>
    </row>
    <row r="954" spans="1:11">
      <c r="A954" s="1" t="s">
        <v>4924</v>
      </c>
      <c r="B954" s="2">
        <v>2556904</v>
      </c>
      <c r="C954" s="1" t="s">
        <v>4925</v>
      </c>
      <c r="D954" s="1" t="s">
        <v>4926</v>
      </c>
      <c r="E954" s="1" t="s">
        <v>4927</v>
      </c>
      <c r="F954" s="2">
        <v>-200</v>
      </c>
      <c r="G954" s="1" t="s">
        <v>1385</v>
      </c>
      <c r="H954" s="1" t="s">
        <v>355</v>
      </c>
      <c r="I954" s="1" t="s">
        <v>10</v>
      </c>
      <c r="J954" t="e">
        <f>VLOOKUP(B954,自助退!B:F,5,FALSE)</f>
        <v>#N/A</v>
      </c>
      <c r="K954" t="e">
        <f t="shared" si="14"/>
        <v>#N/A</v>
      </c>
    </row>
    <row r="955" spans="1:11">
      <c r="A955" s="1" t="s">
        <v>4928</v>
      </c>
      <c r="B955" s="2">
        <v>2556951</v>
      </c>
      <c r="C955" s="1" t="s">
        <v>4929</v>
      </c>
      <c r="D955" s="1" t="s">
        <v>4930</v>
      </c>
      <c r="E955" s="1" t="s">
        <v>4931</v>
      </c>
      <c r="F955" s="2">
        <v>-4000</v>
      </c>
      <c r="G955" s="1" t="s">
        <v>1385</v>
      </c>
      <c r="H955" s="1" t="s">
        <v>370</v>
      </c>
      <c r="I955" s="1" t="s">
        <v>10</v>
      </c>
      <c r="J955" t="e">
        <f>VLOOKUP(B955,自助退!B:F,5,FALSE)</f>
        <v>#N/A</v>
      </c>
      <c r="K955" t="e">
        <f t="shared" si="14"/>
        <v>#N/A</v>
      </c>
    </row>
    <row r="956" spans="1:11">
      <c r="A956" s="1" t="s">
        <v>4932</v>
      </c>
      <c r="B956" s="2">
        <v>2557011</v>
      </c>
      <c r="C956" s="1" t="s">
        <v>4933</v>
      </c>
      <c r="D956" s="1" t="s">
        <v>4934</v>
      </c>
      <c r="E956" s="1" t="s">
        <v>4935</v>
      </c>
      <c r="F956" s="2">
        <v>-5002.5</v>
      </c>
      <c r="G956" s="1" t="s">
        <v>1385</v>
      </c>
      <c r="H956" s="1" t="s">
        <v>355</v>
      </c>
      <c r="I956" s="1" t="s">
        <v>10</v>
      </c>
      <c r="J956" t="e">
        <f>VLOOKUP(B956,自助退!B:F,5,FALSE)</f>
        <v>#N/A</v>
      </c>
      <c r="K956" t="e">
        <f t="shared" si="14"/>
        <v>#N/A</v>
      </c>
    </row>
    <row r="957" spans="1:11">
      <c r="A957" s="1" t="s">
        <v>4936</v>
      </c>
      <c r="B957" s="2">
        <v>2557268</v>
      </c>
      <c r="C957" s="1" t="s">
        <v>4937</v>
      </c>
      <c r="D957" s="1" t="s">
        <v>4938</v>
      </c>
      <c r="E957" s="1" t="s">
        <v>4939</v>
      </c>
      <c r="F957" s="2">
        <v>-594</v>
      </c>
      <c r="G957" s="1" t="s">
        <v>1385</v>
      </c>
      <c r="H957" s="1" t="s">
        <v>346</v>
      </c>
      <c r="I957" s="1" t="s">
        <v>10</v>
      </c>
      <c r="J957" t="e">
        <f>VLOOKUP(B957,自助退!B:F,5,FALSE)</f>
        <v>#N/A</v>
      </c>
      <c r="K957" t="e">
        <f t="shared" si="14"/>
        <v>#N/A</v>
      </c>
    </row>
    <row r="958" spans="1:11">
      <c r="A958" s="1" t="s">
        <v>4940</v>
      </c>
      <c r="B958" s="2">
        <v>2557699</v>
      </c>
      <c r="C958" s="1" t="s">
        <v>4941</v>
      </c>
      <c r="D958" s="1" t="s">
        <v>4942</v>
      </c>
      <c r="E958" s="1" t="s">
        <v>4943</v>
      </c>
      <c r="F958" s="2">
        <v>-6169.07</v>
      </c>
      <c r="G958" s="1" t="s">
        <v>1385</v>
      </c>
      <c r="H958" s="1" t="s">
        <v>340</v>
      </c>
      <c r="I958" s="1" t="s">
        <v>10</v>
      </c>
      <c r="J958" t="e">
        <f>VLOOKUP(B958,自助退!B:F,5,FALSE)</f>
        <v>#N/A</v>
      </c>
      <c r="K958" t="e">
        <f t="shared" si="14"/>
        <v>#N/A</v>
      </c>
    </row>
    <row r="959" spans="1:11">
      <c r="A959" s="1" t="s">
        <v>4944</v>
      </c>
      <c r="B959" s="2">
        <v>2557701</v>
      </c>
      <c r="C959" s="1" t="s">
        <v>4945</v>
      </c>
      <c r="D959" s="1" t="s">
        <v>4946</v>
      </c>
      <c r="E959" s="1" t="s">
        <v>4947</v>
      </c>
      <c r="F959" s="2">
        <v>-2852.5</v>
      </c>
      <c r="G959" s="1" t="s">
        <v>1385</v>
      </c>
      <c r="H959" s="1" t="s">
        <v>342</v>
      </c>
      <c r="I959" s="1" t="s">
        <v>10</v>
      </c>
      <c r="J959" t="e">
        <f>VLOOKUP(B959,自助退!B:F,5,FALSE)</f>
        <v>#N/A</v>
      </c>
      <c r="K959" t="e">
        <f t="shared" si="14"/>
        <v>#N/A</v>
      </c>
    </row>
    <row r="960" spans="1:11">
      <c r="A960" s="1" t="s">
        <v>4948</v>
      </c>
      <c r="B960" s="2">
        <v>2557715</v>
      </c>
      <c r="C960" s="1" t="s">
        <v>4949</v>
      </c>
      <c r="D960" s="1" t="s">
        <v>4950</v>
      </c>
      <c r="E960" s="1" t="s">
        <v>4951</v>
      </c>
      <c r="F960" s="2">
        <v>-210</v>
      </c>
      <c r="G960" s="1" t="s">
        <v>1385</v>
      </c>
      <c r="H960" s="1" t="s">
        <v>355</v>
      </c>
      <c r="I960" s="1" t="s">
        <v>10</v>
      </c>
      <c r="J960" t="e">
        <f>VLOOKUP(B960,自助退!B:F,5,FALSE)</f>
        <v>#N/A</v>
      </c>
      <c r="K960" t="e">
        <f t="shared" si="14"/>
        <v>#N/A</v>
      </c>
    </row>
    <row r="961" spans="1:11">
      <c r="A961" s="1" t="s">
        <v>4952</v>
      </c>
      <c r="B961" s="2">
        <v>2557878</v>
      </c>
      <c r="C961" s="1" t="s">
        <v>4953</v>
      </c>
      <c r="D961" s="1" t="s">
        <v>4954</v>
      </c>
      <c r="E961" s="1" t="s">
        <v>4955</v>
      </c>
      <c r="F961" s="2">
        <v>-1734.33</v>
      </c>
      <c r="G961" s="1" t="s">
        <v>1385</v>
      </c>
      <c r="H961" s="1" t="s">
        <v>384</v>
      </c>
      <c r="I961" s="1" t="s">
        <v>10</v>
      </c>
      <c r="J961" t="e">
        <f>VLOOKUP(B961,自助退!B:F,5,FALSE)</f>
        <v>#N/A</v>
      </c>
      <c r="K961" t="e">
        <f t="shared" si="14"/>
        <v>#N/A</v>
      </c>
    </row>
    <row r="962" spans="1:11">
      <c r="A962" s="1" t="s">
        <v>4956</v>
      </c>
      <c r="B962" s="2">
        <v>2557942</v>
      </c>
      <c r="C962" s="1" t="s">
        <v>4957</v>
      </c>
      <c r="D962" s="1" t="s">
        <v>4958</v>
      </c>
      <c r="E962" s="1" t="s">
        <v>4959</v>
      </c>
      <c r="F962" s="2">
        <v>-5500</v>
      </c>
      <c r="G962" s="1" t="s">
        <v>1385</v>
      </c>
      <c r="H962" s="1" t="s">
        <v>354</v>
      </c>
      <c r="I962" s="1" t="s">
        <v>10</v>
      </c>
      <c r="J962" t="e">
        <f>VLOOKUP(B962,自助退!B:F,5,FALSE)</f>
        <v>#N/A</v>
      </c>
      <c r="K962" t="e">
        <f t="shared" si="14"/>
        <v>#N/A</v>
      </c>
    </row>
    <row r="963" spans="1:11">
      <c r="A963" s="1" t="s">
        <v>4960</v>
      </c>
      <c r="B963" s="2">
        <v>2557956</v>
      </c>
      <c r="C963" s="1" t="s">
        <v>4961</v>
      </c>
      <c r="D963" s="1" t="s">
        <v>4962</v>
      </c>
      <c r="E963" s="1" t="s">
        <v>4963</v>
      </c>
      <c r="F963" s="2">
        <v>-3143.99</v>
      </c>
      <c r="G963" s="1" t="s">
        <v>1385</v>
      </c>
      <c r="H963" s="1" t="s">
        <v>384</v>
      </c>
      <c r="I963" s="1" t="s">
        <v>10</v>
      </c>
      <c r="J963" t="e">
        <f>VLOOKUP(B963,自助退!B:F,5,FALSE)</f>
        <v>#N/A</v>
      </c>
      <c r="K963" t="e">
        <f t="shared" ref="K963:K1026" si="15">IF(F963*-1=J963,"",1)</f>
        <v>#N/A</v>
      </c>
    </row>
    <row r="964" spans="1:11">
      <c r="A964" s="1" t="s">
        <v>4964</v>
      </c>
      <c r="B964" s="2">
        <v>2558015</v>
      </c>
      <c r="C964" s="1" t="s">
        <v>4965</v>
      </c>
      <c r="D964" s="1" t="s">
        <v>4966</v>
      </c>
      <c r="E964" s="1" t="s">
        <v>4967</v>
      </c>
      <c r="F964" s="2">
        <v>-1111.56</v>
      </c>
      <c r="G964" s="1" t="s">
        <v>1385</v>
      </c>
      <c r="H964" s="1" t="s">
        <v>340</v>
      </c>
      <c r="I964" s="1" t="s">
        <v>10</v>
      </c>
      <c r="J964" t="e">
        <f>VLOOKUP(B964,自助退!B:F,5,FALSE)</f>
        <v>#N/A</v>
      </c>
      <c r="K964" t="e">
        <f t="shared" si="15"/>
        <v>#N/A</v>
      </c>
    </row>
    <row r="965" spans="1:11">
      <c r="A965" s="1" t="s">
        <v>4968</v>
      </c>
      <c r="B965" s="2">
        <v>2558051</v>
      </c>
      <c r="C965" s="1" t="s">
        <v>4969</v>
      </c>
      <c r="D965" s="1" t="s">
        <v>4970</v>
      </c>
      <c r="E965" s="1" t="s">
        <v>4971</v>
      </c>
      <c r="F965" s="2">
        <v>-504.65</v>
      </c>
      <c r="G965" s="1" t="s">
        <v>1385</v>
      </c>
      <c r="H965" s="1" t="s">
        <v>384</v>
      </c>
      <c r="I965" s="1" t="s">
        <v>10</v>
      </c>
      <c r="J965" t="e">
        <f>VLOOKUP(B965,自助退!B:F,5,FALSE)</f>
        <v>#N/A</v>
      </c>
      <c r="K965" t="e">
        <f t="shared" si="15"/>
        <v>#N/A</v>
      </c>
    </row>
    <row r="966" spans="1:11">
      <c r="A966" s="1" t="s">
        <v>4972</v>
      </c>
      <c r="B966" s="2">
        <v>2558105</v>
      </c>
      <c r="C966" s="1" t="s">
        <v>4973</v>
      </c>
      <c r="D966" s="1" t="s">
        <v>1168</v>
      </c>
      <c r="E966" s="1" t="s">
        <v>1169</v>
      </c>
      <c r="F966" s="2">
        <v>-10000</v>
      </c>
      <c r="G966" s="1" t="s">
        <v>1385</v>
      </c>
      <c r="H966" s="1" t="s">
        <v>384</v>
      </c>
      <c r="I966" s="1" t="s">
        <v>10</v>
      </c>
      <c r="J966" t="e">
        <f>VLOOKUP(B966,自助退!B:F,5,FALSE)</f>
        <v>#N/A</v>
      </c>
      <c r="K966" t="e">
        <f t="shared" si="15"/>
        <v>#N/A</v>
      </c>
    </row>
    <row r="967" spans="1:11">
      <c r="A967" s="1" t="s">
        <v>4974</v>
      </c>
      <c r="B967" s="2">
        <v>2558188</v>
      </c>
      <c r="C967" s="1" t="s">
        <v>4975</v>
      </c>
      <c r="D967" s="1" t="s">
        <v>4976</v>
      </c>
      <c r="E967" s="1" t="s">
        <v>4977</v>
      </c>
      <c r="F967" s="2">
        <v>-6125</v>
      </c>
      <c r="G967" s="1" t="s">
        <v>1385</v>
      </c>
      <c r="H967" s="1" t="s">
        <v>384</v>
      </c>
      <c r="I967" s="1" t="s">
        <v>10</v>
      </c>
      <c r="J967" t="e">
        <f>VLOOKUP(B967,自助退!B:F,5,FALSE)</f>
        <v>#N/A</v>
      </c>
      <c r="K967" t="e">
        <f t="shared" si="15"/>
        <v>#N/A</v>
      </c>
    </row>
    <row r="968" spans="1:11">
      <c r="A968" s="1" t="s">
        <v>4978</v>
      </c>
      <c r="B968" s="2">
        <v>2558235</v>
      </c>
      <c r="C968" s="1" t="s">
        <v>4979</v>
      </c>
      <c r="D968" s="1" t="s">
        <v>4980</v>
      </c>
      <c r="E968" s="1" t="s">
        <v>4981</v>
      </c>
      <c r="F968" s="2">
        <v>-6666</v>
      </c>
      <c r="G968" s="1" t="s">
        <v>1385</v>
      </c>
      <c r="H968" s="1" t="s">
        <v>342</v>
      </c>
      <c r="I968" s="1" t="s">
        <v>10</v>
      </c>
      <c r="J968" t="e">
        <f>VLOOKUP(B968,自助退!B:F,5,FALSE)</f>
        <v>#N/A</v>
      </c>
      <c r="K968" t="e">
        <f t="shared" si="15"/>
        <v>#N/A</v>
      </c>
    </row>
    <row r="969" spans="1:11">
      <c r="A969" s="1" t="s">
        <v>4982</v>
      </c>
      <c r="B969" s="2">
        <v>2558300</v>
      </c>
      <c r="C969" s="1" t="s">
        <v>4983</v>
      </c>
      <c r="D969" s="1" t="s">
        <v>4984</v>
      </c>
      <c r="E969" s="1" t="s">
        <v>4985</v>
      </c>
      <c r="F969" s="2">
        <v>-1000</v>
      </c>
      <c r="G969" s="1" t="s">
        <v>1385</v>
      </c>
      <c r="H969" s="1" t="s">
        <v>378</v>
      </c>
      <c r="I969" s="1" t="s">
        <v>10</v>
      </c>
      <c r="J969" t="e">
        <f>VLOOKUP(B969,自助退!B:F,5,FALSE)</f>
        <v>#N/A</v>
      </c>
      <c r="K969" t="e">
        <f t="shared" si="15"/>
        <v>#N/A</v>
      </c>
    </row>
    <row r="970" spans="1:11">
      <c r="A970" s="1" t="s">
        <v>1364</v>
      </c>
      <c r="B970" s="2">
        <v>2558351</v>
      </c>
      <c r="C970" s="1" t="s">
        <v>4986</v>
      </c>
      <c r="D970" s="1" t="s">
        <v>4984</v>
      </c>
      <c r="E970" s="1" t="s">
        <v>4985</v>
      </c>
      <c r="F970" s="2">
        <v>-1000</v>
      </c>
      <c r="G970" s="1" t="s">
        <v>1385</v>
      </c>
      <c r="H970" s="1" t="s">
        <v>378</v>
      </c>
      <c r="I970" s="1" t="s">
        <v>10</v>
      </c>
      <c r="J970" t="e">
        <f>VLOOKUP(B970,自助退!B:F,5,FALSE)</f>
        <v>#N/A</v>
      </c>
      <c r="K970" t="e">
        <f t="shared" si="15"/>
        <v>#N/A</v>
      </c>
    </row>
    <row r="971" spans="1:11">
      <c r="A971" s="1" t="s">
        <v>4987</v>
      </c>
      <c r="B971" s="2">
        <v>2558420</v>
      </c>
      <c r="C971" s="1" t="s">
        <v>4988</v>
      </c>
      <c r="D971" s="1" t="s">
        <v>4984</v>
      </c>
      <c r="E971" s="1" t="s">
        <v>4985</v>
      </c>
      <c r="F971" s="2">
        <v>-1000</v>
      </c>
      <c r="G971" s="1" t="s">
        <v>1385</v>
      </c>
      <c r="H971" s="1" t="s">
        <v>378</v>
      </c>
      <c r="I971" s="1" t="s">
        <v>10</v>
      </c>
      <c r="J971" t="e">
        <f>VLOOKUP(B971,自助退!B:F,5,FALSE)</f>
        <v>#N/A</v>
      </c>
      <c r="K971" t="e">
        <f t="shared" si="15"/>
        <v>#N/A</v>
      </c>
    </row>
    <row r="972" spans="1:11">
      <c r="A972" s="1" t="s">
        <v>4989</v>
      </c>
      <c r="B972" s="2">
        <v>2558470</v>
      </c>
      <c r="C972" s="1" t="s">
        <v>4990</v>
      </c>
      <c r="D972" s="1" t="s">
        <v>4984</v>
      </c>
      <c r="E972" s="1" t="s">
        <v>4985</v>
      </c>
      <c r="F972" s="2">
        <v>-301</v>
      </c>
      <c r="G972" s="1" t="s">
        <v>1385</v>
      </c>
      <c r="H972" s="1" t="s">
        <v>378</v>
      </c>
      <c r="I972" s="1" t="s">
        <v>10</v>
      </c>
      <c r="J972" t="e">
        <f>VLOOKUP(B972,自助退!B:F,5,FALSE)</f>
        <v>#N/A</v>
      </c>
      <c r="K972" t="e">
        <f t="shared" si="15"/>
        <v>#N/A</v>
      </c>
    </row>
    <row r="973" spans="1:11">
      <c r="A973" s="1" t="s">
        <v>4991</v>
      </c>
      <c r="B973" s="2">
        <v>2558531</v>
      </c>
      <c r="C973" s="1" t="s">
        <v>4992</v>
      </c>
      <c r="D973" s="1" t="s">
        <v>4993</v>
      </c>
      <c r="E973" s="1" t="s">
        <v>4994</v>
      </c>
      <c r="F973" s="2">
        <v>-2045.74</v>
      </c>
      <c r="G973" s="1" t="s">
        <v>1385</v>
      </c>
      <c r="H973" s="1" t="s">
        <v>370</v>
      </c>
      <c r="I973" s="1" t="s">
        <v>10</v>
      </c>
      <c r="J973" t="e">
        <f>VLOOKUP(B973,自助退!B:F,5,FALSE)</f>
        <v>#N/A</v>
      </c>
      <c r="K973" t="e">
        <f t="shared" si="15"/>
        <v>#N/A</v>
      </c>
    </row>
    <row r="974" spans="1:11">
      <c r="A974" s="1" t="s">
        <v>4995</v>
      </c>
      <c r="B974" s="2">
        <v>2558633</v>
      </c>
      <c r="C974" s="1" t="s">
        <v>4996</v>
      </c>
      <c r="D974" s="1" t="s">
        <v>4997</v>
      </c>
      <c r="E974" s="1" t="s">
        <v>4998</v>
      </c>
      <c r="F974" s="2">
        <v>-1000</v>
      </c>
      <c r="G974" s="1" t="s">
        <v>1385</v>
      </c>
      <c r="H974" s="1" t="s">
        <v>2032</v>
      </c>
      <c r="I974" s="1" t="s">
        <v>10</v>
      </c>
      <c r="J974" t="e">
        <f>VLOOKUP(B974,自助退!B:F,5,FALSE)</f>
        <v>#N/A</v>
      </c>
      <c r="K974" t="e">
        <f t="shared" si="15"/>
        <v>#N/A</v>
      </c>
    </row>
    <row r="975" spans="1:11">
      <c r="A975" s="1" t="s">
        <v>4999</v>
      </c>
      <c r="B975" s="2">
        <v>2558804</v>
      </c>
      <c r="C975" s="1" t="s">
        <v>5000</v>
      </c>
      <c r="D975" s="1" t="s">
        <v>5001</v>
      </c>
      <c r="E975" s="1" t="s">
        <v>5002</v>
      </c>
      <c r="F975" s="2">
        <v>-451.5</v>
      </c>
      <c r="G975" s="1" t="s">
        <v>1385</v>
      </c>
      <c r="H975" s="1" t="s">
        <v>370</v>
      </c>
      <c r="I975" s="1" t="s">
        <v>10</v>
      </c>
      <c r="J975" t="e">
        <f>VLOOKUP(B975,自助退!B:F,5,FALSE)</f>
        <v>#N/A</v>
      </c>
      <c r="K975" t="e">
        <f t="shared" si="15"/>
        <v>#N/A</v>
      </c>
    </row>
    <row r="976" spans="1:11">
      <c r="A976" s="1" t="s">
        <v>5003</v>
      </c>
      <c r="B976" s="2">
        <v>2558961</v>
      </c>
      <c r="C976" s="1" t="s">
        <v>5004</v>
      </c>
      <c r="D976" s="1" t="s">
        <v>5005</v>
      </c>
      <c r="E976" s="1" t="s">
        <v>5006</v>
      </c>
      <c r="F976" s="2">
        <v>-1200</v>
      </c>
      <c r="G976" s="1" t="s">
        <v>1385</v>
      </c>
      <c r="H976" s="1" t="s">
        <v>350</v>
      </c>
      <c r="I976" s="1" t="s">
        <v>10</v>
      </c>
      <c r="J976" t="e">
        <f>VLOOKUP(B976,自助退!B:F,5,FALSE)</f>
        <v>#N/A</v>
      </c>
      <c r="K976" t="e">
        <f t="shared" si="15"/>
        <v>#N/A</v>
      </c>
    </row>
    <row r="977" spans="1:11">
      <c r="A977" s="1" t="s">
        <v>5007</v>
      </c>
      <c r="B977" s="2">
        <v>2559068</v>
      </c>
      <c r="C977" s="1" t="s">
        <v>5008</v>
      </c>
      <c r="D977" s="1" t="s">
        <v>5009</v>
      </c>
      <c r="E977" s="1" t="s">
        <v>5010</v>
      </c>
      <c r="F977" s="2">
        <v>-898.83</v>
      </c>
      <c r="G977" s="1" t="s">
        <v>1385</v>
      </c>
      <c r="H977" s="1" t="s">
        <v>330</v>
      </c>
      <c r="I977" s="1" t="s">
        <v>10</v>
      </c>
      <c r="J977" t="e">
        <f>VLOOKUP(B977,自助退!B:F,5,FALSE)</f>
        <v>#N/A</v>
      </c>
      <c r="K977" t="e">
        <f t="shared" si="15"/>
        <v>#N/A</v>
      </c>
    </row>
    <row r="978" spans="1:11">
      <c r="A978" s="1" t="s">
        <v>5011</v>
      </c>
      <c r="B978" s="2">
        <v>2559144</v>
      </c>
      <c r="C978" s="1" t="s">
        <v>5012</v>
      </c>
      <c r="D978" s="1" t="s">
        <v>5013</v>
      </c>
      <c r="E978" s="1" t="s">
        <v>5014</v>
      </c>
      <c r="F978" s="2">
        <v>-1988.89</v>
      </c>
      <c r="G978" s="1" t="s">
        <v>1385</v>
      </c>
      <c r="H978" s="1" t="s">
        <v>384</v>
      </c>
      <c r="I978" s="1" t="s">
        <v>10</v>
      </c>
      <c r="J978" t="e">
        <f>VLOOKUP(B978,自助退!B:F,5,FALSE)</f>
        <v>#N/A</v>
      </c>
      <c r="K978" t="e">
        <f t="shared" si="15"/>
        <v>#N/A</v>
      </c>
    </row>
    <row r="979" spans="1:11">
      <c r="A979" s="1" t="s">
        <v>5015</v>
      </c>
      <c r="B979" s="2">
        <v>2559237</v>
      </c>
      <c r="C979" s="1" t="s">
        <v>5016</v>
      </c>
      <c r="D979" s="1" t="s">
        <v>5017</v>
      </c>
      <c r="E979" s="1" t="s">
        <v>5018</v>
      </c>
      <c r="F979" s="2">
        <v>-4667</v>
      </c>
      <c r="G979" s="1" t="s">
        <v>1385</v>
      </c>
      <c r="H979" s="1" t="s">
        <v>384</v>
      </c>
      <c r="I979" s="1" t="s">
        <v>10</v>
      </c>
      <c r="J979" t="e">
        <f>VLOOKUP(B979,自助退!B:F,5,FALSE)</f>
        <v>#N/A</v>
      </c>
      <c r="K979" t="e">
        <f t="shared" si="15"/>
        <v>#N/A</v>
      </c>
    </row>
    <row r="980" spans="1:11">
      <c r="A980" s="1" t="s">
        <v>5019</v>
      </c>
      <c r="B980" s="2">
        <v>2559350</v>
      </c>
      <c r="C980" s="1" t="s">
        <v>5020</v>
      </c>
      <c r="D980" s="1" t="s">
        <v>5021</v>
      </c>
      <c r="E980" s="1" t="s">
        <v>5022</v>
      </c>
      <c r="F980" s="2">
        <v>-1651.83</v>
      </c>
      <c r="G980" s="1" t="s">
        <v>1385</v>
      </c>
      <c r="H980" s="1" t="s">
        <v>340</v>
      </c>
      <c r="I980" s="1" t="s">
        <v>10</v>
      </c>
      <c r="J980" t="e">
        <f>VLOOKUP(B980,自助退!B:F,5,FALSE)</f>
        <v>#N/A</v>
      </c>
      <c r="K980" t="e">
        <f t="shared" si="15"/>
        <v>#N/A</v>
      </c>
    </row>
    <row r="981" spans="1:11">
      <c r="A981" s="1" t="s">
        <v>5023</v>
      </c>
      <c r="B981" s="2">
        <v>2559429</v>
      </c>
      <c r="C981" s="1" t="s">
        <v>5024</v>
      </c>
      <c r="D981" s="1" t="s">
        <v>5025</v>
      </c>
      <c r="E981" s="1" t="s">
        <v>5026</v>
      </c>
      <c r="F981" s="2">
        <v>-2500</v>
      </c>
      <c r="G981" s="1" t="s">
        <v>1385</v>
      </c>
      <c r="H981" s="1" t="s">
        <v>342</v>
      </c>
      <c r="I981" s="1" t="s">
        <v>10</v>
      </c>
      <c r="J981" t="e">
        <f>VLOOKUP(B981,自助退!B:F,5,FALSE)</f>
        <v>#N/A</v>
      </c>
      <c r="K981" t="e">
        <f t="shared" si="15"/>
        <v>#N/A</v>
      </c>
    </row>
    <row r="982" spans="1:11">
      <c r="A982" s="1" t="s">
        <v>5027</v>
      </c>
      <c r="B982" s="2">
        <v>2559722</v>
      </c>
      <c r="C982" s="1" t="s">
        <v>5028</v>
      </c>
      <c r="D982" s="1" t="s">
        <v>5029</v>
      </c>
      <c r="E982" s="1" t="s">
        <v>5030</v>
      </c>
      <c r="F982" s="2">
        <v>-3000</v>
      </c>
      <c r="G982" s="1" t="s">
        <v>1385</v>
      </c>
      <c r="H982" s="1" t="s">
        <v>340</v>
      </c>
      <c r="I982" s="1" t="s">
        <v>10</v>
      </c>
      <c r="J982" t="e">
        <f>VLOOKUP(B982,自助退!B:F,5,FALSE)</f>
        <v>#N/A</v>
      </c>
      <c r="K982" t="e">
        <f t="shared" si="15"/>
        <v>#N/A</v>
      </c>
    </row>
    <row r="983" spans="1:11">
      <c r="A983" s="1" t="s">
        <v>5031</v>
      </c>
      <c r="B983" s="2">
        <v>2559755</v>
      </c>
      <c r="C983" s="1" t="s">
        <v>5032</v>
      </c>
      <c r="D983" s="1" t="s">
        <v>5033</v>
      </c>
      <c r="E983" s="1" t="s">
        <v>5034</v>
      </c>
      <c r="F983" s="2">
        <v>-430</v>
      </c>
      <c r="G983" s="1" t="s">
        <v>1385</v>
      </c>
      <c r="H983" s="1" t="s">
        <v>355</v>
      </c>
      <c r="I983" s="1" t="s">
        <v>10</v>
      </c>
      <c r="J983" t="e">
        <f>VLOOKUP(B983,自助退!B:F,5,FALSE)</f>
        <v>#N/A</v>
      </c>
      <c r="K983" t="e">
        <f t="shared" si="15"/>
        <v>#N/A</v>
      </c>
    </row>
    <row r="984" spans="1:11">
      <c r="A984" s="1" t="s">
        <v>5035</v>
      </c>
      <c r="B984" s="2">
        <v>2559810</v>
      </c>
      <c r="C984" s="1" t="s">
        <v>5036</v>
      </c>
      <c r="D984" s="1" t="s">
        <v>5037</v>
      </c>
      <c r="E984" s="1" t="s">
        <v>1220</v>
      </c>
      <c r="F984" s="2">
        <v>-914.84</v>
      </c>
      <c r="G984" s="1" t="s">
        <v>1385</v>
      </c>
      <c r="H984" s="1" t="s">
        <v>370</v>
      </c>
      <c r="I984" s="1" t="s">
        <v>10</v>
      </c>
      <c r="J984" t="e">
        <f>VLOOKUP(B984,自助退!B:F,5,FALSE)</f>
        <v>#N/A</v>
      </c>
      <c r="K984" t="e">
        <f t="shared" si="15"/>
        <v>#N/A</v>
      </c>
    </row>
    <row r="985" spans="1:11">
      <c r="A985" s="1" t="s">
        <v>5038</v>
      </c>
      <c r="B985" s="2">
        <v>2559957</v>
      </c>
      <c r="C985" s="1" t="s">
        <v>5039</v>
      </c>
      <c r="D985" s="1" t="s">
        <v>5040</v>
      </c>
      <c r="E985" s="1" t="s">
        <v>5041</v>
      </c>
      <c r="F985" s="2">
        <v>-92.5</v>
      </c>
      <c r="G985" s="1" t="s">
        <v>1385</v>
      </c>
      <c r="H985" s="1" t="s">
        <v>384</v>
      </c>
      <c r="I985" s="1" t="s">
        <v>10</v>
      </c>
      <c r="J985" t="e">
        <f>VLOOKUP(B985,自助退!B:F,5,FALSE)</f>
        <v>#N/A</v>
      </c>
      <c r="K985" t="e">
        <f t="shared" si="15"/>
        <v>#N/A</v>
      </c>
    </row>
    <row r="986" spans="1:11">
      <c r="A986" s="1" t="s">
        <v>5042</v>
      </c>
      <c r="B986" s="2">
        <v>2560376</v>
      </c>
      <c r="C986" s="1" t="s">
        <v>5043</v>
      </c>
      <c r="D986" s="1" t="s">
        <v>1246</v>
      </c>
      <c r="E986" s="1" t="s">
        <v>1247</v>
      </c>
      <c r="F986" s="2">
        <v>-630</v>
      </c>
      <c r="G986" s="1" t="s">
        <v>1385</v>
      </c>
      <c r="H986" s="1" t="s">
        <v>384</v>
      </c>
      <c r="I986" s="1" t="s">
        <v>10</v>
      </c>
      <c r="J986" t="e">
        <f>VLOOKUP(B986,自助退!B:F,5,FALSE)</f>
        <v>#N/A</v>
      </c>
      <c r="K986" t="e">
        <f t="shared" si="15"/>
        <v>#N/A</v>
      </c>
    </row>
    <row r="987" spans="1:11">
      <c r="A987" s="1" t="s">
        <v>5044</v>
      </c>
      <c r="B987" s="2">
        <v>2560512</v>
      </c>
      <c r="C987" s="1" t="s">
        <v>5045</v>
      </c>
      <c r="D987" s="1" t="s">
        <v>5046</v>
      </c>
      <c r="E987" s="1" t="s">
        <v>5047</v>
      </c>
      <c r="F987" s="2">
        <v>-7186.93</v>
      </c>
      <c r="G987" s="1" t="s">
        <v>1385</v>
      </c>
      <c r="H987" s="1" t="s">
        <v>384</v>
      </c>
      <c r="I987" s="1" t="s">
        <v>10</v>
      </c>
      <c r="J987" t="e">
        <f>VLOOKUP(B987,自助退!B:F,5,FALSE)</f>
        <v>#N/A</v>
      </c>
      <c r="K987" t="e">
        <f t="shared" si="15"/>
        <v>#N/A</v>
      </c>
    </row>
    <row r="988" spans="1:11">
      <c r="A988" s="1" t="s">
        <v>5048</v>
      </c>
      <c r="B988" s="2">
        <v>2560602</v>
      </c>
      <c r="C988" s="1" t="s">
        <v>5049</v>
      </c>
      <c r="D988" s="1" t="s">
        <v>5050</v>
      </c>
      <c r="E988" s="1" t="s">
        <v>5051</v>
      </c>
      <c r="F988" s="2">
        <v>-10000</v>
      </c>
      <c r="G988" s="1" t="s">
        <v>1385</v>
      </c>
      <c r="H988" s="1" t="s">
        <v>355</v>
      </c>
      <c r="I988" s="1" t="s">
        <v>10</v>
      </c>
      <c r="J988" t="e">
        <f>VLOOKUP(B988,自助退!B:F,5,FALSE)</f>
        <v>#N/A</v>
      </c>
      <c r="K988" t="e">
        <f t="shared" si="15"/>
        <v>#N/A</v>
      </c>
    </row>
    <row r="989" spans="1:11">
      <c r="A989" s="1" t="s">
        <v>5052</v>
      </c>
      <c r="B989" s="2">
        <v>2560781</v>
      </c>
      <c r="C989" s="1" t="s">
        <v>5053</v>
      </c>
      <c r="D989" s="1" t="s">
        <v>5054</v>
      </c>
      <c r="E989" s="1" t="s">
        <v>5055</v>
      </c>
      <c r="F989" s="2">
        <v>-4335</v>
      </c>
      <c r="G989" s="1" t="s">
        <v>1385</v>
      </c>
      <c r="H989" s="1" t="s">
        <v>354</v>
      </c>
      <c r="I989" s="1" t="s">
        <v>10</v>
      </c>
      <c r="J989" t="e">
        <f>VLOOKUP(B989,自助退!B:F,5,FALSE)</f>
        <v>#N/A</v>
      </c>
      <c r="K989" t="e">
        <f t="shared" si="15"/>
        <v>#N/A</v>
      </c>
    </row>
    <row r="990" spans="1:11">
      <c r="A990" s="1" t="s">
        <v>5056</v>
      </c>
      <c r="B990" s="2">
        <v>2560886</v>
      </c>
      <c r="C990" s="1" t="s">
        <v>5057</v>
      </c>
      <c r="D990" s="1" t="s">
        <v>5058</v>
      </c>
      <c r="E990" s="1" t="s">
        <v>5059</v>
      </c>
      <c r="F990" s="2">
        <v>-279.83999999999997</v>
      </c>
      <c r="G990" s="1" t="s">
        <v>1385</v>
      </c>
      <c r="H990" s="1" t="s">
        <v>369</v>
      </c>
      <c r="I990" s="1" t="s">
        <v>10</v>
      </c>
      <c r="J990" t="e">
        <f>VLOOKUP(B990,自助退!B:F,5,FALSE)</f>
        <v>#N/A</v>
      </c>
      <c r="K990" t="e">
        <f t="shared" si="15"/>
        <v>#N/A</v>
      </c>
    </row>
    <row r="991" spans="1:11">
      <c r="A991" s="1" t="s">
        <v>5060</v>
      </c>
      <c r="B991" s="2">
        <v>2561016</v>
      </c>
      <c r="C991" s="1" t="s">
        <v>5061</v>
      </c>
      <c r="D991" s="1" t="s">
        <v>5062</v>
      </c>
      <c r="E991" s="1" t="s">
        <v>5063</v>
      </c>
      <c r="F991" s="2">
        <v>-988.81</v>
      </c>
      <c r="G991" s="1" t="s">
        <v>1385</v>
      </c>
      <c r="H991" s="1" t="s">
        <v>370</v>
      </c>
      <c r="I991" s="1" t="s">
        <v>10</v>
      </c>
      <c r="J991" t="e">
        <f>VLOOKUP(B991,自助退!B:F,5,FALSE)</f>
        <v>#N/A</v>
      </c>
      <c r="K991" t="e">
        <f t="shared" si="15"/>
        <v>#N/A</v>
      </c>
    </row>
    <row r="992" spans="1:11">
      <c r="A992" s="1" t="s">
        <v>5064</v>
      </c>
      <c r="B992" s="2">
        <v>2561158</v>
      </c>
      <c r="C992" s="1" t="s">
        <v>5065</v>
      </c>
      <c r="D992" s="1" t="s">
        <v>5066</v>
      </c>
      <c r="E992" s="1" t="s">
        <v>5067</v>
      </c>
      <c r="F992" s="2">
        <v>-1</v>
      </c>
      <c r="G992" s="1" t="s">
        <v>1385</v>
      </c>
      <c r="H992" s="1" t="s">
        <v>384</v>
      </c>
      <c r="I992" s="1" t="s">
        <v>10</v>
      </c>
      <c r="J992" t="e">
        <f>VLOOKUP(B992,自助退!B:F,5,FALSE)</f>
        <v>#N/A</v>
      </c>
      <c r="K992" t="e">
        <f t="shared" si="15"/>
        <v>#N/A</v>
      </c>
    </row>
    <row r="993" spans="1:11">
      <c r="A993" s="1" t="s">
        <v>5068</v>
      </c>
      <c r="B993" s="2">
        <v>2561156</v>
      </c>
      <c r="C993" s="1" t="s">
        <v>5069</v>
      </c>
      <c r="D993" s="1" t="s">
        <v>5070</v>
      </c>
      <c r="E993" s="1" t="s">
        <v>5071</v>
      </c>
      <c r="F993" s="2">
        <v>-5000</v>
      </c>
      <c r="G993" s="1" t="s">
        <v>1385</v>
      </c>
      <c r="H993" s="1" t="s">
        <v>340</v>
      </c>
      <c r="I993" s="1" t="s">
        <v>10</v>
      </c>
      <c r="J993" t="e">
        <f>VLOOKUP(B993,自助退!B:F,5,FALSE)</f>
        <v>#N/A</v>
      </c>
      <c r="K993" t="e">
        <f t="shared" si="15"/>
        <v>#N/A</v>
      </c>
    </row>
    <row r="994" spans="1:11">
      <c r="A994" s="1" t="s">
        <v>5072</v>
      </c>
      <c r="B994" s="2">
        <v>2561259</v>
      </c>
      <c r="C994" s="1" t="s">
        <v>5073</v>
      </c>
      <c r="D994" s="1" t="s">
        <v>5074</v>
      </c>
      <c r="E994" s="1" t="s">
        <v>5075</v>
      </c>
      <c r="F994" s="2">
        <v>-5000</v>
      </c>
      <c r="G994" s="1" t="s">
        <v>1385</v>
      </c>
      <c r="H994" s="1" t="s">
        <v>384</v>
      </c>
      <c r="I994" s="1" t="s">
        <v>10</v>
      </c>
      <c r="J994" t="e">
        <f>VLOOKUP(B994,自助退!B:F,5,FALSE)</f>
        <v>#N/A</v>
      </c>
      <c r="K994" t="e">
        <f t="shared" si="15"/>
        <v>#N/A</v>
      </c>
    </row>
    <row r="995" spans="1:11">
      <c r="A995" s="1" t="s">
        <v>5076</v>
      </c>
      <c r="B995" s="2">
        <v>2561306</v>
      </c>
      <c r="C995" s="1" t="s">
        <v>5077</v>
      </c>
      <c r="D995" s="1" t="s">
        <v>5078</v>
      </c>
      <c r="E995" s="1" t="s">
        <v>5079</v>
      </c>
      <c r="F995" s="2">
        <v>-2401.19</v>
      </c>
      <c r="G995" s="1" t="s">
        <v>1385</v>
      </c>
      <c r="H995" s="1" t="s">
        <v>342</v>
      </c>
      <c r="I995" s="1" t="s">
        <v>10</v>
      </c>
      <c r="J995" t="e">
        <f>VLOOKUP(B995,自助退!B:F,5,FALSE)</f>
        <v>#N/A</v>
      </c>
      <c r="K995" t="e">
        <f t="shared" si="15"/>
        <v>#N/A</v>
      </c>
    </row>
    <row r="996" spans="1:11">
      <c r="A996" s="1" t="s">
        <v>5080</v>
      </c>
      <c r="B996" s="2">
        <v>2561318</v>
      </c>
      <c r="C996" s="1" t="s">
        <v>5081</v>
      </c>
      <c r="D996" s="1" t="s">
        <v>5074</v>
      </c>
      <c r="E996" s="1" t="s">
        <v>5075</v>
      </c>
      <c r="F996" s="2">
        <v>-5000</v>
      </c>
      <c r="G996" s="1" t="s">
        <v>1385</v>
      </c>
      <c r="H996" s="1" t="s">
        <v>384</v>
      </c>
      <c r="I996" s="1" t="s">
        <v>10</v>
      </c>
      <c r="J996" t="e">
        <f>VLOOKUP(B996,自助退!B:F,5,FALSE)</f>
        <v>#N/A</v>
      </c>
      <c r="K996" t="e">
        <f t="shared" si="15"/>
        <v>#N/A</v>
      </c>
    </row>
    <row r="997" spans="1:11">
      <c r="A997" s="1" t="s">
        <v>5082</v>
      </c>
      <c r="B997" s="2">
        <v>2561393</v>
      </c>
      <c r="C997" s="1" t="s">
        <v>5083</v>
      </c>
      <c r="D997" s="1" t="s">
        <v>5084</v>
      </c>
      <c r="E997" s="1" t="s">
        <v>5085</v>
      </c>
      <c r="F997" s="2">
        <v>-5000</v>
      </c>
      <c r="G997" s="1" t="s">
        <v>1385</v>
      </c>
      <c r="H997" s="1" t="s">
        <v>384</v>
      </c>
      <c r="I997" s="1" t="s">
        <v>10</v>
      </c>
      <c r="J997" t="e">
        <f>VLOOKUP(B997,自助退!B:F,5,FALSE)</f>
        <v>#N/A</v>
      </c>
      <c r="K997" t="e">
        <f t="shared" si="15"/>
        <v>#N/A</v>
      </c>
    </row>
    <row r="998" spans="1:11">
      <c r="A998" s="1" t="s">
        <v>5086</v>
      </c>
      <c r="B998" s="2">
        <v>2561453</v>
      </c>
      <c r="C998" s="1" t="s">
        <v>5087</v>
      </c>
      <c r="D998" s="1" t="s">
        <v>5084</v>
      </c>
      <c r="E998" s="1" t="s">
        <v>5085</v>
      </c>
      <c r="F998" s="2">
        <v>-5000</v>
      </c>
      <c r="G998" s="1" t="s">
        <v>1385</v>
      </c>
      <c r="H998" s="1" t="s">
        <v>384</v>
      </c>
      <c r="I998" s="1" t="s">
        <v>10</v>
      </c>
      <c r="J998" t="e">
        <f>VLOOKUP(B998,自助退!B:F,5,FALSE)</f>
        <v>#N/A</v>
      </c>
      <c r="K998" t="e">
        <f t="shared" si="15"/>
        <v>#N/A</v>
      </c>
    </row>
    <row r="999" spans="1:11">
      <c r="A999" s="1" t="s">
        <v>5088</v>
      </c>
      <c r="B999" s="2">
        <v>2561487</v>
      </c>
      <c r="C999" s="1" t="s">
        <v>5089</v>
      </c>
      <c r="D999" s="1" t="s">
        <v>5066</v>
      </c>
      <c r="E999" s="1" t="s">
        <v>5067</v>
      </c>
      <c r="F999" s="2">
        <v>-6811.47</v>
      </c>
      <c r="G999" s="1" t="s">
        <v>1385</v>
      </c>
      <c r="H999" s="1" t="s">
        <v>340</v>
      </c>
      <c r="I999" s="1" t="s">
        <v>10</v>
      </c>
      <c r="J999" t="e">
        <f>VLOOKUP(B999,自助退!B:F,5,FALSE)</f>
        <v>#N/A</v>
      </c>
      <c r="K999" t="e">
        <f t="shared" si="15"/>
        <v>#N/A</v>
      </c>
    </row>
    <row r="1000" spans="1:11">
      <c r="A1000" s="1" t="s">
        <v>5090</v>
      </c>
      <c r="B1000" s="2">
        <v>2561741</v>
      </c>
      <c r="C1000" s="1" t="s">
        <v>418</v>
      </c>
      <c r="D1000" s="1" t="s">
        <v>5091</v>
      </c>
      <c r="E1000" s="1" t="s">
        <v>5092</v>
      </c>
      <c r="F1000" s="2">
        <v>-10000</v>
      </c>
      <c r="G1000" s="1" t="s">
        <v>1385</v>
      </c>
      <c r="H1000" s="1" t="s">
        <v>340</v>
      </c>
      <c r="I1000" s="1" t="s">
        <v>333</v>
      </c>
      <c r="J1000" t="e">
        <f>VLOOKUP(B1000,自助退!B:F,5,FALSE)</f>
        <v>#N/A</v>
      </c>
      <c r="K1000" t="e">
        <f t="shared" si="15"/>
        <v>#N/A</v>
      </c>
    </row>
    <row r="1001" spans="1:11">
      <c r="A1001" s="1" t="s">
        <v>5093</v>
      </c>
      <c r="B1001" s="2">
        <v>2561801</v>
      </c>
      <c r="C1001" s="1" t="s">
        <v>5094</v>
      </c>
      <c r="D1001" s="1" t="s">
        <v>5095</v>
      </c>
      <c r="E1001" s="1" t="s">
        <v>5096</v>
      </c>
      <c r="F1001" s="2">
        <v>-8573.3700000000008</v>
      </c>
      <c r="G1001" s="1" t="s">
        <v>1385</v>
      </c>
      <c r="H1001" s="1" t="s">
        <v>384</v>
      </c>
      <c r="I1001" s="1" t="s">
        <v>10</v>
      </c>
      <c r="J1001" t="e">
        <f>VLOOKUP(B1001,自助退!B:F,5,FALSE)</f>
        <v>#N/A</v>
      </c>
      <c r="K1001" t="e">
        <f t="shared" si="15"/>
        <v>#N/A</v>
      </c>
    </row>
    <row r="1002" spans="1:11">
      <c r="A1002" s="1" t="s">
        <v>5097</v>
      </c>
      <c r="B1002" s="2">
        <v>2561964</v>
      </c>
      <c r="C1002" s="1" t="s">
        <v>5098</v>
      </c>
      <c r="D1002" s="1" t="s">
        <v>5099</v>
      </c>
      <c r="E1002" s="1" t="s">
        <v>5100</v>
      </c>
      <c r="F1002" s="2">
        <v>-4900</v>
      </c>
      <c r="G1002" s="1" t="s">
        <v>1385</v>
      </c>
      <c r="H1002" s="1" t="s">
        <v>340</v>
      </c>
      <c r="I1002" s="1" t="s">
        <v>10</v>
      </c>
      <c r="J1002" t="e">
        <f>VLOOKUP(B1002,自助退!B:F,5,FALSE)</f>
        <v>#N/A</v>
      </c>
      <c r="K1002" t="e">
        <f t="shared" si="15"/>
        <v>#N/A</v>
      </c>
    </row>
    <row r="1003" spans="1:11">
      <c r="A1003" s="1" t="s">
        <v>5101</v>
      </c>
      <c r="B1003" s="2">
        <v>2562041</v>
      </c>
      <c r="C1003" s="1" t="s">
        <v>5102</v>
      </c>
      <c r="D1003" s="1" t="s">
        <v>5103</v>
      </c>
      <c r="E1003" s="1" t="s">
        <v>5104</v>
      </c>
      <c r="F1003" s="2">
        <v>-635.79</v>
      </c>
      <c r="G1003" s="1" t="s">
        <v>1385</v>
      </c>
      <c r="H1003" s="1" t="s">
        <v>350</v>
      </c>
      <c r="I1003" s="1" t="s">
        <v>10</v>
      </c>
      <c r="J1003" t="e">
        <f>VLOOKUP(B1003,自助退!B:F,5,FALSE)</f>
        <v>#N/A</v>
      </c>
      <c r="K1003" t="e">
        <f t="shared" si="15"/>
        <v>#N/A</v>
      </c>
    </row>
    <row r="1004" spans="1:11">
      <c r="A1004" s="1" t="s">
        <v>5105</v>
      </c>
      <c r="B1004" s="2">
        <v>2562138</v>
      </c>
      <c r="C1004" s="1" t="s">
        <v>5106</v>
      </c>
      <c r="D1004" s="1" t="s">
        <v>5107</v>
      </c>
      <c r="E1004" s="1" t="s">
        <v>5108</v>
      </c>
      <c r="F1004" s="2">
        <v>-110</v>
      </c>
      <c r="G1004" s="1" t="s">
        <v>1385</v>
      </c>
      <c r="H1004" s="1" t="s">
        <v>2032</v>
      </c>
      <c r="I1004" s="1" t="s">
        <v>10</v>
      </c>
      <c r="J1004" t="e">
        <f>VLOOKUP(B1004,自助退!B:F,5,FALSE)</f>
        <v>#N/A</v>
      </c>
      <c r="K1004" t="e">
        <f t="shared" si="15"/>
        <v>#N/A</v>
      </c>
    </row>
    <row r="1005" spans="1:11">
      <c r="A1005" s="1" t="s">
        <v>1267</v>
      </c>
      <c r="B1005" s="2">
        <v>2562159</v>
      </c>
      <c r="C1005" s="1" t="s">
        <v>5109</v>
      </c>
      <c r="D1005" s="1" t="s">
        <v>5110</v>
      </c>
      <c r="E1005" s="1" t="s">
        <v>5111</v>
      </c>
      <c r="F1005" s="2">
        <v>-6233.84</v>
      </c>
      <c r="G1005" s="1" t="s">
        <v>1385</v>
      </c>
      <c r="H1005" s="1" t="s">
        <v>370</v>
      </c>
      <c r="I1005" s="1" t="s">
        <v>10</v>
      </c>
      <c r="J1005" t="e">
        <f>VLOOKUP(B1005,自助退!B:F,5,FALSE)</f>
        <v>#N/A</v>
      </c>
      <c r="K1005" t="e">
        <f t="shared" si="15"/>
        <v>#N/A</v>
      </c>
    </row>
    <row r="1006" spans="1:11">
      <c r="A1006" s="1" t="s">
        <v>5112</v>
      </c>
      <c r="B1006" s="2">
        <v>2562151</v>
      </c>
      <c r="C1006" s="1" t="s">
        <v>5113</v>
      </c>
      <c r="D1006" s="1" t="s">
        <v>5114</v>
      </c>
      <c r="E1006" s="1" t="s">
        <v>5115</v>
      </c>
      <c r="F1006" s="2">
        <v>-4152.7700000000004</v>
      </c>
      <c r="G1006" s="1" t="s">
        <v>1385</v>
      </c>
      <c r="H1006" s="1" t="s">
        <v>369</v>
      </c>
      <c r="I1006" s="1" t="s">
        <v>10</v>
      </c>
      <c r="J1006" t="e">
        <f>VLOOKUP(B1006,自助退!B:F,5,FALSE)</f>
        <v>#N/A</v>
      </c>
      <c r="K1006" t="e">
        <f t="shared" si="15"/>
        <v>#N/A</v>
      </c>
    </row>
    <row r="1007" spans="1:11">
      <c r="A1007" s="1" t="s">
        <v>5116</v>
      </c>
      <c r="B1007" s="2">
        <v>2562298</v>
      </c>
      <c r="C1007" s="1" t="s">
        <v>5117</v>
      </c>
      <c r="D1007" s="1" t="s">
        <v>5118</v>
      </c>
      <c r="E1007" s="1" t="s">
        <v>5119</v>
      </c>
      <c r="F1007" s="2">
        <v>-521</v>
      </c>
      <c r="G1007" s="1" t="s">
        <v>1385</v>
      </c>
      <c r="H1007" s="1" t="s">
        <v>384</v>
      </c>
      <c r="I1007" s="1" t="s">
        <v>10</v>
      </c>
      <c r="J1007" t="e">
        <f>VLOOKUP(B1007,自助退!B:F,5,FALSE)</f>
        <v>#N/A</v>
      </c>
      <c r="K1007" t="e">
        <f t="shared" si="15"/>
        <v>#N/A</v>
      </c>
    </row>
    <row r="1008" spans="1:11">
      <c r="A1008" s="1" t="s">
        <v>5120</v>
      </c>
      <c r="B1008" s="2">
        <v>2562301</v>
      </c>
      <c r="C1008" s="1" t="s">
        <v>5121</v>
      </c>
      <c r="D1008" s="1" t="s">
        <v>5122</v>
      </c>
      <c r="E1008" s="1" t="s">
        <v>5123</v>
      </c>
      <c r="F1008" s="2">
        <v>-7369.99</v>
      </c>
      <c r="G1008" s="1" t="s">
        <v>1385</v>
      </c>
      <c r="H1008" s="1" t="s">
        <v>360</v>
      </c>
      <c r="I1008" s="1" t="s">
        <v>10</v>
      </c>
      <c r="J1008" t="e">
        <f>VLOOKUP(B1008,自助退!B:F,5,FALSE)</f>
        <v>#N/A</v>
      </c>
      <c r="K1008" t="e">
        <f t="shared" si="15"/>
        <v>#N/A</v>
      </c>
    </row>
    <row r="1009" spans="1:11">
      <c r="A1009" s="1" t="s">
        <v>5124</v>
      </c>
      <c r="B1009" s="2">
        <v>2562341</v>
      </c>
      <c r="C1009" s="1" t="s">
        <v>5125</v>
      </c>
      <c r="D1009" s="1" t="s">
        <v>5126</v>
      </c>
      <c r="E1009" s="1" t="s">
        <v>1286</v>
      </c>
      <c r="F1009" s="2">
        <v>-8635.51</v>
      </c>
      <c r="G1009" s="1" t="s">
        <v>1385</v>
      </c>
      <c r="H1009" s="1" t="s">
        <v>370</v>
      </c>
      <c r="I1009" s="1" t="s">
        <v>10</v>
      </c>
      <c r="J1009" t="e">
        <f>VLOOKUP(B1009,自助退!B:F,5,FALSE)</f>
        <v>#N/A</v>
      </c>
      <c r="K1009" t="e">
        <f t="shared" si="15"/>
        <v>#N/A</v>
      </c>
    </row>
    <row r="1010" spans="1:11">
      <c r="A1010" s="1" t="s">
        <v>5127</v>
      </c>
      <c r="B1010" s="2">
        <v>2562481</v>
      </c>
      <c r="C1010" s="1" t="s">
        <v>5128</v>
      </c>
      <c r="D1010" s="1" t="s">
        <v>5129</v>
      </c>
      <c r="E1010" s="1" t="s">
        <v>5130</v>
      </c>
      <c r="F1010" s="2">
        <v>-2658.27</v>
      </c>
      <c r="G1010" s="1" t="s">
        <v>1385</v>
      </c>
      <c r="H1010" s="1" t="s">
        <v>384</v>
      </c>
      <c r="I1010" s="1" t="s">
        <v>10</v>
      </c>
      <c r="J1010" t="e">
        <f>VLOOKUP(B1010,自助退!B:F,5,FALSE)</f>
        <v>#N/A</v>
      </c>
      <c r="K1010" t="e">
        <f t="shared" si="15"/>
        <v>#N/A</v>
      </c>
    </row>
    <row r="1011" spans="1:11">
      <c r="A1011" s="1" t="s">
        <v>5131</v>
      </c>
      <c r="B1011" s="2">
        <v>2562777</v>
      </c>
      <c r="C1011" s="1" t="s">
        <v>5132</v>
      </c>
      <c r="D1011" s="1" t="s">
        <v>5133</v>
      </c>
      <c r="E1011" s="1" t="s">
        <v>5134</v>
      </c>
      <c r="F1011" s="2">
        <v>-1800</v>
      </c>
      <c r="G1011" s="1" t="s">
        <v>1385</v>
      </c>
      <c r="H1011" s="1" t="s">
        <v>370</v>
      </c>
      <c r="I1011" s="1" t="s">
        <v>10</v>
      </c>
      <c r="J1011" t="e">
        <f>VLOOKUP(B1011,自助退!B:F,5,FALSE)</f>
        <v>#N/A</v>
      </c>
      <c r="K1011" t="e">
        <f t="shared" si="15"/>
        <v>#N/A</v>
      </c>
    </row>
    <row r="1012" spans="1:11">
      <c r="A1012" s="1" t="s">
        <v>5135</v>
      </c>
      <c r="B1012" s="2">
        <v>2562839</v>
      </c>
      <c r="C1012" s="1" t="s">
        <v>5136</v>
      </c>
      <c r="D1012" s="1" t="s">
        <v>5137</v>
      </c>
      <c r="E1012" s="1" t="s">
        <v>5138</v>
      </c>
      <c r="F1012" s="2">
        <v>-94.5</v>
      </c>
      <c r="G1012" s="1" t="s">
        <v>1385</v>
      </c>
      <c r="H1012" s="1" t="s">
        <v>346</v>
      </c>
      <c r="I1012" s="1" t="s">
        <v>10</v>
      </c>
      <c r="J1012" t="e">
        <f>VLOOKUP(B1012,自助退!B:F,5,FALSE)</f>
        <v>#N/A</v>
      </c>
      <c r="K1012" t="e">
        <f t="shared" si="15"/>
        <v>#N/A</v>
      </c>
    </row>
    <row r="1013" spans="1:11">
      <c r="A1013" s="1" t="s">
        <v>5139</v>
      </c>
      <c r="B1013" s="2">
        <v>2562900</v>
      </c>
      <c r="C1013" s="1" t="s">
        <v>5140</v>
      </c>
      <c r="D1013" s="1" t="s">
        <v>5141</v>
      </c>
      <c r="E1013" s="1" t="s">
        <v>5142</v>
      </c>
      <c r="F1013" s="2">
        <v>-16018.7</v>
      </c>
      <c r="G1013" s="1" t="s">
        <v>1385</v>
      </c>
      <c r="H1013" s="1" t="s">
        <v>384</v>
      </c>
      <c r="I1013" s="1" t="s">
        <v>10</v>
      </c>
      <c r="J1013" t="e">
        <f>VLOOKUP(B1013,自助退!B:F,5,FALSE)</f>
        <v>#N/A</v>
      </c>
      <c r="K1013" t="e">
        <f t="shared" si="15"/>
        <v>#N/A</v>
      </c>
    </row>
    <row r="1014" spans="1:11">
      <c r="A1014" s="1" t="s">
        <v>5143</v>
      </c>
      <c r="B1014" s="2">
        <v>2563419</v>
      </c>
      <c r="C1014" s="1" t="s">
        <v>5144</v>
      </c>
      <c r="D1014" s="1" t="s">
        <v>5145</v>
      </c>
      <c r="E1014" s="1" t="s">
        <v>5146</v>
      </c>
      <c r="F1014" s="2">
        <v>-2801</v>
      </c>
      <c r="G1014" s="1" t="s">
        <v>1385</v>
      </c>
      <c r="H1014" s="1" t="s">
        <v>384</v>
      </c>
      <c r="I1014" s="1" t="s">
        <v>10</v>
      </c>
      <c r="J1014" t="e">
        <f>VLOOKUP(B1014,自助退!B:F,5,FALSE)</f>
        <v>#N/A</v>
      </c>
      <c r="K1014" t="e">
        <f t="shared" si="15"/>
        <v>#N/A</v>
      </c>
    </row>
    <row r="1015" spans="1:11">
      <c r="A1015" s="1" t="s">
        <v>5147</v>
      </c>
      <c r="B1015" s="2">
        <v>2563550</v>
      </c>
      <c r="C1015" s="1" t="s">
        <v>5148</v>
      </c>
      <c r="D1015" s="1" t="s">
        <v>5149</v>
      </c>
      <c r="E1015" s="1" t="s">
        <v>5150</v>
      </c>
      <c r="F1015" s="2">
        <v>-1459</v>
      </c>
      <c r="G1015" s="1" t="s">
        <v>1385</v>
      </c>
      <c r="H1015" s="1" t="s">
        <v>350</v>
      </c>
      <c r="I1015" s="1" t="s">
        <v>10</v>
      </c>
      <c r="J1015" t="e">
        <f>VLOOKUP(B1015,自助退!B:F,5,FALSE)</f>
        <v>#N/A</v>
      </c>
      <c r="K1015" t="e">
        <f t="shared" si="15"/>
        <v>#N/A</v>
      </c>
    </row>
    <row r="1016" spans="1:11">
      <c r="A1016" s="1" t="s">
        <v>5151</v>
      </c>
      <c r="B1016" s="2">
        <v>2563554</v>
      </c>
      <c r="C1016" s="1" t="s">
        <v>5152</v>
      </c>
      <c r="D1016" s="1" t="s">
        <v>5153</v>
      </c>
      <c r="E1016" s="1" t="s">
        <v>5154</v>
      </c>
      <c r="F1016" s="2">
        <v>-8460</v>
      </c>
      <c r="G1016" s="1" t="s">
        <v>1385</v>
      </c>
      <c r="H1016" s="1" t="s">
        <v>334</v>
      </c>
      <c r="I1016" s="1" t="s">
        <v>10</v>
      </c>
      <c r="J1016" t="e">
        <f>VLOOKUP(B1016,自助退!B:F,5,FALSE)</f>
        <v>#N/A</v>
      </c>
      <c r="K1016" t="e">
        <f t="shared" si="15"/>
        <v>#N/A</v>
      </c>
    </row>
    <row r="1017" spans="1:11">
      <c r="A1017" s="1" t="s">
        <v>5155</v>
      </c>
      <c r="B1017" s="2">
        <v>2563652</v>
      </c>
      <c r="C1017" s="1" t="s">
        <v>5156</v>
      </c>
      <c r="D1017" s="1" t="s">
        <v>5157</v>
      </c>
      <c r="E1017" s="1" t="s">
        <v>5158</v>
      </c>
      <c r="F1017" s="2">
        <v>-94.1</v>
      </c>
      <c r="G1017" s="1" t="s">
        <v>1385</v>
      </c>
      <c r="H1017" s="1" t="s">
        <v>370</v>
      </c>
      <c r="I1017" s="1" t="s">
        <v>10</v>
      </c>
      <c r="J1017" t="e">
        <f>VLOOKUP(B1017,自助退!B:F,5,FALSE)</f>
        <v>#N/A</v>
      </c>
      <c r="K1017" t="e">
        <f t="shared" si="15"/>
        <v>#N/A</v>
      </c>
    </row>
    <row r="1018" spans="1:11">
      <c r="A1018" s="1" t="s">
        <v>5159</v>
      </c>
      <c r="B1018" s="2">
        <v>2563749</v>
      </c>
      <c r="C1018" s="1" t="s">
        <v>5160</v>
      </c>
      <c r="D1018" s="1" t="s">
        <v>5161</v>
      </c>
      <c r="E1018" s="1" t="s">
        <v>5162</v>
      </c>
      <c r="F1018" s="2">
        <v>-5000</v>
      </c>
      <c r="G1018" s="1" t="s">
        <v>1385</v>
      </c>
      <c r="H1018" s="1" t="s">
        <v>369</v>
      </c>
      <c r="I1018" s="1" t="s">
        <v>10</v>
      </c>
      <c r="J1018" t="e">
        <f>VLOOKUP(B1018,自助退!B:F,5,FALSE)</f>
        <v>#N/A</v>
      </c>
      <c r="K1018" t="e">
        <f t="shared" si="15"/>
        <v>#N/A</v>
      </c>
    </row>
    <row r="1019" spans="1:11">
      <c r="A1019" s="1" t="s">
        <v>5163</v>
      </c>
      <c r="B1019" s="2">
        <v>2563819</v>
      </c>
      <c r="C1019" s="1" t="s">
        <v>5164</v>
      </c>
      <c r="D1019" s="1" t="s">
        <v>5165</v>
      </c>
      <c r="E1019" s="1" t="s">
        <v>5166</v>
      </c>
      <c r="F1019" s="2">
        <v>-2000</v>
      </c>
      <c r="G1019" s="1" t="s">
        <v>1385</v>
      </c>
      <c r="H1019" s="1" t="s">
        <v>369</v>
      </c>
      <c r="I1019" s="1" t="s">
        <v>10</v>
      </c>
      <c r="J1019" t="e">
        <f>VLOOKUP(B1019,自助退!B:F,5,FALSE)</f>
        <v>#N/A</v>
      </c>
      <c r="K1019" t="e">
        <f t="shared" si="15"/>
        <v>#N/A</v>
      </c>
    </row>
    <row r="1020" spans="1:11">
      <c r="A1020" s="1" t="s">
        <v>5167</v>
      </c>
      <c r="B1020" s="2">
        <v>2564162</v>
      </c>
      <c r="C1020" s="1" t="s">
        <v>5168</v>
      </c>
      <c r="D1020" s="1" t="s">
        <v>5169</v>
      </c>
      <c r="E1020" s="1" t="s">
        <v>5170</v>
      </c>
      <c r="F1020" s="2">
        <v>-44.5</v>
      </c>
      <c r="G1020" s="1" t="s">
        <v>1385</v>
      </c>
      <c r="H1020" s="1" t="s">
        <v>330</v>
      </c>
      <c r="I1020" s="1" t="s">
        <v>10</v>
      </c>
      <c r="J1020" t="e">
        <f>VLOOKUP(B1020,自助退!B:F,5,FALSE)</f>
        <v>#N/A</v>
      </c>
      <c r="K1020" t="e">
        <f t="shared" si="15"/>
        <v>#N/A</v>
      </c>
    </row>
    <row r="1021" spans="1:11">
      <c r="A1021" s="1" t="s">
        <v>5171</v>
      </c>
      <c r="B1021" s="2">
        <v>2564199</v>
      </c>
      <c r="C1021" s="1" t="s">
        <v>5172</v>
      </c>
      <c r="D1021" s="1" t="s">
        <v>5173</v>
      </c>
      <c r="E1021" s="1" t="s">
        <v>5174</v>
      </c>
      <c r="F1021" s="2">
        <v>-1500</v>
      </c>
      <c r="G1021" s="1" t="s">
        <v>1385</v>
      </c>
      <c r="H1021" s="1" t="s">
        <v>369</v>
      </c>
      <c r="I1021" s="1" t="s">
        <v>10</v>
      </c>
      <c r="J1021" t="e">
        <f>VLOOKUP(B1021,自助退!B:F,5,FALSE)</f>
        <v>#N/A</v>
      </c>
      <c r="K1021" t="e">
        <f t="shared" si="15"/>
        <v>#N/A</v>
      </c>
    </row>
    <row r="1022" spans="1:11">
      <c r="A1022" s="1" t="s">
        <v>5175</v>
      </c>
      <c r="B1022" s="2">
        <v>2564200</v>
      </c>
      <c r="C1022" s="1" t="s">
        <v>5176</v>
      </c>
      <c r="D1022" s="1" t="s">
        <v>5177</v>
      </c>
      <c r="E1022" s="1" t="s">
        <v>5178</v>
      </c>
      <c r="F1022" s="2">
        <v>-3343.56</v>
      </c>
      <c r="G1022" s="1" t="s">
        <v>1385</v>
      </c>
      <c r="H1022" s="1" t="s">
        <v>340</v>
      </c>
      <c r="I1022" s="1" t="s">
        <v>10</v>
      </c>
      <c r="J1022" t="e">
        <f>VLOOKUP(B1022,自助退!B:F,5,FALSE)</f>
        <v>#N/A</v>
      </c>
      <c r="K1022" t="e">
        <f t="shared" si="15"/>
        <v>#N/A</v>
      </c>
    </row>
    <row r="1023" spans="1:11">
      <c r="A1023" s="1" t="s">
        <v>5179</v>
      </c>
      <c r="B1023" s="2">
        <v>2564246</v>
      </c>
      <c r="C1023" s="1" t="s">
        <v>5180</v>
      </c>
      <c r="D1023" s="1" t="s">
        <v>5173</v>
      </c>
      <c r="E1023" s="1" t="s">
        <v>5174</v>
      </c>
      <c r="F1023" s="2">
        <v>-1450</v>
      </c>
      <c r="G1023" s="1" t="s">
        <v>1385</v>
      </c>
      <c r="H1023" s="1" t="s">
        <v>369</v>
      </c>
      <c r="I1023" s="1" t="s">
        <v>10</v>
      </c>
      <c r="J1023" t="e">
        <f>VLOOKUP(B1023,自助退!B:F,5,FALSE)</f>
        <v>#N/A</v>
      </c>
      <c r="K1023" t="e">
        <f t="shared" si="15"/>
        <v>#N/A</v>
      </c>
    </row>
    <row r="1024" spans="1:11">
      <c r="A1024" s="1" t="s">
        <v>5181</v>
      </c>
      <c r="B1024" s="2">
        <v>2564387</v>
      </c>
      <c r="C1024" s="1" t="s">
        <v>5182</v>
      </c>
      <c r="D1024" s="1" t="s">
        <v>5183</v>
      </c>
      <c r="E1024" s="1" t="s">
        <v>5184</v>
      </c>
      <c r="F1024" s="2">
        <v>-7492.78</v>
      </c>
      <c r="G1024" s="1" t="s">
        <v>1385</v>
      </c>
      <c r="H1024" s="1" t="s">
        <v>360</v>
      </c>
      <c r="I1024" s="1" t="s">
        <v>10</v>
      </c>
      <c r="J1024" t="e">
        <f>VLOOKUP(B1024,自助退!B:F,5,FALSE)</f>
        <v>#N/A</v>
      </c>
      <c r="K1024" t="e">
        <f t="shared" si="15"/>
        <v>#N/A</v>
      </c>
    </row>
    <row r="1025" spans="1:11">
      <c r="A1025" s="1" t="s">
        <v>5185</v>
      </c>
      <c r="B1025" s="2">
        <v>2564629</v>
      </c>
      <c r="C1025" s="1" t="s">
        <v>5186</v>
      </c>
      <c r="D1025" s="1" t="s">
        <v>5187</v>
      </c>
      <c r="E1025" s="1" t="s">
        <v>5188</v>
      </c>
      <c r="F1025" s="2">
        <v>-2500</v>
      </c>
      <c r="G1025" s="1" t="s">
        <v>1385</v>
      </c>
      <c r="H1025" s="1" t="s">
        <v>372</v>
      </c>
      <c r="I1025" s="1" t="s">
        <v>10</v>
      </c>
      <c r="J1025" t="e">
        <f>VLOOKUP(B1025,自助退!B:F,5,FALSE)</f>
        <v>#N/A</v>
      </c>
      <c r="K1025" t="e">
        <f t="shared" si="15"/>
        <v>#N/A</v>
      </c>
    </row>
    <row r="1026" spans="1:11">
      <c r="A1026" s="1" t="s">
        <v>5189</v>
      </c>
      <c r="B1026" s="2">
        <v>2564643</v>
      </c>
      <c r="C1026" s="1" t="s">
        <v>5190</v>
      </c>
      <c r="D1026" s="1" t="s">
        <v>5191</v>
      </c>
      <c r="E1026" s="1" t="s">
        <v>5192</v>
      </c>
      <c r="F1026" s="2">
        <v>-2100</v>
      </c>
      <c r="G1026" s="1" t="s">
        <v>1385</v>
      </c>
      <c r="H1026" s="1" t="s">
        <v>340</v>
      </c>
      <c r="I1026" s="1" t="s">
        <v>10</v>
      </c>
      <c r="J1026" t="e">
        <f>VLOOKUP(B1026,自助退!B:F,5,FALSE)</f>
        <v>#N/A</v>
      </c>
      <c r="K1026" t="e">
        <f t="shared" si="15"/>
        <v>#N/A</v>
      </c>
    </row>
    <row r="1027" spans="1:11">
      <c r="A1027" s="1" t="s">
        <v>5193</v>
      </c>
      <c r="B1027" s="2">
        <v>2564771</v>
      </c>
      <c r="C1027" s="1" t="s">
        <v>5194</v>
      </c>
      <c r="D1027" s="1" t="s">
        <v>5195</v>
      </c>
      <c r="E1027" s="1" t="s">
        <v>5196</v>
      </c>
      <c r="F1027" s="2">
        <v>-304.33999999999997</v>
      </c>
      <c r="G1027" s="1" t="s">
        <v>1385</v>
      </c>
      <c r="H1027" s="1" t="s">
        <v>346</v>
      </c>
      <c r="I1027" s="1" t="s">
        <v>10</v>
      </c>
      <c r="J1027" t="e">
        <f>VLOOKUP(B1027,自助退!B:F,5,FALSE)</f>
        <v>#N/A</v>
      </c>
      <c r="K1027" t="e">
        <f t="shared" ref="K1027:K1090" si="16">IF(F1027*-1=J1027,"",1)</f>
        <v>#N/A</v>
      </c>
    </row>
    <row r="1028" spans="1:11">
      <c r="A1028" s="1" t="s">
        <v>5197</v>
      </c>
      <c r="B1028" s="2">
        <v>2564926</v>
      </c>
      <c r="C1028" s="1" t="s">
        <v>5198</v>
      </c>
      <c r="D1028" s="1" t="s">
        <v>5199</v>
      </c>
      <c r="E1028" s="1" t="s">
        <v>5200</v>
      </c>
      <c r="F1028" s="2">
        <v>-9855.66</v>
      </c>
      <c r="G1028" s="1" t="s">
        <v>1385</v>
      </c>
      <c r="H1028" s="1" t="s">
        <v>334</v>
      </c>
      <c r="I1028" s="1" t="s">
        <v>10</v>
      </c>
      <c r="J1028" t="e">
        <f>VLOOKUP(B1028,自助退!B:F,5,FALSE)</f>
        <v>#N/A</v>
      </c>
      <c r="K1028" t="e">
        <f t="shared" si="16"/>
        <v>#N/A</v>
      </c>
    </row>
    <row r="1029" spans="1:11">
      <c r="A1029" s="1" t="s">
        <v>5201</v>
      </c>
      <c r="B1029" s="2">
        <v>2565200</v>
      </c>
      <c r="C1029" s="1" t="s">
        <v>5202</v>
      </c>
      <c r="D1029" s="1" t="s">
        <v>5203</v>
      </c>
      <c r="E1029" s="1" t="s">
        <v>5204</v>
      </c>
      <c r="F1029" s="2">
        <v>-272.83999999999997</v>
      </c>
      <c r="G1029" s="1" t="s">
        <v>1385</v>
      </c>
      <c r="H1029" s="1" t="s">
        <v>346</v>
      </c>
      <c r="I1029" s="1" t="s">
        <v>10</v>
      </c>
      <c r="J1029" t="e">
        <f>VLOOKUP(B1029,自助退!B:F,5,FALSE)</f>
        <v>#N/A</v>
      </c>
      <c r="K1029" t="e">
        <f t="shared" si="16"/>
        <v>#N/A</v>
      </c>
    </row>
    <row r="1030" spans="1:11">
      <c r="A1030" s="1" t="s">
        <v>5205</v>
      </c>
      <c r="B1030" s="2">
        <v>2565277</v>
      </c>
      <c r="C1030" s="1" t="s">
        <v>5206</v>
      </c>
      <c r="D1030" s="1" t="s">
        <v>5207</v>
      </c>
      <c r="E1030" s="1" t="s">
        <v>5208</v>
      </c>
      <c r="F1030" s="2">
        <v>-9213.4</v>
      </c>
      <c r="G1030" s="1" t="s">
        <v>1385</v>
      </c>
      <c r="H1030" s="1" t="s">
        <v>369</v>
      </c>
      <c r="I1030" s="1" t="s">
        <v>10</v>
      </c>
      <c r="J1030" t="e">
        <f>VLOOKUP(B1030,自助退!B:F,5,FALSE)</f>
        <v>#N/A</v>
      </c>
      <c r="K1030" t="e">
        <f t="shared" si="16"/>
        <v>#N/A</v>
      </c>
    </row>
    <row r="1031" spans="1:11">
      <c r="A1031" s="1" t="s">
        <v>5209</v>
      </c>
      <c r="B1031" s="2">
        <v>2565326</v>
      </c>
      <c r="C1031" s="1" t="s">
        <v>5210</v>
      </c>
      <c r="D1031" s="1" t="s">
        <v>5211</v>
      </c>
      <c r="E1031" s="1" t="s">
        <v>5212</v>
      </c>
      <c r="F1031" s="2">
        <v>-2988.65</v>
      </c>
      <c r="G1031" s="1" t="s">
        <v>1385</v>
      </c>
      <c r="H1031" s="1" t="s">
        <v>384</v>
      </c>
      <c r="I1031" s="1" t="s">
        <v>10</v>
      </c>
      <c r="J1031" t="e">
        <f>VLOOKUP(B1031,自助退!B:F,5,FALSE)</f>
        <v>#N/A</v>
      </c>
      <c r="K1031" t="e">
        <f t="shared" si="16"/>
        <v>#N/A</v>
      </c>
    </row>
    <row r="1032" spans="1:11">
      <c r="A1032" s="1" t="s">
        <v>5213</v>
      </c>
      <c r="B1032" s="2">
        <v>2565357</v>
      </c>
      <c r="C1032" s="1" t="s">
        <v>5214</v>
      </c>
      <c r="D1032" s="1" t="s">
        <v>5215</v>
      </c>
      <c r="E1032" s="1" t="s">
        <v>5216</v>
      </c>
      <c r="F1032" s="2">
        <v>-5042.5</v>
      </c>
      <c r="G1032" s="1" t="s">
        <v>1385</v>
      </c>
      <c r="H1032" s="1" t="s">
        <v>384</v>
      </c>
      <c r="I1032" s="1" t="s">
        <v>10</v>
      </c>
      <c r="J1032" t="e">
        <f>VLOOKUP(B1032,自助退!B:F,5,FALSE)</f>
        <v>#N/A</v>
      </c>
      <c r="K1032" t="e">
        <f t="shared" si="16"/>
        <v>#N/A</v>
      </c>
    </row>
    <row r="1033" spans="1:11">
      <c r="A1033" s="1" t="s">
        <v>5217</v>
      </c>
      <c r="B1033" s="2">
        <v>2565415</v>
      </c>
      <c r="C1033" s="1" t="s">
        <v>5218</v>
      </c>
      <c r="D1033" s="1" t="s">
        <v>5219</v>
      </c>
      <c r="E1033" s="1" t="s">
        <v>5220</v>
      </c>
      <c r="F1033" s="2">
        <v>-1594.46</v>
      </c>
      <c r="G1033" s="1" t="s">
        <v>1385</v>
      </c>
      <c r="H1033" s="1" t="s">
        <v>384</v>
      </c>
      <c r="I1033" s="1" t="s">
        <v>10</v>
      </c>
      <c r="J1033" t="e">
        <f>VLOOKUP(B1033,自助退!B:F,5,FALSE)</f>
        <v>#N/A</v>
      </c>
      <c r="K1033" t="e">
        <f t="shared" si="16"/>
        <v>#N/A</v>
      </c>
    </row>
    <row r="1034" spans="1:11">
      <c r="A1034" s="1" t="s">
        <v>5221</v>
      </c>
      <c r="B1034" s="2">
        <v>2565431</v>
      </c>
      <c r="C1034" s="1" t="s">
        <v>5222</v>
      </c>
      <c r="D1034" s="1" t="s">
        <v>5223</v>
      </c>
      <c r="E1034" s="1" t="s">
        <v>5224</v>
      </c>
      <c r="F1034" s="2">
        <v>-150</v>
      </c>
      <c r="G1034" s="1" t="s">
        <v>1385</v>
      </c>
      <c r="H1034" s="1" t="s">
        <v>342</v>
      </c>
      <c r="I1034" s="1" t="s">
        <v>10</v>
      </c>
      <c r="J1034" t="e">
        <f>VLOOKUP(B1034,自助退!B:F,5,FALSE)</f>
        <v>#N/A</v>
      </c>
      <c r="K1034" t="e">
        <f t="shared" si="16"/>
        <v>#N/A</v>
      </c>
    </row>
    <row r="1035" spans="1:11">
      <c r="A1035" s="1" t="s">
        <v>5225</v>
      </c>
      <c r="B1035" s="2">
        <v>2565575</v>
      </c>
      <c r="C1035" s="1" t="s">
        <v>5226</v>
      </c>
      <c r="D1035" s="1" t="s">
        <v>1268</v>
      </c>
      <c r="E1035" s="1" t="s">
        <v>1269</v>
      </c>
      <c r="F1035" s="2">
        <v>-156.19</v>
      </c>
      <c r="G1035" s="1" t="s">
        <v>1385</v>
      </c>
      <c r="H1035" s="1" t="s">
        <v>334</v>
      </c>
      <c r="I1035" s="1" t="s">
        <v>10</v>
      </c>
      <c r="J1035" t="e">
        <f>VLOOKUP(B1035,自助退!B:F,5,FALSE)</f>
        <v>#N/A</v>
      </c>
      <c r="K1035" t="e">
        <f t="shared" si="16"/>
        <v>#N/A</v>
      </c>
    </row>
    <row r="1036" spans="1:11">
      <c r="A1036" s="1" t="s">
        <v>5227</v>
      </c>
      <c r="B1036" s="2">
        <v>2565677</v>
      </c>
      <c r="C1036" s="1" t="s">
        <v>5228</v>
      </c>
      <c r="D1036" s="1" t="s">
        <v>5229</v>
      </c>
      <c r="E1036" s="1" t="s">
        <v>5230</v>
      </c>
      <c r="F1036" s="2">
        <v>-140</v>
      </c>
      <c r="G1036" s="1" t="s">
        <v>1385</v>
      </c>
      <c r="H1036" s="1" t="s">
        <v>358</v>
      </c>
      <c r="I1036" s="1" t="s">
        <v>10</v>
      </c>
      <c r="J1036" t="e">
        <f>VLOOKUP(B1036,自助退!B:F,5,FALSE)</f>
        <v>#N/A</v>
      </c>
      <c r="K1036" t="e">
        <f t="shared" si="16"/>
        <v>#N/A</v>
      </c>
    </row>
    <row r="1037" spans="1:11">
      <c r="A1037" s="1" t="s">
        <v>5231</v>
      </c>
      <c r="B1037" s="2">
        <v>2565745</v>
      </c>
      <c r="C1037" s="1" t="s">
        <v>5232</v>
      </c>
      <c r="D1037" s="1" t="s">
        <v>1281</v>
      </c>
      <c r="E1037" s="1" t="s">
        <v>1282</v>
      </c>
      <c r="F1037" s="2">
        <v>-5012</v>
      </c>
      <c r="G1037" s="1" t="s">
        <v>1385</v>
      </c>
      <c r="H1037" s="1" t="s">
        <v>340</v>
      </c>
      <c r="I1037" s="1" t="s">
        <v>10</v>
      </c>
      <c r="J1037" t="e">
        <f>VLOOKUP(B1037,自助退!B:F,5,FALSE)</f>
        <v>#N/A</v>
      </c>
      <c r="K1037" t="e">
        <f t="shared" si="16"/>
        <v>#N/A</v>
      </c>
    </row>
    <row r="1038" spans="1:11">
      <c r="A1038" s="1" t="s">
        <v>5233</v>
      </c>
      <c r="B1038" s="2">
        <v>2565814</v>
      </c>
      <c r="C1038" s="1" t="s">
        <v>5234</v>
      </c>
      <c r="D1038" s="1" t="s">
        <v>1139</v>
      </c>
      <c r="E1038" s="1" t="s">
        <v>1140</v>
      </c>
      <c r="F1038" s="2">
        <v>-4700</v>
      </c>
      <c r="G1038" s="1" t="s">
        <v>1385</v>
      </c>
      <c r="H1038" s="1" t="s">
        <v>346</v>
      </c>
      <c r="I1038" s="1" t="s">
        <v>10</v>
      </c>
      <c r="J1038" t="e">
        <f>VLOOKUP(B1038,自助退!B:F,5,FALSE)</f>
        <v>#N/A</v>
      </c>
      <c r="K1038" t="e">
        <f t="shared" si="16"/>
        <v>#N/A</v>
      </c>
    </row>
    <row r="1039" spans="1:11">
      <c r="A1039" s="1" t="s">
        <v>5235</v>
      </c>
      <c r="B1039" s="2">
        <v>2565841</v>
      </c>
      <c r="C1039" s="1" t="s">
        <v>5236</v>
      </c>
      <c r="D1039" s="1" t="s">
        <v>5237</v>
      </c>
      <c r="E1039" s="1" t="s">
        <v>5238</v>
      </c>
      <c r="F1039" s="2">
        <v>-1346.59</v>
      </c>
      <c r="G1039" s="1" t="s">
        <v>1385</v>
      </c>
      <c r="H1039" s="1" t="s">
        <v>346</v>
      </c>
      <c r="I1039" s="1" t="s">
        <v>10</v>
      </c>
      <c r="J1039" t="e">
        <f>VLOOKUP(B1039,自助退!B:F,5,FALSE)</f>
        <v>#N/A</v>
      </c>
      <c r="K1039" t="e">
        <f t="shared" si="16"/>
        <v>#N/A</v>
      </c>
    </row>
    <row r="1040" spans="1:11">
      <c r="A1040" s="1" t="s">
        <v>5239</v>
      </c>
      <c r="B1040" s="2">
        <v>2565847</v>
      </c>
      <c r="C1040" s="1" t="s">
        <v>5240</v>
      </c>
      <c r="D1040" s="1" t="s">
        <v>5241</v>
      </c>
      <c r="E1040" s="1" t="s">
        <v>5242</v>
      </c>
      <c r="F1040" s="2">
        <v>-486.29</v>
      </c>
      <c r="G1040" s="1" t="s">
        <v>1385</v>
      </c>
      <c r="H1040" s="1" t="s">
        <v>355</v>
      </c>
      <c r="I1040" s="1" t="s">
        <v>10</v>
      </c>
      <c r="J1040" t="e">
        <f>VLOOKUP(B1040,自助退!B:F,5,FALSE)</f>
        <v>#N/A</v>
      </c>
      <c r="K1040" t="e">
        <f t="shared" si="16"/>
        <v>#N/A</v>
      </c>
    </row>
    <row r="1041" spans="1:11">
      <c r="A1041" s="1" t="s">
        <v>5243</v>
      </c>
      <c r="B1041" s="2">
        <v>2565920</v>
      </c>
      <c r="C1041" s="1" t="s">
        <v>5244</v>
      </c>
      <c r="D1041" s="1" t="s">
        <v>5245</v>
      </c>
      <c r="E1041" s="1" t="s">
        <v>5246</v>
      </c>
      <c r="F1041" s="2">
        <v>-8000</v>
      </c>
      <c r="G1041" s="1" t="s">
        <v>1385</v>
      </c>
      <c r="H1041" s="1" t="s">
        <v>9</v>
      </c>
      <c r="I1041" s="1" t="s">
        <v>10</v>
      </c>
      <c r="J1041" t="e">
        <f>VLOOKUP(B1041,自助退!B:F,5,FALSE)</f>
        <v>#N/A</v>
      </c>
      <c r="K1041" t="e">
        <f t="shared" si="16"/>
        <v>#N/A</v>
      </c>
    </row>
    <row r="1042" spans="1:11">
      <c r="A1042" s="1" t="s">
        <v>5247</v>
      </c>
      <c r="B1042" s="2">
        <v>2566067</v>
      </c>
      <c r="C1042" s="1" t="s">
        <v>5248</v>
      </c>
      <c r="D1042" s="1" t="s">
        <v>5249</v>
      </c>
      <c r="E1042" s="1" t="s">
        <v>5250</v>
      </c>
      <c r="F1042" s="2">
        <v>-2500</v>
      </c>
      <c r="G1042" s="1" t="s">
        <v>1385</v>
      </c>
      <c r="H1042" s="1" t="s">
        <v>350</v>
      </c>
      <c r="I1042" s="1" t="s">
        <v>10</v>
      </c>
      <c r="J1042" t="e">
        <f>VLOOKUP(B1042,自助退!B:F,5,FALSE)</f>
        <v>#N/A</v>
      </c>
      <c r="K1042" t="e">
        <f t="shared" si="16"/>
        <v>#N/A</v>
      </c>
    </row>
    <row r="1043" spans="1:11">
      <c r="A1043" s="1" t="s">
        <v>5251</v>
      </c>
      <c r="B1043" s="2">
        <v>2566086</v>
      </c>
      <c r="C1043" s="1" t="s">
        <v>5252</v>
      </c>
      <c r="D1043" s="1" t="s">
        <v>1271</v>
      </c>
      <c r="E1043" s="1" t="s">
        <v>1272</v>
      </c>
      <c r="F1043" s="2">
        <v>-27491.200000000001</v>
      </c>
      <c r="G1043" s="1" t="s">
        <v>1385</v>
      </c>
      <c r="H1043" s="1" t="s">
        <v>340</v>
      </c>
      <c r="I1043" s="1" t="s">
        <v>10</v>
      </c>
      <c r="J1043" t="e">
        <f>VLOOKUP(B1043,自助退!B:F,5,FALSE)</f>
        <v>#N/A</v>
      </c>
      <c r="K1043" t="e">
        <f t="shared" si="16"/>
        <v>#N/A</v>
      </c>
    </row>
    <row r="1044" spans="1:11">
      <c r="A1044" s="1" t="s">
        <v>5253</v>
      </c>
      <c r="B1044" s="2">
        <v>2566215</v>
      </c>
      <c r="C1044" s="1" t="s">
        <v>5254</v>
      </c>
      <c r="D1044" s="1" t="s">
        <v>5255</v>
      </c>
      <c r="E1044" s="1" t="s">
        <v>5256</v>
      </c>
      <c r="F1044" s="2">
        <v>-101</v>
      </c>
      <c r="G1044" s="1" t="s">
        <v>1385</v>
      </c>
      <c r="H1044" s="1" t="s">
        <v>358</v>
      </c>
      <c r="I1044" s="1" t="s">
        <v>10</v>
      </c>
      <c r="J1044" t="e">
        <f>VLOOKUP(B1044,自助退!B:F,5,FALSE)</f>
        <v>#N/A</v>
      </c>
      <c r="K1044" t="e">
        <f t="shared" si="16"/>
        <v>#N/A</v>
      </c>
    </row>
    <row r="1045" spans="1:11">
      <c r="A1045" s="1" t="s">
        <v>5257</v>
      </c>
      <c r="B1045" s="2">
        <v>2566249</v>
      </c>
      <c r="C1045" s="1" t="s">
        <v>5258</v>
      </c>
      <c r="D1045" s="1" t="s">
        <v>5259</v>
      </c>
      <c r="E1045" s="1" t="s">
        <v>5256</v>
      </c>
      <c r="F1045" s="2">
        <v>-1597.1</v>
      </c>
      <c r="G1045" s="1" t="s">
        <v>1385</v>
      </c>
      <c r="H1045" s="1" t="s">
        <v>375</v>
      </c>
      <c r="I1045" s="1" t="s">
        <v>10</v>
      </c>
      <c r="J1045" t="e">
        <f>VLOOKUP(B1045,自助退!B:F,5,FALSE)</f>
        <v>#N/A</v>
      </c>
      <c r="K1045" t="e">
        <f t="shared" si="16"/>
        <v>#N/A</v>
      </c>
    </row>
    <row r="1046" spans="1:11">
      <c r="A1046" s="1" t="s">
        <v>5260</v>
      </c>
      <c r="B1046" s="2">
        <v>2566251</v>
      </c>
      <c r="C1046" s="1" t="s">
        <v>5261</v>
      </c>
      <c r="D1046" s="1" t="s">
        <v>5262</v>
      </c>
      <c r="E1046" s="1" t="s">
        <v>5263</v>
      </c>
      <c r="F1046" s="2">
        <v>-357.92</v>
      </c>
      <c r="G1046" s="1" t="s">
        <v>1385</v>
      </c>
      <c r="H1046" s="1" t="s">
        <v>370</v>
      </c>
      <c r="I1046" s="1" t="s">
        <v>10</v>
      </c>
      <c r="J1046" t="e">
        <f>VLOOKUP(B1046,自助退!B:F,5,FALSE)</f>
        <v>#N/A</v>
      </c>
      <c r="K1046" t="e">
        <f t="shared" si="16"/>
        <v>#N/A</v>
      </c>
    </row>
    <row r="1047" spans="1:11">
      <c r="A1047" s="1" t="s">
        <v>5264</v>
      </c>
      <c r="B1047" s="2">
        <v>2566252</v>
      </c>
      <c r="C1047" s="1" t="s">
        <v>5265</v>
      </c>
      <c r="D1047" s="1" t="s">
        <v>5266</v>
      </c>
      <c r="E1047" s="1" t="s">
        <v>5267</v>
      </c>
      <c r="F1047" s="2">
        <v>-100</v>
      </c>
      <c r="G1047" s="1" t="s">
        <v>1385</v>
      </c>
      <c r="H1047" s="1" t="s">
        <v>370</v>
      </c>
      <c r="I1047" s="1" t="s">
        <v>10</v>
      </c>
      <c r="J1047" t="e">
        <f>VLOOKUP(B1047,自助退!B:F,5,FALSE)</f>
        <v>#N/A</v>
      </c>
      <c r="K1047" t="e">
        <f t="shared" si="16"/>
        <v>#N/A</v>
      </c>
    </row>
    <row r="1048" spans="1:11">
      <c r="A1048" s="1" t="s">
        <v>5268</v>
      </c>
      <c r="B1048" s="2">
        <v>2566778</v>
      </c>
      <c r="C1048" s="1" t="s">
        <v>5269</v>
      </c>
      <c r="D1048" s="1" t="s">
        <v>5270</v>
      </c>
      <c r="E1048" s="1" t="s">
        <v>5271</v>
      </c>
      <c r="F1048" s="2">
        <v>-500</v>
      </c>
      <c r="G1048" s="1" t="s">
        <v>1385</v>
      </c>
      <c r="H1048" s="1" t="s">
        <v>332</v>
      </c>
      <c r="I1048" s="1" t="s">
        <v>10</v>
      </c>
      <c r="J1048" t="e">
        <f>VLOOKUP(B1048,自助退!B:F,5,FALSE)</f>
        <v>#N/A</v>
      </c>
      <c r="K1048" t="e">
        <f t="shared" si="16"/>
        <v>#N/A</v>
      </c>
    </row>
    <row r="1049" spans="1:11">
      <c r="A1049" s="1" t="s">
        <v>5272</v>
      </c>
      <c r="B1049" s="2">
        <v>2568777</v>
      </c>
      <c r="C1049" s="1" t="s">
        <v>5273</v>
      </c>
      <c r="D1049" s="1" t="s">
        <v>5274</v>
      </c>
      <c r="E1049" s="1" t="s">
        <v>5275</v>
      </c>
      <c r="F1049" s="2">
        <v>-195.14</v>
      </c>
      <c r="G1049" s="1" t="s">
        <v>1385</v>
      </c>
      <c r="H1049" s="1" t="s">
        <v>369</v>
      </c>
      <c r="I1049" s="1" t="s">
        <v>10</v>
      </c>
      <c r="J1049" t="e">
        <f>VLOOKUP(B1049,自助退!B:F,5,FALSE)</f>
        <v>#N/A</v>
      </c>
      <c r="K1049" t="e">
        <f t="shared" si="16"/>
        <v>#N/A</v>
      </c>
    </row>
    <row r="1050" spans="1:11">
      <c r="A1050" s="1" t="s">
        <v>5276</v>
      </c>
      <c r="B1050" s="2">
        <v>2568883</v>
      </c>
      <c r="C1050" s="1" t="s">
        <v>5277</v>
      </c>
      <c r="D1050" s="1" t="s">
        <v>5278</v>
      </c>
      <c r="E1050" s="1" t="s">
        <v>5279</v>
      </c>
      <c r="F1050" s="2">
        <v>-77.5</v>
      </c>
      <c r="G1050" s="1" t="s">
        <v>1385</v>
      </c>
      <c r="H1050" s="1" t="s">
        <v>369</v>
      </c>
      <c r="I1050" s="1" t="s">
        <v>10</v>
      </c>
      <c r="J1050" t="e">
        <f>VLOOKUP(B1050,自助退!B:F,5,FALSE)</f>
        <v>#N/A</v>
      </c>
      <c r="K1050" t="e">
        <f t="shared" si="16"/>
        <v>#N/A</v>
      </c>
    </row>
    <row r="1051" spans="1:11">
      <c r="A1051" s="1" t="s">
        <v>5280</v>
      </c>
      <c r="B1051" s="2">
        <v>2570482</v>
      </c>
      <c r="C1051" s="1" t="s">
        <v>5281</v>
      </c>
      <c r="D1051" s="1" t="s">
        <v>5282</v>
      </c>
      <c r="E1051" s="1" t="s">
        <v>5283</v>
      </c>
      <c r="F1051" s="2">
        <v>-322.5</v>
      </c>
      <c r="G1051" s="1" t="s">
        <v>1385</v>
      </c>
      <c r="H1051" s="1" t="s">
        <v>384</v>
      </c>
      <c r="I1051" s="1" t="s">
        <v>10</v>
      </c>
      <c r="J1051" t="e">
        <f>VLOOKUP(B1051,自助退!B:F,5,FALSE)</f>
        <v>#N/A</v>
      </c>
      <c r="K1051" t="e">
        <f t="shared" si="16"/>
        <v>#N/A</v>
      </c>
    </row>
    <row r="1052" spans="1:11">
      <c r="A1052" s="1" t="s">
        <v>5284</v>
      </c>
      <c r="B1052" s="2">
        <v>2570932</v>
      </c>
      <c r="C1052" s="1" t="s">
        <v>5285</v>
      </c>
      <c r="D1052" s="1" t="s">
        <v>5286</v>
      </c>
      <c r="E1052" s="1" t="s">
        <v>5287</v>
      </c>
      <c r="F1052" s="2">
        <v>-404</v>
      </c>
      <c r="G1052" s="1" t="s">
        <v>1385</v>
      </c>
      <c r="H1052" s="1" t="s">
        <v>384</v>
      </c>
      <c r="I1052" s="1" t="s">
        <v>10</v>
      </c>
      <c r="J1052" t="e">
        <f>VLOOKUP(B1052,自助退!B:F,5,FALSE)</f>
        <v>#N/A</v>
      </c>
      <c r="K1052" t="e">
        <f t="shared" si="16"/>
        <v>#N/A</v>
      </c>
    </row>
    <row r="1053" spans="1:11">
      <c r="A1053" s="1" t="s">
        <v>5288</v>
      </c>
      <c r="B1053" s="2">
        <v>2570949</v>
      </c>
      <c r="C1053" s="1" t="s">
        <v>5289</v>
      </c>
      <c r="D1053" s="1" t="s">
        <v>5290</v>
      </c>
      <c r="E1053" s="1" t="s">
        <v>645</v>
      </c>
      <c r="F1053" s="2">
        <v>-2439.12</v>
      </c>
      <c r="G1053" s="1" t="s">
        <v>1385</v>
      </c>
      <c r="H1053" s="1" t="s">
        <v>341</v>
      </c>
      <c r="I1053" s="1" t="s">
        <v>10</v>
      </c>
      <c r="J1053" t="e">
        <f>VLOOKUP(B1053,自助退!B:F,5,FALSE)</f>
        <v>#N/A</v>
      </c>
      <c r="K1053" t="e">
        <f t="shared" si="16"/>
        <v>#N/A</v>
      </c>
    </row>
    <row r="1054" spans="1:11">
      <c r="A1054" s="1" t="s">
        <v>5291</v>
      </c>
      <c r="B1054" s="2">
        <v>2571110</v>
      </c>
      <c r="C1054" s="1" t="s">
        <v>5292</v>
      </c>
      <c r="D1054" s="1" t="s">
        <v>5293</v>
      </c>
      <c r="E1054" s="1" t="s">
        <v>5294</v>
      </c>
      <c r="F1054" s="2">
        <v>-72963.960000000006</v>
      </c>
      <c r="G1054" s="1" t="s">
        <v>1385</v>
      </c>
      <c r="H1054" s="1" t="s">
        <v>341</v>
      </c>
      <c r="I1054" s="1" t="s">
        <v>10</v>
      </c>
      <c r="J1054" t="e">
        <f>VLOOKUP(B1054,自助退!B:F,5,FALSE)</f>
        <v>#N/A</v>
      </c>
      <c r="K1054" t="e">
        <f t="shared" si="16"/>
        <v>#N/A</v>
      </c>
    </row>
    <row r="1055" spans="1:11">
      <c r="A1055" s="1" t="s">
        <v>5295</v>
      </c>
      <c r="B1055" s="2">
        <v>2572187</v>
      </c>
      <c r="C1055" s="1" t="s">
        <v>5296</v>
      </c>
      <c r="D1055" s="1" t="s">
        <v>5297</v>
      </c>
      <c r="E1055" s="1" t="s">
        <v>5298</v>
      </c>
      <c r="F1055" s="2">
        <v>-389.57</v>
      </c>
      <c r="G1055" s="1" t="s">
        <v>1385</v>
      </c>
      <c r="H1055" s="1" t="s">
        <v>355</v>
      </c>
      <c r="I1055" s="1" t="s">
        <v>10</v>
      </c>
      <c r="J1055" t="e">
        <f>VLOOKUP(B1055,自助退!B:F,5,FALSE)</f>
        <v>#N/A</v>
      </c>
      <c r="K1055" t="e">
        <f t="shared" si="16"/>
        <v>#N/A</v>
      </c>
    </row>
    <row r="1056" spans="1:11">
      <c r="A1056" s="1" t="s">
        <v>5299</v>
      </c>
      <c r="B1056" s="2">
        <v>2573258</v>
      </c>
      <c r="C1056" s="1" t="s">
        <v>5300</v>
      </c>
      <c r="D1056" s="1" t="s">
        <v>5301</v>
      </c>
      <c r="E1056" s="1" t="s">
        <v>5302</v>
      </c>
      <c r="F1056" s="2">
        <v>-51565</v>
      </c>
      <c r="G1056" s="1" t="s">
        <v>1385</v>
      </c>
      <c r="H1056" s="1" t="s">
        <v>384</v>
      </c>
      <c r="I1056" s="1" t="s">
        <v>10</v>
      </c>
      <c r="J1056" t="e">
        <f>VLOOKUP(B1056,自助退!B:F,5,FALSE)</f>
        <v>#N/A</v>
      </c>
      <c r="K1056" t="e">
        <f t="shared" si="16"/>
        <v>#N/A</v>
      </c>
    </row>
    <row r="1057" spans="1:11">
      <c r="A1057" s="1" t="s">
        <v>5303</v>
      </c>
      <c r="B1057" s="2">
        <v>2573546</v>
      </c>
      <c r="C1057" s="1" t="s">
        <v>5304</v>
      </c>
      <c r="D1057" s="1" t="s">
        <v>5305</v>
      </c>
      <c r="E1057" s="1" t="s">
        <v>5306</v>
      </c>
      <c r="F1057" s="2">
        <v>-101</v>
      </c>
      <c r="G1057" s="1" t="s">
        <v>1385</v>
      </c>
      <c r="H1057" s="1" t="s">
        <v>369</v>
      </c>
      <c r="I1057" s="1" t="s">
        <v>10</v>
      </c>
      <c r="J1057" t="e">
        <f>VLOOKUP(B1057,自助退!B:F,5,FALSE)</f>
        <v>#N/A</v>
      </c>
      <c r="K1057" t="e">
        <f t="shared" si="16"/>
        <v>#N/A</v>
      </c>
    </row>
    <row r="1058" spans="1:11">
      <c r="A1058" s="1" t="s">
        <v>5307</v>
      </c>
      <c r="B1058" s="2">
        <v>2574237</v>
      </c>
      <c r="C1058" s="1" t="s">
        <v>5308</v>
      </c>
      <c r="D1058" s="1" t="s">
        <v>5309</v>
      </c>
      <c r="E1058" s="1" t="s">
        <v>5310</v>
      </c>
      <c r="F1058" s="2">
        <v>-100</v>
      </c>
      <c r="G1058" s="1" t="s">
        <v>1385</v>
      </c>
      <c r="H1058" s="1" t="s">
        <v>355</v>
      </c>
      <c r="I1058" s="1" t="s">
        <v>10</v>
      </c>
      <c r="J1058" t="e">
        <f>VLOOKUP(B1058,自助退!B:F,5,FALSE)</f>
        <v>#N/A</v>
      </c>
      <c r="K1058" t="e">
        <f t="shared" si="16"/>
        <v>#N/A</v>
      </c>
    </row>
    <row r="1059" spans="1:11">
      <c r="A1059" s="1" t="s">
        <v>5311</v>
      </c>
      <c r="B1059" s="2">
        <v>2574518</v>
      </c>
      <c r="C1059" s="1" t="s">
        <v>5312</v>
      </c>
      <c r="D1059" s="1" t="s">
        <v>5313</v>
      </c>
      <c r="E1059" s="1" t="s">
        <v>5314</v>
      </c>
      <c r="F1059" s="2">
        <v>-4660</v>
      </c>
      <c r="G1059" s="1" t="s">
        <v>1385</v>
      </c>
      <c r="H1059" s="1" t="s">
        <v>340</v>
      </c>
      <c r="I1059" s="1" t="s">
        <v>10</v>
      </c>
      <c r="J1059" t="e">
        <f>VLOOKUP(B1059,自助退!B:F,5,FALSE)</f>
        <v>#N/A</v>
      </c>
      <c r="K1059" t="e">
        <f t="shared" si="16"/>
        <v>#N/A</v>
      </c>
    </row>
    <row r="1060" spans="1:11">
      <c r="A1060" s="1" t="s">
        <v>5315</v>
      </c>
      <c r="B1060" s="2">
        <v>2574604</v>
      </c>
      <c r="C1060" s="1" t="s">
        <v>5316</v>
      </c>
      <c r="D1060" s="1" t="s">
        <v>5317</v>
      </c>
      <c r="E1060" s="1" t="s">
        <v>5318</v>
      </c>
      <c r="F1060" s="2">
        <v>-1000</v>
      </c>
      <c r="G1060" s="1" t="s">
        <v>1385</v>
      </c>
      <c r="H1060" s="1" t="s">
        <v>360</v>
      </c>
      <c r="I1060" s="1" t="s">
        <v>10</v>
      </c>
      <c r="J1060" t="e">
        <f>VLOOKUP(B1060,自助退!B:F,5,FALSE)</f>
        <v>#N/A</v>
      </c>
      <c r="K1060" t="e">
        <f t="shared" si="16"/>
        <v>#N/A</v>
      </c>
    </row>
    <row r="1061" spans="1:11">
      <c r="A1061" s="1" t="s">
        <v>5319</v>
      </c>
      <c r="B1061" s="2">
        <v>2574692</v>
      </c>
      <c r="C1061" s="1" t="s">
        <v>5320</v>
      </c>
      <c r="D1061" s="1" t="s">
        <v>5317</v>
      </c>
      <c r="E1061" s="1" t="s">
        <v>5318</v>
      </c>
      <c r="F1061" s="2">
        <v>-100</v>
      </c>
      <c r="G1061" s="1" t="s">
        <v>1385</v>
      </c>
      <c r="H1061" s="1" t="s">
        <v>360</v>
      </c>
      <c r="I1061" s="1" t="s">
        <v>10</v>
      </c>
      <c r="J1061" t="e">
        <f>VLOOKUP(B1061,自助退!B:F,5,FALSE)</f>
        <v>#N/A</v>
      </c>
      <c r="K1061" t="e">
        <f t="shared" si="16"/>
        <v>#N/A</v>
      </c>
    </row>
    <row r="1062" spans="1:11">
      <c r="A1062" s="1" t="s">
        <v>5321</v>
      </c>
      <c r="B1062" s="2">
        <v>2574794</v>
      </c>
      <c r="C1062" s="1" t="s">
        <v>5322</v>
      </c>
      <c r="D1062" s="1" t="s">
        <v>4194</v>
      </c>
      <c r="E1062" s="1" t="s">
        <v>4195</v>
      </c>
      <c r="F1062" s="2">
        <v>-100</v>
      </c>
      <c r="G1062" s="1" t="s">
        <v>1385</v>
      </c>
      <c r="H1062" s="1" t="s">
        <v>342</v>
      </c>
      <c r="I1062" s="1" t="s">
        <v>10</v>
      </c>
      <c r="J1062" t="e">
        <f>VLOOKUP(B1062,自助退!B:F,5,FALSE)</f>
        <v>#N/A</v>
      </c>
      <c r="K1062" t="e">
        <f t="shared" si="16"/>
        <v>#N/A</v>
      </c>
    </row>
    <row r="1063" spans="1:11">
      <c r="A1063" s="1" t="s">
        <v>5323</v>
      </c>
      <c r="B1063" s="2">
        <v>2574884</v>
      </c>
      <c r="C1063" s="1" t="s">
        <v>5324</v>
      </c>
      <c r="D1063" s="1" t="s">
        <v>5325</v>
      </c>
      <c r="E1063" s="1" t="s">
        <v>5326</v>
      </c>
      <c r="F1063" s="2">
        <v>-364.34</v>
      </c>
      <c r="G1063" s="1" t="s">
        <v>1385</v>
      </c>
      <c r="H1063" s="1" t="s">
        <v>342</v>
      </c>
      <c r="I1063" s="1" t="s">
        <v>10</v>
      </c>
      <c r="J1063" t="e">
        <f>VLOOKUP(B1063,自助退!B:F,5,FALSE)</f>
        <v>#N/A</v>
      </c>
      <c r="K1063" t="e">
        <f t="shared" si="16"/>
        <v>#N/A</v>
      </c>
    </row>
    <row r="1064" spans="1:11">
      <c r="A1064" s="1" t="s">
        <v>5327</v>
      </c>
      <c r="B1064" s="2">
        <v>2575067</v>
      </c>
      <c r="C1064" s="1" t="s">
        <v>5328</v>
      </c>
      <c r="D1064" s="1" t="s">
        <v>1273</v>
      </c>
      <c r="E1064" s="1" t="s">
        <v>1274</v>
      </c>
      <c r="F1064" s="2">
        <v>-196</v>
      </c>
      <c r="G1064" s="1" t="s">
        <v>1385</v>
      </c>
      <c r="H1064" s="1" t="s">
        <v>384</v>
      </c>
      <c r="I1064" s="1" t="s">
        <v>10</v>
      </c>
      <c r="J1064" t="e">
        <f>VLOOKUP(B1064,自助退!B:F,5,FALSE)</f>
        <v>#N/A</v>
      </c>
      <c r="K1064" t="e">
        <f t="shared" si="16"/>
        <v>#N/A</v>
      </c>
    </row>
    <row r="1065" spans="1:11">
      <c r="A1065" s="1" t="s">
        <v>5329</v>
      </c>
      <c r="B1065" s="2">
        <v>2575227</v>
      </c>
      <c r="C1065" s="1" t="s">
        <v>5330</v>
      </c>
      <c r="D1065" s="1" t="s">
        <v>5331</v>
      </c>
      <c r="E1065" s="1" t="s">
        <v>5332</v>
      </c>
      <c r="F1065" s="2">
        <v>-50000</v>
      </c>
      <c r="G1065" s="1" t="s">
        <v>1385</v>
      </c>
      <c r="H1065" s="1" t="s">
        <v>355</v>
      </c>
      <c r="I1065" s="1" t="s">
        <v>10</v>
      </c>
      <c r="J1065" t="e">
        <f>VLOOKUP(B1065,自助退!B:F,5,FALSE)</f>
        <v>#N/A</v>
      </c>
      <c r="K1065" t="e">
        <f t="shared" si="16"/>
        <v>#N/A</v>
      </c>
    </row>
    <row r="1066" spans="1:11">
      <c r="A1066" s="1" t="s">
        <v>5333</v>
      </c>
      <c r="B1066" s="2">
        <v>2575626</v>
      </c>
      <c r="C1066" s="1" t="s">
        <v>5334</v>
      </c>
      <c r="D1066" s="1" t="s">
        <v>5335</v>
      </c>
      <c r="E1066" s="1" t="s">
        <v>5336</v>
      </c>
      <c r="F1066" s="2">
        <v>-4753.4399999999996</v>
      </c>
      <c r="G1066" s="1" t="s">
        <v>1385</v>
      </c>
      <c r="H1066" s="1" t="s">
        <v>384</v>
      </c>
      <c r="I1066" s="1" t="s">
        <v>10</v>
      </c>
      <c r="J1066" t="e">
        <f>VLOOKUP(B1066,自助退!B:F,5,FALSE)</f>
        <v>#N/A</v>
      </c>
      <c r="K1066" t="e">
        <f t="shared" si="16"/>
        <v>#N/A</v>
      </c>
    </row>
    <row r="1067" spans="1:11">
      <c r="A1067" s="1" t="s">
        <v>5337</v>
      </c>
      <c r="B1067" s="2">
        <v>2577404</v>
      </c>
      <c r="C1067" s="1" t="s">
        <v>5338</v>
      </c>
      <c r="D1067" s="1" t="s">
        <v>5339</v>
      </c>
      <c r="E1067" s="1" t="s">
        <v>5340</v>
      </c>
      <c r="F1067" s="2">
        <v>-102</v>
      </c>
      <c r="G1067" s="1" t="s">
        <v>1385</v>
      </c>
      <c r="H1067" s="1" t="s">
        <v>377</v>
      </c>
      <c r="I1067" s="1" t="s">
        <v>10</v>
      </c>
      <c r="J1067" t="e">
        <f>VLOOKUP(B1067,自助退!B:F,5,FALSE)</f>
        <v>#N/A</v>
      </c>
      <c r="K1067" t="e">
        <f t="shared" si="16"/>
        <v>#N/A</v>
      </c>
    </row>
    <row r="1068" spans="1:11">
      <c r="A1068" s="1" t="s">
        <v>5341</v>
      </c>
      <c r="B1068" s="2">
        <v>2577452</v>
      </c>
      <c r="C1068" s="1" t="s">
        <v>5342</v>
      </c>
      <c r="D1068" s="1" t="s">
        <v>5343</v>
      </c>
      <c r="E1068" s="1" t="s">
        <v>356</v>
      </c>
      <c r="F1068" s="2">
        <v>-107.5</v>
      </c>
      <c r="G1068" s="1" t="s">
        <v>1385</v>
      </c>
      <c r="H1068" s="1" t="s">
        <v>369</v>
      </c>
      <c r="I1068" s="1" t="s">
        <v>10</v>
      </c>
      <c r="J1068" t="e">
        <f>VLOOKUP(B1068,自助退!B:F,5,FALSE)</f>
        <v>#N/A</v>
      </c>
      <c r="K1068" t="e">
        <f t="shared" si="16"/>
        <v>#N/A</v>
      </c>
    </row>
    <row r="1069" spans="1:11">
      <c r="A1069" s="1" t="s">
        <v>5344</v>
      </c>
      <c r="B1069" s="2">
        <v>2577557</v>
      </c>
      <c r="C1069" s="1" t="s">
        <v>5345</v>
      </c>
      <c r="D1069" s="1" t="s">
        <v>5346</v>
      </c>
      <c r="E1069" s="1" t="s">
        <v>5347</v>
      </c>
      <c r="F1069" s="2">
        <v>-7852.96</v>
      </c>
      <c r="G1069" s="1" t="s">
        <v>1385</v>
      </c>
      <c r="H1069" s="1" t="s">
        <v>354</v>
      </c>
      <c r="I1069" s="1" t="s">
        <v>10</v>
      </c>
      <c r="J1069" t="e">
        <f>VLOOKUP(B1069,自助退!B:F,5,FALSE)</f>
        <v>#N/A</v>
      </c>
      <c r="K1069" t="e">
        <f t="shared" si="16"/>
        <v>#N/A</v>
      </c>
    </row>
    <row r="1070" spans="1:11">
      <c r="A1070" s="1" t="s">
        <v>5348</v>
      </c>
      <c r="B1070" s="2">
        <v>2577673</v>
      </c>
      <c r="C1070" s="1" t="s">
        <v>5349</v>
      </c>
      <c r="D1070" s="1" t="s">
        <v>5350</v>
      </c>
      <c r="E1070" s="1" t="s">
        <v>5351</v>
      </c>
      <c r="F1070" s="2">
        <v>-140</v>
      </c>
      <c r="G1070" s="1" t="s">
        <v>1385</v>
      </c>
      <c r="H1070" s="1" t="s">
        <v>370</v>
      </c>
      <c r="I1070" s="1" t="s">
        <v>10</v>
      </c>
      <c r="J1070" t="e">
        <f>VLOOKUP(B1070,自助退!B:F,5,FALSE)</f>
        <v>#N/A</v>
      </c>
      <c r="K1070" t="e">
        <f t="shared" si="16"/>
        <v>#N/A</v>
      </c>
    </row>
    <row r="1071" spans="1:11">
      <c r="A1071" s="1" t="s">
        <v>5352</v>
      </c>
      <c r="B1071" s="2">
        <v>2577704</v>
      </c>
      <c r="C1071" s="1" t="s">
        <v>5353</v>
      </c>
      <c r="D1071" s="1" t="s">
        <v>5354</v>
      </c>
      <c r="E1071" s="1" t="s">
        <v>5355</v>
      </c>
      <c r="F1071" s="2">
        <v>-2972.45</v>
      </c>
      <c r="G1071" s="1" t="s">
        <v>1385</v>
      </c>
      <c r="H1071" s="1" t="s">
        <v>340</v>
      </c>
      <c r="I1071" s="1" t="s">
        <v>10</v>
      </c>
      <c r="J1071" t="e">
        <f>VLOOKUP(B1071,自助退!B:F,5,FALSE)</f>
        <v>#N/A</v>
      </c>
      <c r="K1071" t="e">
        <f t="shared" si="16"/>
        <v>#N/A</v>
      </c>
    </row>
    <row r="1072" spans="1:11">
      <c r="A1072" s="1" t="s">
        <v>5356</v>
      </c>
      <c r="B1072" s="2">
        <v>2578049</v>
      </c>
      <c r="C1072" s="1" t="s">
        <v>5357</v>
      </c>
      <c r="D1072" s="1" t="s">
        <v>5358</v>
      </c>
      <c r="E1072" s="1" t="s">
        <v>5359</v>
      </c>
      <c r="F1072" s="2">
        <v>-230.74</v>
      </c>
      <c r="G1072" s="1" t="s">
        <v>1385</v>
      </c>
      <c r="H1072" s="1" t="s">
        <v>1906</v>
      </c>
      <c r="I1072" s="1" t="s">
        <v>10</v>
      </c>
      <c r="J1072" t="e">
        <f>VLOOKUP(B1072,自助退!B:F,5,FALSE)</f>
        <v>#N/A</v>
      </c>
      <c r="K1072" t="e">
        <f t="shared" si="16"/>
        <v>#N/A</v>
      </c>
    </row>
    <row r="1073" spans="1:11">
      <c r="A1073" s="1" t="s">
        <v>5360</v>
      </c>
      <c r="B1073" s="2">
        <v>2578236</v>
      </c>
      <c r="C1073" s="1" t="s">
        <v>5361</v>
      </c>
      <c r="D1073" s="1" t="s">
        <v>5362</v>
      </c>
      <c r="E1073" s="1" t="s">
        <v>5363</v>
      </c>
      <c r="F1073" s="2">
        <v>-1500</v>
      </c>
      <c r="G1073" s="1" t="s">
        <v>1385</v>
      </c>
      <c r="H1073" s="1" t="s">
        <v>377</v>
      </c>
      <c r="I1073" s="1" t="s">
        <v>10</v>
      </c>
      <c r="J1073" t="e">
        <f>VLOOKUP(B1073,自助退!B:F,5,FALSE)</f>
        <v>#N/A</v>
      </c>
      <c r="K1073" t="e">
        <f t="shared" si="16"/>
        <v>#N/A</v>
      </c>
    </row>
    <row r="1074" spans="1:11">
      <c r="A1074" s="1" t="s">
        <v>5364</v>
      </c>
      <c r="B1074" s="2">
        <v>2578316</v>
      </c>
      <c r="C1074" s="1" t="s">
        <v>5365</v>
      </c>
      <c r="D1074" s="1" t="s">
        <v>5366</v>
      </c>
      <c r="E1074" s="1" t="s">
        <v>5367</v>
      </c>
      <c r="F1074" s="2">
        <v>-4592.75</v>
      </c>
      <c r="G1074" s="1" t="s">
        <v>1385</v>
      </c>
      <c r="H1074" s="1" t="s">
        <v>384</v>
      </c>
      <c r="I1074" s="1" t="s">
        <v>10</v>
      </c>
      <c r="J1074" t="e">
        <f>VLOOKUP(B1074,自助退!B:F,5,FALSE)</f>
        <v>#N/A</v>
      </c>
      <c r="K1074" t="e">
        <f t="shared" si="16"/>
        <v>#N/A</v>
      </c>
    </row>
    <row r="1075" spans="1:11">
      <c r="A1075" s="1" t="s">
        <v>5368</v>
      </c>
      <c r="B1075" s="2">
        <v>2578514</v>
      </c>
      <c r="C1075" s="1" t="s">
        <v>5369</v>
      </c>
      <c r="D1075" s="1" t="s">
        <v>5370</v>
      </c>
      <c r="E1075" s="1" t="s">
        <v>5371</v>
      </c>
      <c r="F1075" s="2">
        <v>-312.45</v>
      </c>
      <c r="G1075" s="1" t="s">
        <v>1385</v>
      </c>
      <c r="H1075" s="1" t="s">
        <v>340</v>
      </c>
      <c r="I1075" s="1" t="s">
        <v>10</v>
      </c>
      <c r="J1075" t="e">
        <f>VLOOKUP(B1075,自助退!B:F,5,FALSE)</f>
        <v>#N/A</v>
      </c>
      <c r="K1075" t="e">
        <f t="shared" si="16"/>
        <v>#N/A</v>
      </c>
    </row>
    <row r="1076" spans="1:11">
      <c r="A1076" s="1" t="s">
        <v>5372</v>
      </c>
      <c r="B1076" s="2">
        <v>2578619</v>
      </c>
      <c r="C1076" s="1" t="s">
        <v>5373</v>
      </c>
      <c r="D1076" s="1" t="s">
        <v>5374</v>
      </c>
      <c r="E1076" s="1" t="s">
        <v>5375</v>
      </c>
      <c r="F1076" s="2">
        <v>-474.5</v>
      </c>
      <c r="G1076" s="1" t="s">
        <v>1385</v>
      </c>
      <c r="H1076" s="1" t="s">
        <v>334</v>
      </c>
      <c r="I1076" s="1" t="s">
        <v>10</v>
      </c>
      <c r="J1076" t="e">
        <f>VLOOKUP(B1076,自助退!B:F,5,FALSE)</f>
        <v>#N/A</v>
      </c>
      <c r="K1076" t="e">
        <f t="shared" si="16"/>
        <v>#N/A</v>
      </c>
    </row>
    <row r="1077" spans="1:11">
      <c r="A1077" s="1" t="s">
        <v>5376</v>
      </c>
      <c r="B1077" s="2">
        <v>2578745</v>
      </c>
      <c r="C1077" s="1" t="s">
        <v>5377</v>
      </c>
      <c r="D1077" s="1" t="s">
        <v>5378</v>
      </c>
      <c r="E1077" s="1" t="s">
        <v>5379</v>
      </c>
      <c r="F1077" s="2">
        <v>-500</v>
      </c>
      <c r="G1077" s="1" t="s">
        <v>1385</v>
      </c>
      <c r="H1077" s="1" t="s">
        <v>378</v>
      </c>
      <c r="I1077" s="1" t="s">
        <v>10</v>
      </c>
      <c r="J1077" t="e">
        <f>VLOOKUP(B1077,自助退!B:F,5,FALSE)</f>
        <v>#N/A</v>
      </c>
      <c r="K1077" t="e">
        <f t="shared" si="16"/>
        <v>#N/A</v>
      </c>
    </row>
    <row r="1078" spans="1:11">
      <c r="A1078" s="1" t="s">
        <v>5380</v>
      </c>
      <c r="B1078" s="2">
        <v>2578789</v>
      </c>
      <c r="C1078" s="1" t="s">
        <v>5381</v>
      </c>
      <c r="D1078" s="1" t="s">
        <v>5382</v>
      </c>
      <c r="E1078" s="1" t="s">
        <v>5383</v>
      </c>
      <c r="F1078" s="2">
        <v>-3200</v>
      </c>
      <c r="G1078" s="1" t="s">
        <v>1385</v>
      </c>
      <c r="H1078" s="1" t="s">
        <v>346</v>
      </c>
      <c r="I1078" s="1" t="s">
        <v>10</v>
      </c>
      <c r="J1078" t="e">
        <f>VLOOKUP(B1078,自助退!B:F,5,FALSE)</f>
        <v>#N/A</v>
      </c>
      <c r="K1078" t="e">
        <f t="shared" si="16"/>
        <v>#N/A</v>
      </c>
    </row>
    <row r="1079" spans="1:11">
      <c r="A1079" s="1" t="s">
        <v>5384</v>
      </c>
      <c r="B1079" s="2">
        <v>2578901</v>
      </c>
      <c r="C1079" s="1" t="s">
        <v>5385</v>
      </c>
      <c r="D1079" s="1" t="s">
        <v>5382</v>
      </c>
      <c r="E1079" s="1" t="s">
        <v>5383</v>
      </c>
      <c r="F1079" s="2">
        <v>-5000</v>
      </c>
      <c r="G1079" s="1" t="s">
        <v>1385</v>
      </c>
      <c r="H1079" s="1" t="s">
        <v>346</v>
      </c>
      <c r="I1079" s="1" t="s">
        <v>10</v>
      </c>
      <c r="J1079" t="e">
        <f>VLOOKUP(B1079,自助退!B:F,5,FALSE)</f>
        <v>#N/A</v>
      </c>
      <c r="K1079" t="e">
        <f t="shared" si="16"/>
        <v>#N/A</v>
      </c>
    </row>
    <row r="1080" spans="1:11">
      <c r="A1080" s="1" t="s">
        <v>5386</v>
      </c>
      <c r="B1080" s="2">
        <v>2579096</v>
      </c>
      <c r="C1080" s="1" t="s">
        <v>5387</v>
      </c>
      <c r="D1080" s="1" t="s">
        <v>5382</v>
      </c>
      <c r="E1080" s="1" t="s">
        <v>5383</v>
      </c>
      <c r="F1080" s="2">
        <v>-5000</v>
      </c>
      <c r="G1080" s="1" t="s">
        <v>1385</v>
      </c>
      <c r="H1080" s="1" t="s">
        <v>346</v>
      </c>
      <c r="I1080" s="1" t="s">
        <v>10</v>
      </c>
      <c r="J1080" t="e">
        <f>VLOOKUP(B1080,自助退!B:F,5,FALSE)</f>
        <v>#N/A</v>
      </c>
      <c r="K1080" t="e">
        <f t="shared" si="16"/>
        <v>#N/A</v>
      </c>
    </row>
    <row r="1081" spans="1:11">
      <c r="A1081" s="1" t="s">
        <v>5388</v>
      </c>
      <c r="B1081" s="2">
        <v>2579108</v>
      </c>
      <c r="C1081" s="1" t="s">
        <v>5389</v>
      </c>
      <c r="D1081" s="1" t="s">
        <v>5390</v>
      </c>
      <c r="E1081" s="1" t="s">
        <v>5391</v>
      </c>
      <c r="F1081" s="2">
        <v>-2659.13</v>
      </c>
      <c r="G1081" s="1" t="s">
        <v>1385</v>
      </c>
      <c r="H1081" s="1" t="s">
        <v>384</v>
      </c>
      <c r="I1081" s="1" t="s">
        <v>10</v>
      </c>
      <c r="J1081" t="e">
        <f>VLOOKUP(B1081,自助退!B:F,5,FALSE)</f>
        <v>#N/A</v>
      </c>
      <c r="K1081" t="e">
        <f t="shared" si="16"/>
        <v>#N/A</v>
      </c>
    </row>
    <row r="1082" spans="1:11">
      <c r="A1082" s="1" t="s">
        <v>5392</v>
      </c>
      <c r="B1082" s="2">
        <v>2579217</v>
      </c>
      <c r="C1082" s="1" t="s">
        <v>5393</v>
      </c>
      <c r="D1082" s="1" t="s">
        <v>5382</v>
      </c>
      <c r="E1082" s="1" t="s">
        <v>5383</v>
      </c>
      <c r="F1082" s="2">
        <v>-500</v>
      </c>
      <c r="G1082" s="1" t="s">
        <v>1385</v>
      </c>
      <c r="H1082" s="1" t="s">
        <v>346</v>
      </c>
      <c r="I1082" s="1" t="s">
        <v>10</v>
      </c>
      <c r="J1082" t="e">
        <f>VLOOKUP(B1082,自助退!B:F,5,FALSE)</f>
        <v>#N/A</v>
      </c>
      <c r="K1082" t="e">
        <f t="shared" si="16"/>
        <v>#N/A</v>
      </c>
    </row>
    <row r="1083" spans="1:11">
      <c r="A1083" s="1" t="s">
        <v>5394</v>
      </c>
      <c r="B1083" s="2">
        <v>2579350</v>
      </c>
      <c r="C1083" s="1" t="s">
        <v>5395</v>
      </c>
      <c r="D1083" s="1" t="s">
        <v>5396</v>
      </c>
      <c r="E1083" s="1" t="s">
        <v>5397</v>
      </c>
      <c r="F1083" s="2">
        <v>-10000</v>
      </c>
      <c r="G1083" s="1" t="s">
        <v>1385</v>
      </c>
      <c r="H1083" s="1" t="s">
        <v>340</v>
      </c>
      <c r="I1083" s="1" t="s">
        <v>10</v>
      </c>
      <c r="J1083" t="e">
        <f>VLOOKUP(B1083,自助退!B:F,5,FALSE)</f>
        <v>#N/A</v>
      </c>
      <c r="K1083" t="e">
        <f t="shared" si="16"/>
        <v>#N/A</v>
      </c>
    </row>
    <row r="1084" spans="1:11">
      <c r="A1084" s="1" t="s">
        <v>5398</v>
      </c>
      <c r="B1084" s="2">
        <v>2579398</v>
      </c>
      <c r="C1084" s="1" t="s">
        <v>5399</v>
      </c>
      <c r="D1084" s="1" t="s">
        <v>5400</v>
      </c>
      <c r="E1084" s="1" t="s">
        <v>5401</v>
      </c>
      <c r="F1084" s="2">
        <v>-396.93</v>
      </c>
      <c r="G1084" s="1" t="s">
        <v>1385</v>
      </c>
      <c r="H1084" s="1" t="s">
        <v>384</v>
      </c>
      <c r="I1084" s="1" t="s">
        <v>10</v>
      </c>
      <c r="J1084" t="e">
        <f>VLOOKUP(B1084,自助退!B:F,5,FALSE)</f>
        <v>#N/A</v>
      </c>
      <c r="K1084" t="e">
        <f t="shared" si="16"/>
        <v>#N/A</v>
      </c>
    </row>
    <row r="1085" spans="1:11">
      <c r="A1085" s="1" t="s">
        <v>5402</v>
      </c>
      <c r="B1085" s="2">
        <v>2579477</v>
      </c>
      <c r="C1085" s="1" t="s">
        <v>5403</v>
      </c>
      <c r="D1085" s="1" t="s">
        <v>5404</v>
      </c>
      <c r="E1085" s="1" t="s">
        <v>5405</v>
      </c>
      <c r="F1085" s="2">
        <v>-2000</v>
      </c>
      <c r="G1085" s="1" t="s">
        <v>1385</v>
      </c>
      <c r="H1085" s="1" t="s">
        <v>340</v>
      </c>
      <c r="I1085" s="1" t="s">
        <v>10</v>
      </c>
      <c r="J1085" t="e">
        <f>VLOOKUP(B1085,自助退!B:F,5,FALSE)</f>
        <v>#N/A</v>
      </c>
      <c r="K1085" t="e">
        <f t="shared" si="16"/>
        <v>#N/A</v>
      </c>
    </row>
    <row r="1086" spans="1:11">
      <c r="A1086" s="1" t="s">
        <v>5406</v>
      </c>
      <c r="B1086" s="2">
        <v>2579550</v>
      </c>
      <c r="C1086" s="1" t="s">
        <v>5407</v>
      </c>
      <c r="D1086" s="1" t="s">
        <v>5408</v>
      </c>
      <c r="E1086" s="1" t="s">
        <v>5409</v>
      </c>
      <c r="F1086" s="2">
        <v>-127.22</v>
      </c>
      <c r="G1086" s="1" t="s">
        <v>1385</v>
      </c>
      <c r="H1086" s="1" t="s">
        <v>334</v>
      </c>
      <c r="I1086" s="1" t="s">
        <v>10</v>
      </c>
      <c r="J1086" t="e">
        <f>VLOOKUP(B1086,自助退!B:F,5,FALSE)</f>
        <v>#N/A</v>
      </c>
      <c r="K1086" t="e">
        <f t="shared" si="16"/>
        <v>#N/A</v>
      </c>
    </row>
    <row r="1087" spans="1:11">
      <c r="A1087" s="1" t="s">
        <v>5410</v>
      </c>
      <c r="B1087" s="2">
        <v>2579633</v>
      </c>
      <c r="C1087" s="1" t="s">
        <v>5411</v>
      </c>
      <c r="D1087" s="1" t="s">
        <v>5412</v>
      </c>
      <c r="E1087" s="1" t="s">
        <v>5413</v>
      </c>
      <c r="F1087" s="2">
        <v>-69.34</v>
      </c>
      <c r="G1087" s="1" t="s">
        <v>1385</v>
      </c>
      <c r="H1087" s="1" t="s">
        <v>355</v>
      </c>
      <c r="I1087" s="1" t="s">
        <v>10</v>
      </c>
      <c r="J1087" t="e">
        <f>VLOOKUP(B1087,自助退!B:F,5,FALSE)</f>
        <v>#N/A</v>
      </c>
      <c r="K1087" t="e">
        <f t="shared" si="16"/>
        <v>#N/A</v>
      </c>
    </row>
    <row r="1088" spans="1:11">
      <c r="A1088" s="1" t="s">
        <v>5414</v>
      </c>
      <c r="B1088" s="2">
        <v>2579961</v>
      </c>
      <c r="C1088" s="1" t="s">
        <v>5415</v>
      </c>
      <c r="D1088" s="1" t="s">
        <v>1276</v>
      </c>
      <c r="E1088" s="1" t="s">
        <v>1277</v>
      </c>
      <c r="F1088" s="2">
        <v>-5389</v>
      </c>
      <c r="G1088" s="1" t="s">
        <v>1385</v>
      </c>
      <c r="H1088" s="1" t="s">
        <v>340</v>
      </c>
      <c r="I1088" s="1" t="s">
        <v>10</v>
      </c>
      <c r="J1088" t="e">
        <f>VLOOKUP(B1088,自助退!B:F,5,FALSE)</f>
        <v>#N/A</v>
      </c>
      <c r="K1088" t="e">
        <f t="shared" si="16"/>
        <v>#N/A</v>
      </c>
    </row>
    <row r="1089" spans="1:11">
      <c r="A1089" s="1" t="s">
        <v>5416</v>
      </c>
      <c r="B1089" s="2">
        <v>2579970</v>
      </c>
      <c r="C1089" s="1" t="s">
        <v>5417</v>
      </c>
      <c r="D1089" s="1" t="s">
        <v>5418</v>
      </c>
      <c r="E1089" s="1" t="s">
        <v>5419</v>
      </c>
      <c r="F1089" s="2">
        <v>-1000</v>
      </c>
      <c r="G1089" s="1" t="s">
        <v>1385</v>
      </c>
      <c r="H1089" s="1" t="s">
        <v>360</v>
      </c>
      <c r="I1089" s="1" t="s">
        <v>10</v>
      </c>
      <c r="J1089" t="e">
        <f>VLOOKUP(B1089,自助退!B:F,5,FALSE)</f>
        <v>#N/A</v>
      </c>
      <c r="K1089" t="e">
        <f t="shared" si="16"/>
        <v>#N/A</v>
      </c>
    </row>
    <row r="1090" spans="1:11">
      <c r="A1090" s="1" t="s">
        <v>5420</v>
      </c>
      <c r="B1090" s="2">
        <v>2580303</v>
      </c>
      <c r="C1090" s="1" t="s">
        <v>5421</v>
      </c>
      <c r="D1090" s="1" t="s">
        <v>5422</v>
      </c>
      <c r="E1090" s="1" t="s">
        <v>1270</v>
      </c>
      <c r="F1090" s="2">
        <v>-3845</v>
      </c>
      <c r="G1090" s="1" t="s">
        <v>1385</v>
      </c>
      <c r="H1090" s="1" t="s">
        <v>350</v>
      </c>
      <c r="I1090" s="1" t="s">
        <v>10</v>
      </c>
      <c r="J1090" t="e">
        <f>VLOOKUP(B1090,自助退!B:F,5,FALSE)</f>
        <v>#N/A</v>
      </c>
      <c r="K1090" t="e">
        <f t="shared" si="16"/>
        <v>#N/A</v>
      </c>
    </row>
    <row r="1091" spans="1:11">
      <c r="A1091" s="1" t="s">
        <v>5423</v>
      </c>
      <c r="B1091" s="2">
        <v>2580491</v>
      </c>
      <c r="C1091" s="1" t="s">
        <v>5424</v>
      </c>
      <c r="D1091" s="1" t="s">
        <v>5425</v>
      </c>
      <c r="E1091" s="1" t="s">
        <v>5426</v>
      </c>
      <c r="F1091" s="2">
        <v>-754.3</v>
      </c>
      <c r="G1091" s="1" t="s">
        <v>1385</v>
      </c>
      <c r="H1091" s="1" t="s">
        <v>339</v>
      </c>
      <c r="I1091" s="1" t="s">
        <v>10</v>
      </c>
      <c r="J1091" t="e">
        <f>VLOOKUP(B1091,自助退!B:F,5,FALSE)</f>
        <v>#N/A</v>
      </c>
      <c r="K1091" t="e">
        <f t="shared" ref="K1091:K1154" si="17">IF(F1091*-1=J1091,"",1)</f>
        <v>#N/A</v>
      </c>
    </row>
    <row r="1092" spans="1:11">
      <c r="A1092" s="1" t="s">
        <v>5427</v>
      </c>
      <c r="B1092" s="2">
        <v>2580745</v>
      </c>
      <c r="C1092" s="1" t="s">
        <v>5428</v>
      </c>
      <c r="D1092" s="1" t="s">
        <v>5429</v>
      </c>
      <c r="E1092" s="1" t="s">
        <v>5430</v>
      </c>
      <c r="F1092" s="2">
        <v>-271.5</v>
      </c>
      <c r="G1092" s="1" t="s">
        <v>1385</v>
      </c>
      <c r="H1092" s="1" t="s">
        <v>378</v>
      </c>
      <c r="I1092" s="1" t="s">
        <v>10</v>
      </c>
      <c r="J1092" t="e">
        <f>VLOOKUP(B1092,自助退!B:F,5,FALSE)</f>
        <v>#N/A</v>
      </c>
      <c r="K1092" t="e">
        <f t="shared" si="17"/>
        <v>#N/A</v>
      </c>
    </row>
    <row r="1093" spans="1:11">
      <c r="A1093" s="1" t="s">
        <v>5431</v>
      </c>
      <c r="B1093" s="2">
        <v>2580801</v>
      </c>
      <c r="C1093" s="1" t="s">
        <v>5432</v>
      </c>
      <c r="D1093" s="1" t="s">
        <v>5433</v>
      </c>
      <c r="E1093" s="1" t="s">
        <v>5434</v>
      </c>
      <c r="F1093" s="2">
        <v>-2347.54</v>
      </c>
      <c r="G1093" s="1" t="s">
        <v>1385</v>
      </c>
      <c r="H1093" s="1" t="s">
        <v>384</v>
      </c>
      <c r="I1093" s="1" t="s">
        <v>10</v>
      </c>
      <c r="J1093" t="e">
        <f>VLOOKUP(B1093,自助退!B:F,5,FALSE)</f>
        <v>#N/A</v>
      </c>
      <c r="K1093" t="e">
        <f t="shared" si="17"/>
        <v>#N/A</v>
      </c>
    </row>
    <row r="1094" spans="1:11">
      <c r="A1094" s="1" t="s">
        <v>5435</v>
      </c>
      <c r="B1094" s="2">
        <v>2580926</v>
      </c>
      <c r="C1094" s="1" t="s">
        <v>5436</v>
      </c>
      <c r="D1094" s="1" t="s">
        <v>5437</v>
      </c>
      <c r="E1094" s="1" t="s">
        <v>5438</v>
      </c>
      <c r="F1094" s="2">
        <v>-100</v>
      </c>
      <c r="G1094" s="1" t="s">
        <v>1385</v>
      </c>
      <c r="H1094" s="1" t="s">
        <v>384</v>
      </c>
      <c r="I1094" s="1" t="s">
        <v>10</v>
      </c>
      <c r="J1094" t="e">
        <f>VLOOKUP(B1094,自助退!B:F,5,FALSE)</f>
        <v>#N/A</v>
      </c>
      <c r="K1094" t="e">
        <f t="shared" si="17"/>
        <v>#N/A</v>
      </c>
    </row>
    <row r="1095" spans="1:11">
      <c r="A1095" s="1" t="s">
        <v>5439</v>
      </c>
      <c r="B1095" s="2">
        <v>2580936</v>
      </c>
      <c r="C1095" s="1" t="s">
        <v>5440</v>
      </c>
      <c r="D1095" s="1" t="s">
        <v>5441</v>
      </c>
      <c r="E1095" s="1" t="s">
        <v>5442</v>
      </c>
      <c r="F1095" s="2">
        <v>-5728.29</v>
      </c>
      <c r="G1095" s="1" t="s">
        <v>1385</v>
      </c>
      <c r="H1095" s="1" t="s">
        <v>341</v>
      </c>
      <c r="I1095" s="1" t="s">
        <v>10</v>
      </c>
      <c r="J1095" t="e">
        <f>VLOOKUP(B1095,自助退!B:F,5,FALSE)</f>
        <v>#N/A</v>
      </c>
      <c r="K1095" t="e">
        <f t="shared" si="17"/>
        <v>#N/A</v>
      </c>
    </row>
    <row r="1096" spans="1:11">
      <c r="A1096" s="1" t="s">
        <v>5443</v>
      </c>
      <c r="B1096" s="2">
        <v>2580966</v>
      </c>
      <c r="C1096" s="1" t="s">
        <v>5444</v>
      </c>
      <c r="D1096" s="1" t="s">
        <v>5445</v>
      </c>
      <c r="E1096" s="1" t="s">
        <v>5446</v>
      </c>
      <c r="F1096" s="2">
        <v>-1900</v>
      </c>
      <c r="G1096" s="1" t="s">
        <v>1385</v>
      </c>
      <c r="H1096" s="1" t="s">
        <v>340</v>
      </c>
      <c r="I1096" s="1" t="s">
        <v>10</v>
      </c>
      <c r="J1096" t="e">
        <f>VLOOKUP(B1096,自助退!B:F,5,FALSE)</f>
        <v>#N/A</v>
      </c>
      <c r="K1096" t="e">
        <f t="shared" si="17"/>
        <v>#N/A</v>
      </c>
    </row>
    <row r="1097" spans="1:11">
      <c r="A1097" s="1" t="s">
        <v>5447</v>
      </c>
      <c r="B1097" s="2">
        <v>2581044</v>
      </c>
      <c r="C1097" s="1" t="s">
        <v>5448</v>
      </c>
      <c r="D1097" s="1" t="s">
        <v>5449</v>
      </c>
      <c r="E1097" s="1" t="s">
        <v>5450</v>
      </c>
      <c r="F1097" s="2">
        <v>-991.87</v>
      </c>
      <c r="G1097" s="1" t="s">
        <v>1385</v>
      </c>
      <c r="H1097" s="1" t="s">
        <v>384</v>
      </c>
      <c r="I1097" s="1" t="s">
        <v>10</v>
      </c>
      <c r="J1097" t="e">
        <f>VLOOKUP(B1097,自助退!B:F,5,FALSE)</f>
        <v>#N/A</v>
      </c>
      <c r="K1097" t="e">
        <f t="shared" si="17"/>
        <v>#N/A</v>
      </c>
    </row>
    <row r="1098" spans="1:11">
      <c r="A1098" s="1" t="s">
        <v>5451</v>
      </c>
      <c r="B1098" s="2">
        <v>2581366</v>
      </c>
      <c r="C1098" s="1" t="s">
        <v>5452</v>
      </c>
      <c r="D1098" s="1" t="s">
        <v>5453</v>
      </c>
      <c r="E1098" s="1" t="s">
        <v>5454</v>
      </c>
      <c r="F1098" s="2">
        <v>-3318.16</v>
      </c>
      <c r="G1098" s="1" t="s">
        <v>1385</v>
      </c>
      <c r="H1098" s="1" t="s">
        <v>384</v>
      </c>
      <c r="I1098" s="1" t="s">
        <v>10</v>
      </c>
      <c r="J1098" t="e">
        <f>VLOOKUP(B1098,自助退!B:F,5,FALSE)</f>
        <v>#N/A</v>
      </c>
      <c r="K1098" t="e">
        <f t="shared" si="17"/>
        <v>#N/A</v>
      </c>
    </row>
    <row r="1099" spans="1:11">
      <c r="A1099" s="1" t="s">
        <v>5455</v>
      </c>
      <c r="B1099" s="2">
        <v>2581406</v>
      </c>
      <c r="C1099" s="1" t="s">
        <v>5456</v>
      </c>
      <c r="D1099" s="1" t="s">
        <v>5457</v>
      </c>
      <c r="E1099" s="1" t="s">
        <v>5458</v>
      </c>
      <c r="F1099" s="2">
        <v>-100</v>
      </c>
      <c r="G1099" s="1" t="s">
        <v>1385</v>
      </c>
      <c r="H1099" s="1" t="s">
        <v>350</v>
      </c>
      <c r="I1099" s="1" t="s">
        <v>10</v>
      </c>
      <c r="J1099" t="e">
        <f>VLOOKUP(B1099,自助退!B:F,5,FALSE)</f>
        <v>#N/A</v>
      </c>
      <c r="K1099" t="e">
        <f t="shared" si="17"/>
        <v>#N/A</v>
      </c>
    </row>
    <row r="1100" spans="1:11">
      <c r="A1100" s="1" t="s">
        <v>5459</v>
      </c>
      <c r="B1100" s="2">
        <v>2581422</v>
      </c>
      <c r="C1100" s="1" t="s">
        <v>5460</v>
      </c>
      <c r="D1100" s="1" t="s">
        <v>5461</v>
      </c>
      <c r="E1100" s="1" t="s">
        <v>5462</v>
      </c>
      <c r="F1100" s="2">
        <v>-500</v>
      </c>
      <c r="G1100" s="1" t="s">
        <v>1385</v>
      </c>
      <c r="H1100" s="1" t="s">
        <v>384</v>
      </c>
      <c r="I1100" s="1" t="s">
        <v>10</v>
      </c>
      <c r="J1100" t="e">
        <f>VLOOKUP(B1100,自助退!B:F,5,FALSE)</f>
        <v>#N/A</v>
      </c>
      <c r="K1100" t="e">
        <f t="shared" si="17"/>
        <v>#N/A</v>
      </c>
    </row>
    <row r="1101" spans="1:11">
      <c r="A1101" s="1" t="s">
        <v>5463</v>
      </c>
      <c r="B1101" s="2">
        <v>2581428</v>
      </c>
      <c r="C1101" s="1" t="s">
        <v>5464</v>
      </c>
      <c r="D1101" s="1" t="s">
        <v>5457</v>
      </c>
      <c r="E1101" s="1" t="s">
        <v>5458</v>
      </c>
      <c r="F1101" s="2">
        <v>-117.42</v>
      </c>
      <c r="G1101" s="1" t="s">
        <v>1385</v>
      </c>
      <c r="H1101" s="1" t="s">
        <v>350</v>
      </c>
      <c r="I1101" s="1" t="s">
        <v>10</v>
      </c>
      <c r="J1101" t="e">
        <f>VLOOKUP(B1101,自助退!B:F,5,FALSE)</f>
        <v>#N/A</v>
      </c>
      <c r="K1101" t="e">
        <f t="shared" si="17"/>
        <v>#N/A</v>
      </c>
    </row>
    <row r="1102" spans="1:11">
      <c r="A1102" s="1" t="s">
        <v>5465</v>
      </c>
      <c r="B1102" s="2">
        <v>2581485</v>
      </c>
      <c r="C1102" s="1" t="s">
        <v>5466</v>
      </c>
      <c r="D1102" s="1" t="s">
        <v>5467</v>
      </c>
      <c r="E1102" s="1" t="s">
        <v>5468</v>
      </c>
      <c r="F1102" s="2">
        <v>-3000</v>
      </c>
      <c r="G1102" s="1" t="s">
        <v>1385</v>
      </c>
      <c r="H1102" s="1" t="s">
        <v>346</v>
      </c>
      <c r="I1102" s="1" t="s">
        <v>10</v>
      </c>
      <c r="J1102" t="e">
        <f>VLOOKUP(B1102,自助退!B:F,5,FALSE)</f>
        <v>#N/A</v>
      </c>
      <c r="K1102" t="e">
        <f t="shared" si="17"/>
        <v>#N/A</v>
      </c>
    </row>
    <row r="1103" spans="1:11">
      <c r="A1103" s="1" t="s">
        <v>5469</v>
      </c>
      <c r="B1103" s="2">
        <v>2581608</v>
      </c>
      <c r="C1103" s="1" t="s">
        <v>5470</v>
      </c>
      <c r="D1103" s="1" t="s">
        <v>5471</v>
      </c>
      <c r="E1103" s="1" t="s">
        <v>5472</v>
      </c>
      <c r="F1103" s="2">
        <v>-2700</v>
      </c>
      <c r="G1103" s="1" t="s">
        <v>1385</v>
      </c>
      <c r="H1103" s="1" t="s">
        <v>340</v>
      </c>
      <c r="I1103" s="1" t="s">
        <v>10</v>
      </c>
      <c r="J1103" t="e">
        <f>VLOOKUP(B1103,自助退!B:F,5,FALSE)</f>
        <v>#N/A</v>
      </c>
      <c r="K1103" t="e">
        <f t="shared" si="17"/>
        <v>#N/A</v>
      </c>
    </row>
    <row r="1104" spans="1:11">
      <c r="A1104" s="1" t="s">
        <v>5473</v>
      </c>
      <c r="B1104" s="2">
        <v>2581717</v>
      </c>
      <c r="C1104" s="1" t="s">
        <v>5474</v>
      </c>
      <c r="D1104" s="1" t="s">
        <v>5475</v>
      </c>
      <c r="E1104" s="1" t="s">
        <v>5476</v>
      </c>
      <c r="F1104" s="2">
        <v>-5042.5</v>
      </c>
      <c r="G1104" s="1" t="s">
        <v>1385</v>
      </c>
      <c r="H1104" s="1" t="s">
        <v>340</v>
      </c>
      <c r="I1104" s="1" t="s">
        <v>10</v>
      </c>
      <c r="J1104" t="e">
        <f>VLOOKUP(B1104,自助退!B:F,5,FALSE)</f>
        <v>#N/A</v>
      </c>
      <c r="K1104" t="e">
        <f t="shared" si="17"/>
        <v>#N/A</v>
      </c>
    </row>
    <row r="1105" spans="1:11">
      <c r="A1105" s="1" t="s">
        <v>5477</v>
      </c>
      <c r="B1105" s="2">
        <v>2581748</v>
      </c>
      <c r="C1105" s="1" t="s">
        <v>5478</v>
      </c>
      <c r="D1105" s="1" t="s">
        <v>5479</v>
      </c>
      <c r="E1105" s="1" t="s">
        <v>5480</v>
      </c>
      <c r="F1105" s="2">
        <v>-6000</v>
      </c>
      <c r="G1105" s="1" t="s">
        <v>1385</v>
      </c>
      <c r="H1105" s="1" t="s">
        <v>334</v>
      </c>
      <c r="I1105" s="1" t="s">
        <v>10</v>
      </c>
      <c r="J1105" t="e">
        <f>VLOOKUP(B1105,自助退!B:F,5,FALSE)</f>
        <v>#N/A</v>
      </c>
      <c r="K1105" t="e">
        <f t="shared" si="17"/>
        <v>#N/A</v>
      </c>
    </row>
    <row r="1106" spans="1:11">
      <c r="A1106" s="1" t="s">
        <v>5481</v>
      </c>
      <c r="B1106" s="2">
        <v>2581852</v>
      </c>
      <c r="C1106" s="1" t="s">
        <v>5482</v>
      </c>
      <c r="D1106" s="1" t="s">
        <v>5483</v>
      </c>
      <c r="E1106" s="1" t="s">
        <v>5484</v>
      </c>
      <c r="F1106" s="2">
        <v>-568.99</v>
      </c>
      <c r="G1106" s="1" t="s">
        <v>1385</v>
      </c>
      <c r="H1106" s="1" t="s">
        <v>340</v>
      </c>
      <c r="I1106" s="1" t="s">
        <v>10</v>
      </c>
      <c r="J1106" t="e">
        <f>VLOOKUP(B1106,自助退!B:F,5,FALSE)</f>
        <v>#N/A</v>
      </c>
      <c r="K1106" t="e">
        <f t="shared" si="17"/>
        <v>#N/A</v>
      </c>
    </row>
    <row r="1107" spans="1:11">
      <c r="A1107" s="1" t="s">
        <v>5485</v>
      </c>
      <c r="B1107" s="2">
        <v>2581871</v>
      </c>
      <c r="C1107" s="1" t="s">
        <v>5486</v>
      </c>
      <c r="D1107" s="1" t="s">
        <v>5487</v>
      </c>
      <c r="E1107" s="1" t="s">
        <v>5488</v>
      </c>
      <c r="F1107" s="2">
        <v>-5189.5</v>
      </c>
      <c r="G1107" s="1" t="s">
        <v>1385</v>
      </c>
      <c r="H1107" s="1" t="s">
        <v>340</v>
      </c>
      <c r="I1107" s="1" t="s">
        <v>10</v>
      </c>
      <c r="J1107" t="e">
        <f>VLOOKUP(B1107,自助退!B:F,5,FALSE)</f>
        <v>#N/A</v>
      </c>
      <c r="K1107" t="e">
        <f t="shared" si="17"/>
        <v>#N/A</v>
      </c>
    </row>
    <row r="1108" spans="1:11">
      <c r="A1108" s="1" t="s">
        <v>5489</v>
      </c>
      <c r="B1108" s="2">
        <v>2581877</v>
      </c>
      <c r="C1108" s="1" t="s">
        <v>5490</v>
      </c>
      <c r="D1108" s="1" t="s">
        <v>5491</v>
      </c>
      <c r="E1108" s="1" t="s">
        <v>5492</v>
      </c>
      <c r="F1108" s="2">
        <v>-8418.34</v>
      </c>
      <c r="G1108" s="1" t="s">
        <v>1385</v>
      </c>
      <c r="H1108" s="1" t="s">
        <v>370</v>
      </c>
      <c r="I1108" s="1" t="s">
        <v>10</v>
      </c>
      <c r="J1108" t="e">
        <f>VLOOKUP(B1108,自助退!B:F,5,FALSE)</f>
        <v>#N/A</v>
      </c>
      <c r="K1108" t="e">
        <f t="shared" si="17"/>
        <v>#N/A</v>
      </c>
    </row>
    <row r="1109" spans="1:11">
      <c r="A1109" s="1" t="s">
        <v>5493</v>
      </c>
      <c r="B1109" s="2">
        <v>2581974</v>
      </c>
      <c r="C1109" s="1" t="s">
        <v>5494</v>
      </c>
      <c r="D1109" s="1" t="s">
        <v>5495</v>
      </c>
      <c r="E1109" s="1" t="s">
        <v>5496</v>
      </c>
      <c r="F1109" s="2">
        <v>-2038.87</v>
      </c>
      <c r="G1109" s="1" t="s">
        <v>1385</v>
      </c>
      <c r="H1109" s="1" t="s">
        <v>384</v>
      </c>
      <c r="I1109" s="1" t="s">
        <v>10</v>
      </c>
      <c r="J1109" t="e">
        <f>VLOOKUP(B1109,自助退!B:F,5,FALSE)</f>
        <v>#N/A</v>
      </c>
      <c r="K1109" t="e">
        <f t="shared" si="17"/>
        <v>#N/A</v>
      </c>
    </row>
    <row r="1110" spans="1:11">
      <c r="A1110" s="1" t="s">
        <v>5497</v>
      </c>
      <c r="B1110" s="2">
        <v>2582045</v>
      </c>
      <c r="C1110" s="1" t="s">
        <v>5498</v>
      </c>
      <c r="D1110" s="1" t="s">
        <v>5499</v>
      </c>
      <c r="E1110" s="1" t="s">
        <v>5500</v>
      </c>
      <c r="F1110" s="2">
        <v>-3905.91</v>
      </c>
      <c r="G1110" s="1" t="s">
        <v>1385</v>
      </c>
      <c r="H1110" s="1" t="s">
        <v>346</v>
      </c>
      <c r="I1110" s="1" t="s">
        <v>10</v>
      </c>
      <c r="J1110" t="e">
        <f>VLOOKUP(B1110,自助退!B:F,5,FALSE)</f>
        <v>#N/A</v>
      </c>
      <c r="K1110" t="e">
        <f t="shared" si="17"/>
        <v>#N/A</v>
      </c>
    </row>
    <row r="1111" spans="1:11">
      <c r="A1111" s="1" t="s">
        <v>5501</v>
      </c>
      <c r="B1111" s="2">
        <v>2582058</v>
      </c>
      <c r="C1111" s="1" t="s">
        <v>5502</v>
      </c>
      <c r="D1111" s="1" t="s">
        <v>5503</v>
      </c>
      <c r="E1111" s="1" t="s">
        <v>5504</v>
      </c>
      <c r="F1111" s="2">
        <v>-7947.97</v>
      </c>
      <c r="G1111" s="1" t="s">
        <v>1385</v>
      </c>
      <c r="H1111" s="1" t="s">
        <v>384</v>
      </c>
      <c r="I1111" s="1" t="s">
        <v>10</v>
      </c>
      <c r="J1111" t="e">
        <f>VLOOKUP(B1111,自助退!B:F,5,FALSE)</f>
        <v>#N/A</v>
      </c>
      <c r="K1111" t="e">
        <f t="shared" si="17"/>
        <v>#N/A</v>
      </c>
    </row>
    <row r="1112" spans="1:11">
      <c r="A1112" s="1" t="s">
        <v>5505</v>
      </c>
      <c r="B1112" s="2">
        <v>2582077</v>
      </c>
      <c r="C1112" s="1" t="s">
        <v>5506</v>
      </c>
      <c r="D1112" s="1" t="s">
        <v>5507</v>
      </c>
      <c r="E1112" s="1" t="s">
        <v>5508</v>
      </c>
      <c r="F1112" s="2">
        <v>-4530.1400000000003</v>
      </c>
      <c r="G1112" s="1" t="s">
        <v>1385</v>
      </c>
      <c r="H1112" s="1" t="s">
        <v>384</v>
      </c>
      <c r="I1112" s="1" t="s">
        <v>10</v>
      </c>
      <c r="J1112" t="e">
        <f>VLOOKUP(B1112,自助退!B:F,5,FALSE)</f>
        <v>#N/A</v>
      </c>
      <c r="K1112" t="e">
        <f t="shared" si="17"/>
        <v>#N/A</v>
      </c>
    </row>
    <row r="1113" spans="1:11">
      <c r="A1113" s="1" t="s">
        <v>5509</v>
      </c>
      <c r="B1113" s="2">
        <v>2582085</v>
      </c>
      <c r="C1113" s="1" t="s">
        <v>5510</v>
      </c>
      <c r="D1113" s="1" t="s">
        <v>5511</v>
      </c>
      <c r="E1113" s="1" t="s">
        <v>5512</v>
      </c>
      <c r="F1113" s="2">
        <v>-9130.7099999999991</v>
      </c>
      <c r="G1113" s="1" t="s">
        <v>1385</v>
      </c>
      <c r="H1113" s="1" t="s">
        <v>2233</v>
      </c>
      <c r="I1113" s="1" t="s">
        <v>10</v>
      </c>
      <c r="J1113" t="e">
        <f>VLOOKUP(B1113,自助退!B:F,5,FALSE)</f>
        <v>#N/A</v>
      </c>
      <c r="K1113" t="e">
        <f t="shared" si="17"/>
        <v>#N/A</v>
      </c>
    </row>
    <row r="1114" spans="1:11">
      <c r="A1114" s="1" t="s">
        <v>5513</v>
      </c>
      <c r="B1114" s="2">
        <v>2582216</v>
      </c>
      <c r="C1114" s="1" t="s">
        <v>5514</v>
      </c>
      <c r="D1114" s="1" t="s">
        <v>5515</v>
      </c>
      <c r="E1114" s="1" t="s">
        <v>5516</v>
      </c>
      <c r="F1114" s="2">
        <v>-188</v>
      </c>
      <c r="G1114" s="1" t="s">
        <v>1385</v>
      </c>
      <c r="H1114" s="1" t="s">
        <v>384</v>
      </c>
      <c r="I1114" s="1" t="s">
        <v>10</v>
      </c>
      <c r="J1114" t="e">
        <f>VLOOKUP(B1114,自助退!B:F,5,FALSE)</f>
        <v>#N/A</v>
      </c>
      <c r="K1114" t="e">
        <f t="shared" si="17"/>
        <v>#N/A</v>
      </c>
    </row>
    <row r="1115" spans="1:11">
      <c r="A1115" s="1" t="s">
        <v>5517</v>
      </c>
      <c r="B1115" s="2">
        <v>2582220</v>
      </c>
      <c r="C1115" s="1" t="s">
        <v>5518</v>
      </c>
      <c r="D1115" s="1" t="s">
        <v>5519</v>
      </c>
      <c r="E1115" s="1" t="s">
        <v>5401</v>
      </c>
      <c r="F1115" s="2">
        <v>-7000</v>
      </c>
      <c r="G1115" s="1" t="s">
        <v>1385</v>
      </c>
      <c r="H1115" s="1" t="s">
        <v>340</v>
      </c>
      <c r="I1115" s="1" t="s">
        <v>10</v>
      </c>
      <c r="J1115" t="e">
        <f>VLOOKUP(B1115,自助退!B:F,5,FALSE)</f>
        <v>#N/A</v>
      </c>
      <c r="K1115" t="e">
        <f t="shared" si="17"/>
        <v>#N/A</v>
      </c>
    </row>
    <row r="1116" spans="1:11">
      <c r="A1116" s="1" t="s">
        <v>5520</v>
      </c>
      <c r="B1116" s="2">
        <v>2582238</v>
      </c>
      <c r="C1116" s="1" t="s">
        <v>5521</v>
      </c>
      <c r="D1116" s="1" t="s">
        <v>5522</v>
      </c>
      <c r="E1116" s="1" t="s">
        <v>5523</v>
      </c>
      <c r="F1116" s="2">
        <v>-3258.33</v>
      </c>
      <c r="G1116" s="1" t="s">
        <v>1385</v>
      </c>
      <c r="H1116" s="1" t="s">
        <v>384</v>
      </c>
      <c r="I1116" s="1" t="s">
        <v>10</v>
      </c>
      <c r="J1116" t="e">
        <f>VLOOKUP(B1116,自助退!B:F,5,FALSE)</f>
        <v>#N/A</v>
      </c>
      <c r="K1116" t="e">
        <f t="shared" si="17"/>
        <v>#N/A</v>
      </c>
    </row>
    <row r="1117" spans="1:11">
      <c r="A1117" s="1" t="s">
        <v>5524</v>
      </c>
      <c r="B1117" s="2">
        <v>2582248</v>
      </c>
      <c r="C1117" s="1" t="s">
        <v>5525</v>
      </c>
      <c r="D1117" s="1" t="s">
        <v>5526</v>
      </c>
      <c r="E1117" s="1" t="s">
        <v>5527</v>
      </c>
      <c r="F1117" s="2">
        <v>-3973.88</v>
      </c>
      <c r="G1117" s="1" t="s">
        <v>1385</v>
      </c>
      <c r="H1117" s="1" t="s">
        <v>334</v>
      </c>
      <c r="I1117" s="1" t="s">
        <v>10</v>
      </c>
      <c r="J1117" t="e">
        <f>VLOOKUP(B1117,自助退!B:F,5,FALSE)</f>
        <v>#N/A</v>
      </c>
      <c r="K1117" t="e">
        <f t="shared" si="17"/>
        <v>#N/A</v>
      </c>
    </row>
    <row r="1118" spans="1:11">
      <c r="A1118" s="1" t="s">
        <v>5528</v>
      </c>
      <c r="B1118" s="2">
        <v>2582319</v>
      </c>
      <c r="C1118" s="1" t="s">
        <v>5529</v>
      </c>
      <c r="D1118" s="1" t="s">
        <v>5530</v>
      </c>
      <c r="E1118" s="1" t="s">
        <v>5531</v>
      </c>
      <c r="F1118" s="2">
        <v>-12000</v>
      </c>
      <c r="G1118" s="1" t="s">
        <v>1385</v>
      </c>
      <c r="H1118" s="1" t="s">
        <v>384</v>
      </c>
      <c r="I1118" s="1" t="s">
        <v>10</v>
      </c>
      <c r="J1118" t="e">
        <f>VLOOKUP(B1118,自助退!B:F,5,FALSE)</f>
        <v>#N/A</v>
      </c>
      <c r="K1118" t="e">
        <f t="shared" si="17"/>
        <v>#N/A</v>
      </c>
    </row>
    <row r="1119" spans="1:11">
      <c r="A1119" s="1" t="s">
        <v>5532</v>
      </c>
      <c r="B1119" s="2">
        <v>2582323</v>
      </c>
      <c r="C1119" s="1" t="s">
        <v>5533</v>
      </c>
      <c r="D1119" s="1" t="s">
        <v>5534</v>
      </c>
      <c r="E1119" s="1" t="s">
        <v>5535</v>
      </c>
      <c r="F1119" s="2">
        <v>-15200</v>
      </c>
      <c r="G1119" s="1" t="s">
        <v>1385</v>
      </c>
      <c r="H1119" s="1" t="s">
        <v>2233</v>
      </c>
      <c r="I1119" s="1" t="s">
        <v>10</v>
      </c>
      <c r="J1119" t="e">
        <f>VLOOKUP(B1119,自助退!B:F,5,FALSE)</f>
        <v>#N/A</v>
      </c>
      <c r="K1119" t="e">
        <f t="shared" si="17"/>
        <v>#N/A</v>
      </c>
    </row>
    <row r="1120" spans="1:11">
      <c r="A1120" s="1" t="s">
        <v>5536</v>
      </c>
      <c r="B1120" s="2">
        <v>2582352</v>
      </c>
      <c r="C1120" s="1" t="s">
        <v>5537</v>
      </c>
      <c r="D1120" s="1" t="s">
        <v>5538</v>
      </c>
      <c r="E1120" s="1" t="s">
        <v>5539</v>
      </c>
      <c r="F1120" s="2">
        <v>-2424.6</v>
      </c>
      <c r="G1120" s="1" t="s">
        <v>1385</v>
      </c>
      <c r="H1120" s="1" t="s">
        <v>384</v>
      </c>
      <c r="I1120" s="1" t="s">
        <v>10</v>
      </c>
      <c r="J1120" t="e">
        <f>VLOOKUP(B1120,自助退!B:F,5,FALSE)</f>
        <v>#N/A</v>
      </c>
      <c r="K1120" t="e">
        <f t="shared" si="17"/>
        <v>#N/A</v>
      </c>
    </row>
    <row r="1121" spans="1:11">
      <c r="A1121" s="1" t="s">
        <v>5540</v>
      </c>
      <c r="B1121" s="2">
        <v>2582358</v>
      </c>
      <c r="C1121" s="1" t="s">
        <v>5541</v>
      </c>
      <c r="D1121" s="1" t="s">
        <v>5542</v>
      </c>
      <c r="E1121" s="1" t="s">
        <v>1152</v>
      </c>
      <c r="F1121" s="2">
        <v>-500</v>
      </c>
      <c r="G1121" s="1" t="s">
        <v>1385</v>
      </c>
      <c r="H1121" s="1" t="s">
        <v>346</v>
      </c>
      <c r="I1121" s="1" t="s">
        <v>10</v>
      </c>
      <c r="J1121" t="e">
        <f>VLOOKUP(B1121,自助退!B:F,5,FALSE)</f>
        <v>#N/A</v>
      </c>
      <c r="K1121" t="e">
        <f t="shared" si="17"/>
        <v>#N/A</v>
      </c>
    </row>
    <row r="1122" spans="1:11">
      <c r="A1122" s="1" t="s">
        <v>5543</v>
      </c>
      <c r="B1122" s="2">
        <v>2582400</v>
      </c>
      <c r="C1122" s="1" t="s">
        <v>5544</v>
      </c>
      <c r="D1122" s="1" t="s">
        <v>5545</v>
      </c>
      <c r="E1122" s="1" t="s">
        <v>1134</v>
      </c>
      <c r="F1122" s="2">
        <v>-1717.19</v>
      </c>
      <c r="G1122" s="1" t="s">
        <v>1385</v>
      </c>
      <c r="H1122" s="1" t="s">
        <v>340</v>
      </c>
      <c r="I1122" s="1" t="s">
        <v>10</v>
      </c>
      <c r="J1122" t="e">
        <f>VLOOKUP(B1122,自助退!B:F,5,FALSE)</f>
        <v>#N/A</v>
      </c>
      <c r="K1122" t="e">
        <f t="shared" si="17"/>
        <v>#N/A</v>
      </c>
    </row>
    <row r="1123" spans="1:11">
      <c r="A1123" s="1" t="s">
        <v>5546</v>
      </c>
      <c r="B1123" s="2">
        <v>2582456</v>
      </c>
      <c r="C1123" s="1" t="s">
        <v>5547</v>
      </c>
      <c r="D1123" s="1" t="s">
        <v>5548</v>
      </c>
      <c r="E1123" s="1" t="s">
        <v>5549</v>
      </c>
      <c r="F1123" s="2">
        <v>-300</v>
      </c>
      <c r="G1123" s="1" t="s">
        <v>1385</v>
      </c>
      <c r="H1123" s="1" t="s">
        <v>358</v>
      </c>
      <c r="I1123" s="1" t="s">
        <v>10</v>
      </c>
      <c r="J1123" t="e">
        <f>VLOOKUP(B1123,自助退!B:F,5,FALSE)</f>
        <v>#N/A</v>
      </c>
      <c r="K1123" t="e">
        <f t="shared" si="17"/>
        <v>#N/A</v>
      </c>
    </row>
    <row r="1124" spans="1:11">
      <c r="A1124" s="1" t="s">
        <v>5550</v>
      </c>
      <c r="B1124" s="2">
        <v>2582462</v>
      </c>
      <c r="C1124" s="1" t="s">
        <v>5551</v>
      </c>
      <c r="D1124" s="1" t="s">
        <v>5552</v>
      </c>
      <c r="E1124" s="1" t="s">
        <v>1134</v>
      </c>
      <c r="F1124" s="2">
        <v>-14258</v>
      </c>
      <c r="G1124" s="1" t="s">
        <v>1385</v>
      </c>
      <c r="H1124" s="1" t="s">
        <v>340</v>
      </c>
      <c r="I1124" s="1" t="s">
        <v>10</v>
      </c>
      <c r="J1124" t="e">
        <f>VLOOKUP(B1124,自助退!B:F,5,FALSE)</f>
        <v>#N/A</v>
      </c>
      <c r="K1124" t="e">
        <f t="shared" si="17"/>
        <v>#N/A</v>
      </c>
    </row>
    <row r="1125" spans="1:11">
      <c r="A1125" s="1" t="s">
        <v>5553</v>
      </c>
      <c r="B1125" s="2">
        <v>2582474</v>
      </c>
      <c r="C1125" s="1" t="s">
        <v>5554</v>
      </c>
      <c r="D1125" s="1" t="s">
        <v>5548</v>
      </c>
      <c r="E1125" s="1" t="s">
        <v>5549</v>
      </c>
      <c r="F1125" s="2">
        <v>-1000</v>
      </c>
      <c r="G1125" s="1" t="s">
        <v>1385</v>
      </c>
      <c r="H1125" s="1" t="s">
        <v>358</v>
      </c>
      <c r="I1125" s="1" t="s">
        <v>10</v>
      </c>
      <c r="J1125" t="e">
        <f>VLOOKUP(B1125,自助退!B:F,5,FALSE)</f>
        <v>#N/A</v>
      </c>
      <c r="K1125" t="e">
        <f t="shared" si="17"/>
        <v>#N/A</v>
      </c>
    </row>
    <row r="1126" spans="1:11">
      <c r="A1126" s="1" t="s">
        <v>5555</v>
      </c>
      <c r="B1126" s="2">
        <v>2582492</v>
      </c>
      <c r="C1126" s="1" t="s">
        <v>5556</v>
      </c>
      <c r="D1126" s="1" t="s">
        <v>5557</v>
      </c>
      <c r="E1126" s="1" t="s">
        <v>5558</v>
      </c>
      <c r="F1126" s="2">
        <v>-40</v>
      </c>
      <c r="G1126" s="1" t="s">
        <v>1385</v>
      </c>
      <c r="H1126" s="1" t="s">
        <v>384</v>
      </c>
      <c r="I1126" s="1" t="s">
        <v>10</v>
      </c>
      <c r="J1126" t="e">
        <f>VLOOKUP(B1126,自助退!B:F,5,FALSE)</f>
        <v>#N/A</v>
      </c>
      <c r="K1126" t="e">
        <f t="shared" si="17"/>
        <v>#N/A</v>
      </c>
    </row>
    <row r="1127" spans="1:11">
      <c r="A1127" s="1" t="s">
        <v>5559</v>
      </c>
      <c r="B1127" s="2">
        <v>2582542</v>
      </c>
      <c r="C1127" s="1" t="s">
        <v>5560</v>
      </c>
      <c r="D1127" s="1" t="s">
        <v>5561</v>
      </c>
      <c r="E1127" s="1" t="s">
        <v>5558</v>
      </c>
      <c r="F1127" s="2">
        <v>-7085.38</v>
      </c>
      <c r="G1127" s="1" t="s">
        <v>1385</v>
      </c>
      <c r="H1127" s="1" t="s">
        <v>384</v>
      </c>
      <c r="I1127" s="1" t="s">
        <v>10</v>
      </c>
      <c r="J1127" t="e">
        <f>VLOOKUP(B1127,自助退!B:F,5,FALSE)</f>
        <v>#N/A</v>
      </c>
      <c r="K1127" t="e">
        <f t="shared" si="17"/>
        <v>#N/A</v>
      </c>
    </row>
    <row r="1128" spans="1:11">
      <c r="A1128" s="1" t="s">
        <v>5562</v>
      </c>
      <c r="B1128" s="2">
        <v>2582549</v>
      </c>
      <c r="C1128" s="1" t="s">
        <v>5563</v>
      </c>
      <c r="D1128" s="1" t="s">
        <v>5564</v>
      </c>
      <c r="E1128" s="1" t="s">
        <v>5565</v>
      </c>
      <c r="F1128" s="2">
        <v>-831</v>
      </c>
      <c r="G1128" s="1" t="s">
        <v>1385</v>
      </c>
      <c r="H1128" s="1" t="s">
        <v>370</v>
      </c>
      <c r="I1128" s="1" t="s">
        <v>10</v>
      </c>
      <c r="J1128" t="e">
        <f>VLOOKUP(B1128,自助退!B:F,5,FALSE)</f>
        <v>#N/A</v>
      </c>
      <c r="K1128" t="e">
        <f t="shared" si="17"/>
        <v>#N/A</v>
      </c>
    </row>
    <row r="1129" spans="1:11">
      <c r="A1129" s="1" t="s">
        <v>5566</v>
      </c>
      <c r="B1129" s="2">
        <v>2582583</v>
      </c>
      <c r="C1129" s="1" t="s">
        <v>5567</v>
      </c>
      <c r="D1129" s="1" t="s">
        <v>5568</v>
      </c>
      <c r="E1129" s="1" t="s">
        <v>5569</v>
      </c>
      <c r="F1129" s="2">
        <v>-10020</v>
      </c>
      <c r="G1129" s="1" t="s">
        <v>1385</v>
      </c>
      <c r="H1129" s="1" t="s">
        <v>384</v>
      </c>
      <c r="I1129" s="1" t="s">
        <v>10</v>
      </c>
      <c r="J1129" t="e">
        <f>VLOOKUP(B1129,自助退!B:F,5,FALSE)</f>
        <v>#N/A</v>
      </c>
      <c r="K1129" t="e">
        <f t="shared" si="17"/>
        <v>#N/A</v>
      </c>
    </row>
    <row r="1130" spans="1:11">
      <c r="A1130" s="1" t="s">
        <v>5570</v>
      </c>
      <c r="B1130" s="2">
        <v>2582599</v>
      </c>
      <c r="C1130" s="1" t="s">
        <v>5571</v>
      </c>
      <c r="D1130" s="1" t="s">
        <v>5572</v>
      </c>
      <c r="E1130" s="1" t="s">
        <v>5573</v>
      </c>
      <c r="F1130" s="2">
        <v>-10</v>
      </c>
      <c r="G1130" s="1" t="s">
        <v>1385</v>
      </c>
      <c r="H1130" s="1" t="s">
        <v>341</v>
      </c>
      <c r="I1130" s="1" t="s">
        <v>10</v>
      </c>
      <c r="J1130" t="e">
        <f>VLOOKUP(B1130,自助退!B:F,5,FALSE)</f>
        <v>#N/A</v>
      </c>
      <c r="K1130" t="e">
        <f t="shared" si="17"/>
        <v>#N/A</v>
      </c>
    </row>
    <row r="1131" spans="1:11">
      <c r="A1131" s="1" t="s">
        <v>5574</v>
      </c>
      <c r="B1131" s="2">
        <v>2582623</v>
      </c>
      <c r="C1131" s="1" t="s">
        <v>5575</v>
      </c>
      <c r="D1131" s="1" t="s">
        <v>5572</v>
      </c>
      <c r="E1131" s="1" t="s">
        <v>5573</v>
      </c>
      <c r="F1131" s="2">
        <v>-588.27</v>
      </c>
      <c r="G1131" s="1" t="s">
        <v>1385</v>
      </c>
      <c r="H1131" s="1" t="s">
        <v>341</v>
      </c>
      <c r="I1131" s="1" t="s">
        <v>10</v>
      </c>
      <c r="J1131" t="e">
        <f>VLOOKUP(B1131,自助退!B:F,5,FALSE)</f>
        <v>#N/A</v>
      </c>
      <c r="K1131" t="e">
        <f t="shared" si="17"/>
        <v>#N/A</v>
      </c>
    </row>
    <row r="1132" spans="1:11">
      <c r="A1132" s="1" t="s">
        <v>5576</v>
      </c>
      <c r="B1132" s="2">
        <v>2582630</v>
      </c>
      <c r="C1132" s="1" t="s">
        <v>5577</v>
      </c>
      <c r="D1132" s="1" t="s">
        <v>5578</v>
      </c>
      <c r="E1132" s="1" t="s">
        <v>1211</v>
      </c>
      <c r="F1132" s="2">
        <v>-15000</v>
      </c>
      <c r="G1132" s="1" t="s">
        <v>1385</v>
      </c>
      <c r="H1132" s="1" t="s">
        <v>2233</v>
      </c>
      <c r="I1132" s="1" t="s">
        <v>10</v>
      </c>
      <c r="J1132" t="e">
        <f>VLOOKUP(B1132,自助退!B:F,5,FALSE)</f>
        <v>#N/A</v>
      </c>
      <c r="K1132" t="e">
        <f t="shared" si="17"/>
        <v>#N/A</v>
      </c>
    </row>
    <row r="1133" spans="1:11">
      <c r="A1133" s="1" t="s">
        <v>5579</v>
      </c>
      <c r="B1133" s="2">
        <v>2582846</v>
      </c>
      <c r="C1133" s="1" t="s">
        <v>5580</v>
      </c>
      <c r="D1133" s="1" t="s">
        <v>5581</v>
      </c>
      <c r="E1133" s="1" t="s">
        <v>5582</v>
      </c>
      <c r="F1133" s="2">
        <v>-9388.8799999999992</v>
      </c>
      <c r="G1133" s="1" t="s">
        <v>1385</v>
      </c>
      <c r="H1133" s="1" t="s">
        <v>370</v>
      </c>
      <c r="I1133" s="1" t="s">
        <v>10</v>
      </c>
      <c r="J1133" t="e">
        <f>VLOOKUP(B1133,自助退!B:F,5,FALSE)</f>
        <v>#N/A</v>
      </c>
      <c r="K1133" t="e">
        <f t="shared" si="17"/>
        <v>#N/A</v>
      </c>
    </row>
    <row r="1134" spans="1:11">
      <c r="A1134" s="1" t="s">
        <v>5583</v>
      </c>
      <c r="B1134" s="2">
        <v>2582968</v>
      </c>
      <c r="C1134" s="1" t="s">
        <v>5584</v>
      </c>
      <c r="D1134" s="1" t="s">
        <v>5585</v>
      </c>
      <c r="E1134" s="1" t="s">
        <v>5586</v>
      </c>
      <c r="F1134" s="2">
        <v>-10</v>
      </c>
      <c r="G1134" s="1" t="s">
        <v>1385</v>
      </c>
      <c r="H1134" s="1" t="s">
        <v>350</v>
      </c>
      <c r="I1134" s="1" t="s">
        <v>10</v>
      </c>
      <c r="J1134" t="e">
        <f>VLOOKUP(B1134,自助退!B:F,5,FALSE)</f>
        <v>#N/A</v>
      </c>
      <c r="K1134" t="e">
        <f t="shared" si="17"/>
        <v>#N/A</v>
      </c>
    </row>
    <row r="1135" spans="1:11">
      <c r="A1135" s="1" t="s">
        <v>5587</v>
      </c>
      <c r="B1135" s="2">
        <v>2582993</v>
      </c>
      <c r="C1135" s="1" t="s">
        <v>5588</v>
      </c>
      <c r="D1135" s="1" t="s">
        <v>5589</v>
      </c>
      <c r="E1135" s="1" t="s">
        <v>5590</v>
      </c>
      <c r="F1135" s="2">
        <v>-129.68</v>
      </c>
      <c r="G1135" s="1" t="s">
        <v>1385</v>
      </c>
      <c r="H1135" s="1" t="s">
        <v>342</v>
      </c>
      <c r="I1135" s="1" t="s">
        <v>10</v>
      </c>
      <c r="J1135" t="e">
        <f>VLOOKUP(B1135,自助退!B:F,5,FALSE)</f>
        <v>#N/A</v>
      </c>
      <c r="K1135" t="e">
        <f t="shared" si="17"/>
        <v>#N/A</v>
      </c>
    </row>
    <row r="1136" spans="1:11">
      <c r="A1136" s="1" t="s">
        <v>5591</v>
      </c>
      <c r="B1136" s="2">
        <v>2583035</v>
      </c>
      <c r="C1136" s="1" t="s">
        <v>5592</v>
      </c>
      <c r="D1136" s="1" t="s">
        <v>5593</v>
      </c>
      <c r="E1136" s="1" t="s">
        <v>5594</v>
      </c>
      <c r="F1136" s="2">
        <v>-7061</v>
      </c>
      <c r="G1136" s="1" t="s">
        <v>1385</v>
      </c>
      <c r="H1136" s="1" t="s">
        <v>350</v>
      </c>
      <c r="I1136" s="1" t="s">
        <v>10</v>
      </c>
      <c r="J1136" t="e">
        <f>VLOOKUP(B1136,自助退!B:F,5,FALSE)</f>
        <v>#N/A</v>
      </c>
      <c r="K1136" t="e">
        <f t="shared" si="17"/>
        <v>#N/A</v>
      </c>
    </row>
    <row r="1137" spans="1:11">
      <c r="A1137" s="1" t="s">
        <v>5595</v>
      </c>
      <c r="B1137" s="2">
        <v>2583098</v>
      </c>
      <c r="C1137" s="1" t="s">
        <v>5596</v>
      </c>
      <c r="D1137" s="1" t="s">
        <v>5597</v>
      </c>
      <c r="E1137" s="1" t="s">
        <v>5598</v>
      </c>
      <c r="F1137" s="2">
        <v>-3000</v>
      </c>
      <c r="G1137" s="1" t="s">
        <v>1385</v>
      </c>
      <c r="H1137" s="1" t="s">
        <v>334</v>
      </c>
      <c r="I1137" s="1" t="s">
        <v>10</v>
      </c>
      <c r="J1137" t="e">
        <f>VLOOKUP(B1137,自助退!B:F,5,FALSE)</f>
        <v>#N/A</v>
      </c>
      <c r="K1137" t="e">
        <f t="shared" si="17"/>
        <v>#N/A</v>
      </c>
    </row>
    <row r="1138" spans="1:11">
      <c r="A1138" s="1" t="s">
        <v>5599</v>
      </c>
      <c r="B1138" s="2">
        <v>2583146</v>
      </c>
      <c r="C1138" s="1" t="s">
        <v>5600</v>
      </c>
      <c r="D1138" s="1" t="s">
        <v>5601</v>
      </c>
      <c r="E1138" s="1" t="s">
        <v>5602</v>
      </c>
      <c r="F1138" s="2">
        <v>-100</v>
      </c>
      <c r="G1138" s="1" t="s">
        <v>1385</v>
      </c>
      <c r="H1138" s="1" t="s">
        <v>360</v>
      </c>
      <c r="I1138" s="1" t="s">
        <v>10</v>
      </c>
      <c r="J1138" t="e">
        <f>VLOOKUP(B1138,自助退!B:F,5,FALSE)</f>
        <v>#N/A</v>
      </c>
      <c r="K1138" t="e">
        <f t="shared" si="17"/>
        <v>#N/A</v>
      </c>
    </row>
    <row r="1139" spans="1:11">
      <c r="A1139" s="1" t="s">
        <v>5603</v>
      </c>
      <c r="B1139" s="2">
        <v>2583143</v>
      </c>
      <c r="C1139" s="1" t="s">
        <v>5604</v>
      </c>
      <c r="D1139" s="1" t="s">
        <v>5597</v>
      </c>
      <c r="E1139" s="1" t="s">
        <v>5598</v>
      </c>
      <c r="F1139" s="2">
        <v>-1000</v>
      </c>
      <c r="G1139" s="1" t="s">
        <v>1385</v>
      </c>
      <c r="H1139" s="1" t="s">
        <v>334</v>
      </c>
      <c r="I1139" s="1" t="s">
        <v>10</v>
      </c>
      <c r="J1139" t="e">
        <f>VLOOKUP(B1139,自助退!B:F,5,FALSE)</f>
        <v>#N/A</v>
      </c>
      <c r="K1139" t="e">
        <f t="shared" si="17"/>
        <v>#N/A</v>
      </c>
    </row>
    <row r="1140" spans="1:11">
      <c r="A1140" s="1" t="s">
        <v>5605</v>
      </c>
      <c r="B1140" s="2">
        <v>2583485</v>
      </c>
      <c r="C1140" s="1" t="s">
        <v>5606</v>
      </c>
      <c r="D1140" s="1" t="s">
        <v>5607</v>
      </c>
      <c r="E1140" s="1" t="s">
        <v>5608</v>
      </c>
      <c r="F1140" s="2">
        <v>-9470.86</v>
      </c>
      <c r="G1140" s="1" t="s">
        <v>1385</v>
      </c>
      <c r="H1140" s="1" t="s">
        <v>340</v>
      </c>
      <c r="I1140" s="1" t="s">
        <v>10</v>
      </c>
      <c r="J1140" t="e">
        <f>VLOOKUP(B1140,自助退!B:F,5,FALSE)</f>
        <v>#N/A</v>
      </c>
      <c r="K1140" t="e">
        <f t="shared" si="17"/>
        <v>#N/A</v>
      </c>
    </row>
    <row r="1141" spans="1:11">
      <c r="A1141" s="1" t="s">
        <v>5609</v>
      </c>
      <c r="B1141" s="2">
        <v>2583571</v>
      </c>
      <c r="C1141" s="1" t="s">
        <v>5610</v>
      </c>
      <c r="D1141" s="1" t="s">
        <v>5611</v>
      </c>
      <c r="E1141" s="1" t="s">
        <v>5612</v>
      </c>
      <c r="F1141" s="2">
        <v>-4100</v>
      </c>
      <c r="G1141" s="1" t="s">
        <v>1385</v>
      </c>
      <c r="H1141" s="1" t="s">
        <v>340</v>
      </c>
      <c r="I1141" s="1" t="s">
        <v>10</v>
      </c>
      <c r="J1141" t="e">
        <f>VLOOKUP(B1141,自助退!B:F,5,FALSE)</f>
        <v>#N/A</v>
      </c>
      <c r="K1141" t="e">
        <f t="shared" si="17"/>
        <v>#N/A</v>
      </c>
    </row>
    <row r="1142" spans="1:11">
      <c r="A1142" s="1" t="s">
        <v>5613</v>
      </c>
      <c r="B1142" s="2">
        <v>2583933</v>
      </c>
      <c r="C1142" s="1" t="s">
        <v>5614</v>
      </c>
      <c r="D1142" s="1" t="s">
        <v>5615</v>
      </c>
      <c r="E1142" s="1" t="s">
        <v>5616</v>
      </c>
      <c r="F1142" s="2">
        <v>-4200</v>
      </c>
      <c r="G1142" s="1" t="s">
        <v>1385</v>
      </c>
      <c r="H1142" s="1" t="s">
        <v>384</v>
      </c>
      <c r="I1142" s="1" t="s">
        <v>10</v>
      </c>
      <c r="J1142" t="e">
        <f>VLOOKUP(B1142,自助退!B:F,5,FALSE)</f>
        <v>#N/A</v>
      </c>
      <c r="K1142" t="e">
        <f t="shared" si="17"/>
        <v>#N/A</v>
      </c>
    </row>
    <row r="1143" spans="1:11">
      <c r="A1143" s="1" t="s">
        <v>5617</v>
      </c>
      <c r="B1143" s="2">
        <v>2584143</v>
      </c>
      <c r="C1143" s="1" t="s">
        <v>5618</v>
      </c>
      <c r="D1143" s="1" t="s">
        <v>5619</v>
      </c>
      <c r="E1143" s="1" t="s">
        <v>5620</v>
      </c>
      <c r="F1143" s="2">
        <v>-2020</v>
      </c>
      <c r="G1143" s="1" t="s">
        <v>1385</v>
      </c>
      <c r="H1143" s="1" t="s">
        <v>340</v>
      </c>
      <c r="I1143" s="1" t="s">
        <v>10</v>
      </c>
      <c r="J1143" t="e">
        <f>VLOOKUP(B1143,自助退!B:F,5,FALSE)</f>
        <v>#N/A</v>
      </c>
      <c r="K1143" t="e">
        <f t="shared" si="17"/>
        <v>#N/A</v>
      </c>
    </row>
    <row r="1144" spans="1:11">
      <c r="A1144" s="1" t="s">
        <v>5621</v>
      </c>
      <c r="B1144" s="2">
        <v>2584194</v>
      </c>
      <c r="C1144" s="1" t="s">
        <v>5622</v>
      </c>
      <c r="D1144" s="1" t="s">
        <v>5623</v>
      </c>
      <c r="E1144" s="1" t="s">
        <v>5624</v>
      </c>
      <c r="F1144" s="2">
        <v>-1000</v>
      </c>
      <c r="G1144" s="1" t="s">
        <v>1385</v>
      </c>
      <c r="H1144" s="1" t="s">
        <v>350</v>
      </c>
      <c r="I1144" s="1" t="s">
        <v>10</v>
      </c>
      <c r="J1144" t="e">
        <f>VLOOKUP(B1144,自助退!B:F,5,FALSE)</f>
        <v>#N/A</v>
      </c>
      <c r="K1144" t="e">
        <f t="shared" si="17"/>
        <v>#N/A</v>
      </c>
    </row>
    <row r="1145" spans="1:11">
      <c r="A1145" s="1" t="s">
        <v>5625</v>
      </c>
      <c r="B1145" s="2">
        <v>2584272</v>
      </c>
      <c r="C1145" s="1" t="s">
        <v>5626</v>
      </c>
      <c r="D1145" s="1" t="s">
        <v>5623</v>
      </c>
      <c r="E1145" s="1" t="s">
        <v>5624</v>
      </c>
      <c r="F1145" s="2">
        <v>-3976.63</v>
      </c>
      <c r="G1145" s="1" t="s">
        <v>1385</v>
      </c>
      <c r="H1145" s="1" t="s">
        <v>350</v>
      </c>
      <c r="I1145" s="1" t="s">
        <v>10</v>
      </c>
      <c r="J1145" t="e">
        <f>VLOOKUP(B1145,自助退!B:F,5,FALSE)</f>
        <v>#N/A</v>
      </c>
      <c r="K1145" t="e">
        <f t="shared" si="17"/>
        <v>#N/A</v>
      </c>
    </row>
    <row r="1146" spans="1:11">
      <c r="A1146" s="1" t="s">
        <v>5627</v>
      </c>
      <c r="B1146" s="2">
        <v>2584380</v>
      </c>
      <c r="C1146" s="1" t="s">
        <v>5628</v>
      </c>
      <c r="D1146" s="1" t="s">
        <v>5629</v>
      </c>
      <c r="E1146" s="1" t="s">
        <v>5630</v>
      </c>
      <c r="F1146" s="2">
        <v>-3351.83</v>
      </c>
      <c r="G1146" s="1" t="s">
        <v>1385</v>
      </c>
      <c r="H1146" s="1" t="s">
        <v>384</v>
      </c>
      <c r="I1146" s="1" t="s">
        <v>10</v>
      </c>
      <c r="J1146" t="e">
        <f>VLOOKUP(B1146,自助退!B:F,5,FALSE)</f>
        <v>#N/A</v>
      </c>
      <c r="K1146" t="e">
        <f t="shared" si="17"/>
        <v>#N/A</v>
      </c>
    </row>
    <row r="1147" spans="1:11">
      <c r="A1147" s="1" t="s">
        <v>5631</v>
      </c>
      <c r="B1147" s="2">
        <v>2584459</v>
      </c>
      <c r="C1147" s="1" t="s">
        <v>5632</v>
      </c>
      <c r="D1147" s="1" t="s">
        <v>5633</v>
      </c>
      <c r="E1147" s="1" t="s">
        <v>5634</v>
      </c>
      <c r="F1147" s="2">
        <v>-2000</v>
      </c>
      <c r="G1147" s="1" t="s">
        <v>1385</v>
      </c>
      <c r="H1147" s="1" t="s">
        <v>384</v>
      </c>
      <c r="I1147" s="1" t="s">
        <v>10</v>
      </c>
      <c r="J1147" t="e">
        <f>VLOOKUP(B1147,自助退!B:F,5,FALSE)</f>
        <v>#N/A</v>
      </c>
      <c r="K1147" t="e">
        <f t="shared" si="17"/>
        <v>#N/A</v>
      </c>
    </row>
    <row r="1148" spans="1:11">
      <c r="A1148" s="1" t="s">
        <v>5635</v>
      </c>
      <c r="B1148" s="2">
        <v>2584615</v>
      </c>
      <c r="C1148" s="1" t="s">
        <v>5636</v>
      </c>
      <c r="D1148" s="1" t="s">
        <v>5637</v>
      </c>
      <c r="E1148" s="1" t="s">
        <v>5638</v>
      </c>
      <c r="F1148" s="2">
        <v>-2190</v>
      </c>
      <c r="G1148" s="1" t="s">
        <v>1385</v>
      </c>
      <c r="H1148" s="1" t="s">
        <v>360</v>
      </c>
      <c r="I1148" s="1" t="s">
        <v>10</v>
      </c>
      <c r="J1148" t="e">
        <f>VLOOKUP(B1148,自助退!B:F,5,FALSE)</f>
        <v>#N/A</v>
      </c>
      <c r="K1148" t="e">
        <f t="shared" si="17"/>
        <v>#N/A</v>
      </c>
    </row>
    <row r="1149" spans="1:11">
      <c r="A1149" s="1" t="s">
        <v>5639</v>
      </c>
      <c r="B1149" s="2">
        <v>2584756</v>
      </c>
      <c r="C1149" s="1" t="s">
        <v>5640</v>
      </c>
      <c r="D1149" s="1" t="s">
        <v>5641</v>
      </c>
      <c r="E1149" s="1" t="s">
        <v>5642</v>
      </c>
      <c r="F1149" s="2">
        <v>-8553.86</v>
      </c>
      <c r="G1149" s="1" t="s">
        <v>1385</v>
      </c>
      <c r="H1149" s="1" t="s">
        <v>370</v>
      </c>
      <c r="I1149" s="1" t="s">
        <v>10</v>
      </c>
      <c r="J1149" t="e">
        <f>VLOOKUP(B1149,自助退!B:F,5,FALSE)</f>
        <v>#N/A</v>
      </c>
      <c r="K1149" t="e">
        <f t="shared" si="17"/>
        <v>#N/A</v>
      </c>
    </row>
    <row r="1150" spans="1:11">
      <c r="A1150" s="1" t="s">
        <v>5643</v>
      </c>
      <c r="B1150" s="2">
        <v>2585330</v>
      </c>
      <c r="C1150" s="1" t="s">
        <v>5644</v>
      </c>
      <c r="D1150" s="1" t="s">
        <v>5645</v>
      </c>
      <c r="E1150" s="1" t="s">
        <v>5646</v>
      </c>
      <c r="F1150" s="2">
        <v>-15856.3</v>
      </c>
      <c r="G1150" s="1" t="s">
        <v>1385</v>
      </c>
      <c r="H1150" s="1" t="s">
        <v>2233</v>
      </c>
      <c r="I1150" s="1" t="s">
        <v>10</v>
      </c>
      <c r="J1150" t="e">
        <f>VLOOKUP(B1150,自助退!B:F,5,FALSE)</f>
        <v>#N/A</v>
      </c>
      <c r="K1150" t="e">
        <f t="shared" si="17"/>
        <v>#N/A</v>
      </c>
    </row>
    <row r="1151" spans="1:11">
      <c r="A1151" s="1" t="s">
        <v>5647</v>
      </c>
      <c r="B1151" s="2">
        <v>2585366</v>
      </c>
      <c r="C1151" s="1" t="s">
        <v>5648</v>
      </c>
      <c r="D1151" s="1" t="s">
        <v>5649</v>
      </c>
      <c r="E1151" s="1" t="s">
        <v>5650</v>
      </c>
      <c r="F1151" s="2">
        <v>-700</v>
      </c>
      <c r="G1151" s="1" t="s">
        <v>1385</v>
      </c>
      <c r="H1151" s="1" t="s">
        <v>370</v>
      </c>
      <c r="I1151" s="1" t="s">
        <v>10</v>
      </c>
      <c r="J1151" t="e">
        <f>VLOOKUP(B1151,自助退!B:F,5,FALSE)</f>
        <v>#N/A</v>
      </c>
      <c r="K1151" t="e">
        <f t="shared" si="17"/>
        <v>#N/A</v>
      </c>
    </row>
    <row r="1152" spans="1:11">
      <c r="A1152" s="1" t="s">
        <v>5651</v>
      </c>
      <c r="B1152" s="2">
        <v>2585380</v>
      </c>
      <c r="C1152" s="1" t="s">
        <v>5652</v>
      </c>
      <c r="D1152" s="1" t="s">
        <v>5653</v>
      </c>
      <c r="E1152" s="1" t="s">
        <v>4151</v>
      </c>
      <c r="F1152" s="2">
        <v>-10818.55</v>
      </c>
      <c r="G1152" s="1" t="s">
        <v>1385</v>
      </c>
      <c r="H1152" s="1" t="s">
        <v>384</v>
      </c>
      <c r="I1152" s="1" t="s">
        <v>10</v>
      </c>
      <c r="J1152" t="e">
        <f>VLOOKUP(B1152,自助退!B:F,5,FALSE)</f>
        <v>#N/A</v>
      </c>
      <c r="K1152" t="e">
        <f t="shared" si="17"/>
        <v>#N/A</v>
      </c>
    </row>
    <row r="1153" spans="1:11">
      <c r="A1153" s="1" t="s">
        <v>5654</v>
      </c>
      <c r="B1153" s="2">
        <v>2585600</v>
      </c>
      <c r="C1153" s="1" t="s">
        <v>5655</v>
      </c>
      <c r="D1153" s="1" t="s">
        <v>1278</v>
      </c>
      <c r="E1153" s="1" t="s">
        <v>1225</v>
      </c>
      <c r="F1153" s="2">
        <v>-1</v>
      </c>
      <c r="G1153" s="1" t="s">
        <v>1385</v>
      </c>
      <c r="H1153" s="1" t="s">
        <v>384</v>
      </c>
      <c r="I1153" s="1" t="s">
        <v>10</v>
      </c>
      <c r="J1153" t="e">
        <f>VLOOKUP(B1153,自助退!B:F,5,FALSE)</f>
        <v>#N/A</v>
      </c>
      <c r="K1153" t="e">
        <f t="shared" si="17"/>
        <v>#N/A</v>
      </c>
    </row>
    <row r="1154" spans="1:11">
      <c r="A1154" s="1" t="s">
        <v>5656</v>
      </c>
      <c r="B1154" s="2">
        <v>2585636</v>
      </c>
      <c r="C1154" s="1" t="s">
        <v>5657</v>
      </c>
      <c r="D1154" s="1" t="s">
        <v>5658</v>
      </c>
      <c r="E1154" s="1" t="s">
        <v>5659</v>
      </c>
      <c r="F1154" s="2">
        <v>-500</v>
      </c>
      <c r="G1154" s="1" t="s">
        <v>1385</v>
      </c>
      <c r="H1154" s="1" t="s">
        <v>342</v>
      </c>
      <c r="I1154" s="1" t="s">
        <v>10</v>
      </c>
      <c r="J1154" t="e">
        <f>VLOOKUP(B1154,自助退!B:F,5,FALSE)</f>
        <v>#N/A</v>
      </c>
      <c r="K1154" t="e">
        <f t="shared" si="17"/>
        <v>#N/A</v>
      </c>
    </row>
    <row r="1155" spans="1:11">
      <c r="A1155" s="1" t="s">
        <v>5660</v>
      </c>
      <c r="B1155" s="2">
        <v>2585710</v>
      </c>
      <c r="C1155" s="1" t="s">
        <v>5661</v>
      </c>
      <c r="D1155" s="1" t="s">
        <v>5662</v>
      </c>
      <c r="E1155" s="1" t="s">
        <v>5663</v>
      </c>
      <c r="F1155" s="2">
        <v>-33</v>
      </c>
      <c r="G1155" s="1" t="s">
        <v>1385</v>
      </c>
      <c r="H1155" s="1" t="s">
        <v>355</v>
      </c>
      <c r="I1155" s="1" t="s">
        <v>10</v>
      </c>
      <c r="J1155" t="e">
        <f>VLOOKUP(B1155,自助退!B:F,5,FALSE)</f>
        <v>#N/A</v>
      </c>
      <c r="K1155" t="e">
        <f t="shared" ref="K1155:K1218" si="18">IF(F1155*-1=J1155,"",1)</f>
        <v>#N/A</v>
      </c>
    </row>
    <row r="1156" spans="1:11">
      <c r="A1156" s="1" t="s">
        <v>5664</v>
      </c>
      <c r="B1156" s="2">
        <v>2585875</v>
      </c>
      <c r="C1156" s="1" t="s">
        <v>5665</v>
      </c>
      <c r="D1156" s="1" t="s">
        <v>5666</v>
      </c>
      <c r="E1156" s="1" t="s">
        <v>5667</v>
      </c>
      <c r="F1156" s="2">
        <v>-4697.2700000000004</v>
      </c>
      <c r="G1156" s="1" t="s">
        <v>1385</v>
      </c>
      <c r="H1156" s="1" t="s">
        <v>369</v>
      </c>
      <c r="I1156" s="1" t="s">
        <v>10</v>
      </c>
      <c r="J1156" t="e">
        <f>VLOOKUP(B1156,自助退!B:F,5,FALSE)</f>
        <v>#N/A</v>
      </c>
      <c r="K1156" t="e">
        <f t="shared" si="18"/>
        <v>#N/A</v>
      </c>
    </row>
    <row r="1157" spans="1:11">
      <c r="A1157" s="1" t="s">
        <v>5668</v>
      </c>
      <c r="B1157" s="2">
        <v>2585906</v>
      </c>
      <c r="C1157" s="1" t="s">
        <v>5669</v>
      </c>
      <c r="D1157" s="1" t="s">
        <v>5670</v>
      </c>
      <c r="E1157" s="1" t="s">
        <v>5671</v>
      </c>
      <c r="F1157" s="2">
        <v>-2000</v>
      </c>
      <c r="G1157" s="1" t="s">
        <v>1385</v>
      </c>
      <c r="H1157" s="1" t="s">
        <v>355</v>
      </c>
      <c r="I1157" s="1" t="s">
        <v>10</v>
      </c>
      <c r="J1157" t="e">
        <f>VLOOKUP(B1157,自助退!B:F,5,FALSE)</f>
        <v>#N/A</v>
      </c>
      <c r="K1157" t="e">
        <f t="shared" si="18"/>
        <v>#N/A</v>
      </c>
    </row>
    <row r="1158" spans="1:11">
      <c r="A1158" s="1" t="s">
        <v>5672</v>
      </c>
      <c r="B1158" s="2">
        <v>2585971</v>
      </c>
      <c r="C1158" s="1" t="s">
        <v>5673</v>
      </c>
      <c r="D1158" s="1" t="s">
        <v>5670</v>
      </c>
      <c r="E1158" s="1" t="s">
        <v>5671</v>
      </c>
      <c r="F1158" s="2">
        <v>-500</v>
      </c>
      <c r="G1158" s="1" t="s">
        <v>1385</v>
      </c>
      <c r="H1158" s="1" t="s">
        <v>355</v>
      </c>
      <c r="I1158" s="1" t="s">
        <v>10</v>
      </c>
      <c r="J1158" t="e">
        <f>VLOOKUP(B1158,自助退!B:F,5,FALSE)</f>
        <v>#N/A</v>
      </c>
      <c r="K1158" t="e">
        <f t="shared" si="18"/>
        <v>#N/A</v>
      </c>
    </row>
    <row r="1159" spans="1:11">
      <c r="A1159" s="1" t="s">
        <v>5674</v>
      </c>
      <c r="B1159" s="2">
        <v>2586003</v>
      </c>
      <c r="C1159" s="1" t="s">
        <v>5675</v>
      </c>
      <c r="D1159" s="1" t="s">
        <v>5676</v>
      </c>
      <c r="E1159" s="1" t="s">
        <v>5677</v>
      </c>
      <c r="F1159" s="2">
        <v>-3000</v>
      </c>
      <c r="G1159" s="1" t="s">
        <v>1385</v>
      </c>
      <c r="H1159" s="1" t="s">
        <v>384</v>
      </c>
      <c r="I1159" s="1" t="s">
        <v>10</v>
      </c>
      <c r="J1159" t="e">
        <f>VLOOKUP(B1159,自助退!B:F,5,FALSE)</f>
        <v>#N/A</v>
      </c>
      <c r="K1159" t="e">
        <f t="shared" si="18"/>
        <v>#N/A</v>
      </c>
    </row>
    <row r="1160" spans="1:11">
      <c r="A1160" s="1" t="s">
        <v>5678</v>
      </c>
      <c r="B1160" s="2">
        <v>2586085</v>
      </c>
      <c r="C1160" s="1" t="s">
        <v>5679</v>
      </c>
      <c r="D1160" s="1" t="s">
        <v>5680</v>
      </c>
      <c r="E1160" s="1" t="s">
        <v>5681</v>
      </c>
      <c r="F1160" s="2">
        <v>-992.36</v>
      </c>
      <c r="G1160" s="1" t="s">
        <v>1385</v>
      </c>
      <c r="H1160" s="1" t="s">
        <v>370</v>
      </c>
      <c r="I1160" s="1" t="s">
        <v>10</v>
      </c>
      <c r="J1160" t="e">
        <f>VLOOKUP(B1160,自助退!B:F,5,FALSE)</f>
        <v>#N/A</v>
      </c>
      <c r="K1160" t="e">
        <f t="shared" si="18"/>
        <v>#N/A</v>
      </c>
    </row>
    <row r="1161" spans="1:11">
      <c r="A1161" s="1" t="s">
        <v>5682</v>
      </c>
      <c r="B1161" s="2">
        <v>2586108</v>
      </c>
      <c r="C1161" s="1" t="s">
        <v>5683</v>
      </c>
      <c r="D1161" s="1" t="s">
        <v>5684</v>
      </c>
      <c r="E1161" s="1" t="s">
        <v>5685</v>
      </c>
      <c r="F1161" s="2">
        <v>-3000</v>
      </c>
      <c r="G1161" s="1" t="s">
        <v>1385</v>
      </c>
      <c r="H1161" s="1" t="s">
        <v>384</v>
      </c>
      <c r="I1161" s="1" t="s">
        <v>10</v>
      </c>
      <c r="J1161" t="e">
        <f>VLOOKUP(B1161,自助退!B:F,5,FALSE)</f>
        <v>#N/A</v>
      </c>
      <c r="K1161" t="e">
        <f t="shared" si="18"/>
        <v>#N/A</v>
      </c>
    </row>
    <row r="1162" spans="1:11">
      <c r="A1162" s="1" t="s">
        <v>5686</v>
      </c>
      <c r="B1162" s="2">
        <v>2586312</v>
      </c>
      <c r="C1162" s="1" t="s">
        <v>5687</v>
      </c>
      <c r="D1162" s="1" t="s">
        <v>1129</v>
      </c>
      <c r="E1162" s="1" t="s">
        <v>1130</v>
      </c>
      <c r="F1162" s="2">
        <v>-4000</v>
      </c>
      <c r="G1162" s="1" t="s">
        <v>1385</v>
      </c>
      <c r="H1162" s="1" t="s">
        <v>375</v>
      </c>
      <c r="I1162" s="1" t="s">
        <v>10</v>
      </c>
      <c r="J1162" t="e">
        <f>VLOOKUP(B1162,自助退!B:F,5,FALSE)</f>
        <v>#N/A</v>
      </c>
      <c r="K1162" t="e">
        <f t="shared" si="18"/>
        <v>#N/A</v>
      </c>
    </row>
    <row r="1163" spans="1:11">
      <c r="A1163" s="1" t="s">
        <v>5688</v>
      </c>
      <c r="B1163" s="2">
        <v>2586515</v>
      </c>
      <c r="C1163" s="1" t="s">
        <v>5689</v>
      </c>
      <c r="D1163" s="1" t="s">
        <v>5690</v>
      </c>
      <c r="E1163" s="1" t="s">
        <v>4866</v>
      </c>
      <c r="F1163" s="2">
        <v>-1570.55</v>
      </c>
      <c r="G1163" s="1" t="s">
        <v>1385</v>
      </c>
      <c r="H1163" s="1" t="s">
        <v>346</v>
      </c>
      <c r="I1163" s="1" t="s">
        <v>10</v>
      </c>
      <c r="J1163" t="e">
        <f>VLOOKUP(B1163,自助退!B:F,5,FALSE)</f>
        <v>#N/A</v>
      </c>
      <c r="K1163" t="e">
        <f t="shared" si="18"/>
        <v>#N/A</v>
      </c>
    </row>
    <row r="1164" spans="1:11">
      <c r="A1164" s="1" t="s">
        <v>5691</v>
      </c>
      <c r="B1164" s="2">
        <v>2586550</v>
      </c>
      <c r="C1164" s="1" t="s">
        <v>5692</v>
      </c>
      <c r="D1164" s="1" t="s">
        <v>5693</v>
      </c>
      <c r="E1164" s="1" t="s">
        <v>5694</v>
      </c>
      <c r="F1164" s="2">
        <v>-286.91000000000003</v>
      </c>
      <c r="G1164" s="1" t="s">
        <v>1385</v>
      </c>
      <c r="H1164" s="1" t="s">
        <v>346</v>
      </c>
      <c r="I1164" s="1" t="s">
        <v>10</v>
      </c>
      <c r="J1164" t="e">
        <f>VLOOKUP(B1164,自助退!B:F,5,FALSE)</f>
        <v>#N/A</v>
      </c>
      <c r="K1164" t="e">
        <f t="shared" si="18"/>
        <v>#N/A</v>
      </c>
    </row>
    <row r="1165" spans="1:11">
      <c r="A1165" s="1" t="s">
        <v>5695</v>
      </c>
      <c r="B1165" s="2">
        <v>2586590</v>
      </c>
      <c r="C1165" s="1" t="s">
        <v>5696</v>
      </c>
      <c r="D1165" s="1" t="s">
        <v>5697</v>
      </c>
      <c r="E1165" s="1" t="s">
        <v>5698</v>
      </c>
      <c r="F1165" s="2">
        <v>-115.64</v>
      </c>
      <c r="G1165" s="1" t="s">
        <v>1385</v>
      </c>
      <c r="H1165" s="1" t="s">
        <v>381</v>
      </c>
      <c r="I1165" s="1" t="s">
        <v>10</v>
      </c>
      <c r="J1165" t="e">
        <f>VLOOKUP(B1165,自助退!B:F,5,FALSE)</f>
        <v>#N/A</v>
      </c>
      <c r="K1165" t="e">
        <f t="shared" si="18"/>
        <v>#N/A</v>
      </c>
    </row>
    <row r="1166" spans="1:11">
      <c r="A1166" s="1" t="s">
        <v>5699</v>
      </c>
      <c r="B1166" s="2">
        <v>2587405</v>
      </c>
      <c r="C1166" s="1" t="s">
        <v>5700</v>
      </c>
      <c r="D1166" s="1" t="s">
        <v>5701</v>
      </c>
      <c r="E1166" s="1" t="s">
        <v>5702</v>
      </c>
      <c r="F1166" s="2">
        <v>-14.9</v>
      </c>
      <c r="G1166" s="1" t="s">
        <v>1385</v>
      </c>
      <c r="H1166" s="1" t="s">
        <v>1131</v>
      </c>
      <c r="I1166" s="1" t="s">
        <v>10</v>
      </c>
      <c r="J1166" t="e">
        <f>VLOOKUP(B1166,自助退!B:F,5,FALSE)</f>
        <v>#N/A</v>
      </c>
      <c r="K1166" t="e">
        <f t="shared" si="18"/>
        <v>#N/A</v>
      </c>
    </row>
    <row r="1167" spans="1:11">
      <c r="A1167" s="1" t="s">
        <v>5703</v>
      </c>
      <c r="B1167" s="2">
        <v>2587439</v>
      </c>
      <c r="C1167" s="1" t="s">
        <v>5704</v>
      </c>
      <c r="D1167" s="1" t="s">
        <v>1278</v>
      </c>
      <c r="E1167" s="1" t="s">
        <v>1225</v>
      </c>
      <c r="F1167" s="2">
        <v>-7386.11</v>
      </c>
      <c r="G1167" s="1" t="s">
        <v>1385</v>
      </c>
      <c r="H1167" s="1" t="s">
        <v>354</v>
      </c>
      <c r="I1167" s="1" t="s">
        <v>10</v>
      </c>
      <c r="J1167" t="e">
        <f>VLOOKUP(B1167,自助退!B:F,5,FALSE)</f>
        <v>#N/A</v>
      </c>
      <c r="K1167" t="e">
        <f t="shared" si="18"/>
        <v>#N/A</v>
      </c>
    </row>
    <row r="1168" spans="1:11">
      <c r="A1168" s="1" t="s">
        <v>5705</v>
      </c>
      <c r="B1168" s="2">
        <v>2587734</v>
      </c>
      <c r="C1168" s="1" t="s">
        <v>5706</v>
      </c>
      <c r="D1168" s="1" t="s">
        <v>5707</v>
      </c>
      <c r="E1168" s="1" t="s">
        <v>5708</v>
      </c>
      <c r="F1168" s="2">
        <v>-8957.82</v>
      </c>
      <c r="G1168" s="1" t="s">
        <v>1385</v>
      </c>
      <c r="H1168" s="1" t="s">
        <v>384</v>
      </c>
      <c r="I1168" s="1" t="s">
        <v>10</v>
      </c>
      <c r="J1168" t="e">
        <f>VLOOKUP(B1168,自助退!B:F,5,FALSE)</f>
        <v>#N/A</v>
      </c>
      <c r="K1168" t="e">
        <f t="shared" si="18"/>
        <v>#N/A</v>
      </c>
    </row>
    <row r="1169" spans="1:11">
      <c r="A1169" s="1" t="s">
        <v>5709</v>
      </c>
      <c r="B1169" s="2">
        <v>2587890</v>
      </c>
      <c r="C1169" s="1" t="s">
        <v>5710</v>
      </c>
      <c r="D1169" s="1" t="s">
        <v>5711</v>
      </c>
      <c r="E1169" s="1" t="s">
        <v>5712</v>
      </c>
      <c r="F1169" s="2">
        <v>-70</v>
      </c>
      <c r="G1169" s="1" t="s">
        <v>1385</v>
      </c>
      <c r="H1169" s="1" t="s">
        <v>381</v>
      </c>
      <c r="I1169" s="1" t="s">
        <v>10</v>
      </c>
      <c r="J1169" t="e">
        <f>VLOOKUP(B1169,自助退!B:F,5,FALSE)</f>
        <v>#N/A</v>
      </c>
      <c r="K1169" t="e">
        <f t="shared" si="18"/>
        <v>#N/A</v>
      </c>
    </row>
    <row r="1170" spans="1:11">
      <c r="A1170" s="1" t="s">
        <v>5713</v>
      </c>
      <c r="B1170" s="2">
        <v>2587970</v>
      </c>
      <c r="C1170" s="1" t="s">
        <v>5714</v>
      </c>
      <c r="D1170" s="1" t="s">
        <v>5715</v>
      </c>
      <c r="E1170" s="1" t="s">
        <v>5716</v>
      </c>
      <c r="F1170" s="2">
        <v>-3000</v>
      </c>
      <c r="G1170" s="1" t="s">
        <v>1385</v>
      </c>
      <c r="H1170" s="1" t="s">
        <v>341</v>
      </c>
      <c r="I1170" s="1" t="s">
        <v>10</v>
      </c>
      <c r="J1170" t="e">
        <f>VLOOKUP(B1170,自助退!B:F,5,FALSE)</f>
        <v>#N/A</v>
      </c>
      <c r="K1170" t="e">
        <f t="shared" si="18"/>
        <v>#N/A</v>
      </c>
    </row>
    <row r="1171" spans="1:11">
      <c r="A1171" s="1" t="s">
        <v>5717</v>
      </c>
      <c r="B1171" s="2">
        <v>2588004</v>
      </c>
      <c r="C1171" s="1" t="s">
        <v>5718</v>
      </c>
      <c r="D1171" s="1" t="s">
        <v>5719</v>
      </c>
      <c r="E1171" s="1" t="s">
        <v>5720</v>
      </c>
      <c r="F1171" s="2">
        <v>-7000</v>
      </c>
      <c r="G1171" s="1" t="s">
        <v>1385</v>
      </c>
      <c r="H1171" s="1" t="s">
        <v>335</v>
      </c>
      <c r="I1171" s="1" t="s">
        <v>10</v>
      </c>
      <c r="J1171" t="e">
        <f>VLOOKUP(B1171,自助退!B:F,5,FALSE)</f>
        <v>#N/A</v>
      </c>
      <c r="K1171" t="e">
        <f t="shared" si="18"/>
        <v>#N/A</v>
      </c>
    </row>
    <row r="1172" spans="1:11">
      <c r="A1172" s="1" t="s">
        <v>5721</v>
      </c>
      <c r="B1172" s="2">
        <v>2588229</v>
      </c>
      <c r="C1172" s="1" t="s">
        <v>5722</v>
      </c>
      <c r="D1172" s="1" t="s">
        <v>5723</v>
      </c>
      <c r="E1172" s="1" t="s">
        <v>5724</v>
      </c>
      <c r="F1172" s="2">
        <v>-6476.1</v>
      </c>
      <c r="G1172" s="1" t="s">
        <v>1385</v>
      </c>
      <c r="H1172" s="1" t="s">
        <v>384</v>
      </c>
      <c r="I1172" s="1" t="s">
        <v>10</v>
      </c>
      <c r="J1172" t="e">
        <f>VLOOKUP(B1172,自助退!B:F,5,FALSE)</f>
        <v>#N/A</v>
      </c>
      <c r="K1172" t="e">
        <f t="shared" si="18"/>
        <v>#N/A</v>
      </c>
    </row>
    <row r="1173" spans="1:11">
      <c r="A1173" s="1" t="s">
        <v>5725</v>
      </c>
      <c r="B1173" s="2">
        <v>2588357</v>
      </c>
      <c r="C1173" s="1" t="s">
        <v>5726</v>
      </c>
      <c r="D1173" s="1" t="s">
        <v>4154</v>
      </c>
      <c r="E1173" s="1" t="s">
        <v>4155</v>
      </c>
      <c r="F1173" s="2">
        <v>-292.5</v>
      </c>
      <c r="G1173" s="1" t="s">
        <v>1385</v>
      </c>
      <c r="H1173" s="1" t="s">
        <v>370</v>
      </c>
      <c r="I1173" s="1" t="s">
        <v>10</v>
      </c>
      <c r="J1173" t="e">
        <f>VLOOKUP(B1173,自助退!B:F,5,FALSE)</f>
        <v>#N/A</v>
      </c>
      <c r="K1173" t="e">
        <f t="shared" si="18"/>
        <v>#N/A</v>
      </c>
    </row>
    <row r="1174" spans="1:11">
      <c r="A1174" s="1" t="s">
        <v>5727</v>
      </c>
      <c r="B1174" s="2">
        <v>2588417</v>
      </c>
      <c r="C1174" s="1" t="s">
        <v>5728</v>
      </c>
      <c r="D1174" s="1" t="s">
        <v>5729</v>
      </c>
      <c r="E1174" s="1" t="s">
        <v>5730</v>
      </c>
      <c r="F1174" s="2">
        <v>-7105.32</v>
      </c>
      <c r="G1174" s="1" t="s">
        <v>1385</v>
      </c>
      <c r="H1174" s="1" t="s">
        <v>340</v>
      </c>
      <c r="I1174" s="1" t="s">
        <v>10</v>
      </c>
      <c r="J1174" t="e">
        <f>VLOOKUP(B1174,自助退!B:F,5,FALSE)</f>
        <v>#N/A</v>
      </c>
      <c r="K1174" t="e">
        <f t="shared" si="18"/>
        <v>#N/A</v>
      </c>
    </row>
    <row r="1175" spans="1:11">
      <c r="A1175" s="1" t="s">
        <v>5731</v>
      </c>
      <c r="B1175" s="2">
        <v>2588901</v>
      </c>
      <c r="C1175" s="1" t="s">
        <v>5732</v>
      </c>
      <c r="D1175" s="1" t="s">
        <v>5733</v>
      </c>
      <c r="E1175" s="1" t="s">
        <v>5734</v>
      </c>
      <c r="F1175" s="2">
        <v>-576.19000000000005</v>
      </c>
      <c r="G1175" s="1" t="s">
        <v>1385</v>
      </c>
      <c r="H1175" s="1" t="s">
        <v>375</v>
      </c>
      <c r="I1175" s="1" t="s">
        <v>10</v>
      </c>
      <c r="J1175" t="e">
        <f>VLOOKUP(B1175,自助退!B:F,5,FALSE)</f>
        <v>#N/A</v>
      </c>
      <c r="K1175" t="e">
        <f t="shared" si="18"/>
        <v>#N/A</v>
      </c>
    </row>
    <row r="1176" spans="1:11">
      <c r="A1176" s="1" t="s">
        <v>5735</v>
      </c>
      <c r="B1176" s="2">
        <v>2589207</v>
      </c>
      <c r="C1176" s="1" t="s">
        <v>5736</v>
      </c>
      <c r="D1176" s="1" t="s">
        <v>5737</v>
      </c>
      <c r="E1176" s="1" t="s">
        <v>5738</v>
      </c>
      <c r="F1176" s="2">
        <v>-3329.53</v>
      </c>
      <c r="G1176" s="1" t="s">
        <v>1385</v>
      </c>
      <c r="H1176" s="1" t="s">
        <v>354</v>
      </c>
      <c r="I1176" s="1" t="s">
        <v>10</v>
      </c>
      <c r="J1176" t="e">
        <f>VLOOKUP(B1176,自助退!B:F,5,FALSE)</f>
        <v>#N/A</v>
      </c>
      <c r="K1176" t="e">
        <f t="shared" si="18"/>
        <v>#N/A</v>
      </c>
    </row>
    <row r="1177" spans="1:11">
      <c r="A1177" s="1" t="s">
        <v>5739</v>
      </c>
      <c r="B1177" s="2">
        <v>2589277</v>
      </c>
      <c r="C1177" s="1" t="s">
        <v>5740</v>
      </c>
      <c r="D1177" s="1" t="s">
        <v>5741</v>
      </c>
      <c r="E1177" s="1" t="s">
        <v>5742</v>
      </c>
      <c r="F1177" s="2">
        <v>-2015.57</v>
      </c>
      <c r="G1177" s="1" t="s">
        <v>1385</v>
      </c>
      <c r="H1177" s="1" t="s">
        <v>384</v>
      </c>
      <c r="I1177" s="1" t="s">
        <v>10</v>
      </c>
      <c r="J1177" t="e">
        <f>VLOOKUP(B1177,自助退!B:F,5,FALSE)</f>
        <v>#N/A</v>
      </c>
      <c r="K1177" t="e">
        <f t="shared" si="18"/>
        <v>#N/A</v>
      </c>
    </row>
    <row r="1178" spans="1:11">
      <c r="A1178" s="1" t="s">
        <v>5743</v>
      </c>
      <c r="B1178" s="2">
        <v>2589281</v>
      </c>
      <c r="C1178" s="1" t="s">
        <v>5744</v>
      </c>
      <c r="D1178" s="1" t="s">
        <v>5745</v>
      </c>
      <c r="E1178" s="1" t="s">
        <v>5746</v>
      </c>
      <c r="F1178" s="2">
        <v>-4300</v>
      </c>
      <c r="G1178" s="1" t="s">
        <v>1385</v>
      </c>
      <c r="H1178" s="1" t="s">
        <v>340</v>
      </c>
      <c r="I1178" s="1" t="s">
        <v>10</v>
      </c>
      <c r="J1178" t="e">
        <f>VLOOKUP(B1178,自助退!B:F,5,FALSE)</f>
        <v>#N/A</v>
      </c>
      <c r="K1178" t="e">
        <f t="shared" si="18"/>
        <v>#N/A</v>
      </c>
    </row>
    <row r="1179" spans="1:11">
      <c r="A1179" s="1" t="s">
        <v>5747</v>
      </c>
      <c r="B1179" s="2">
        <v>2589476</v>
      </c>
      <c r="C1179" s="1" t="s">
        <v>5748</v>
      </c>
      <c r="D1179" s="1" t="s">
        <v>5749</v>
      </c>
      <c r="E1179" s="1" t="s">
        <v>5750</v>
      </c>
      <c r="F1179" s="2">
        <v>-3000</v>
      </c>
      <c r="G1179" s="1" t="s">
        <v>1385</v>
      </c>
      <c r="H1179" s="1" t="s">
        <v>354</v>
      </c>
      <c r="I1179" s="1" t="s">
        <v>10</v>
      </c>
      <c r="J1179" t="e">
        <f>VLOOKUP(B1179,自助退!B:F,5,FALSE)</f>
        <v>#N/A</v>
      </c>
      <c r="K1179" t="e">
        <f t="shared" si="18"/>
        <v>#N/A</v>
      </c>
    </row>
    <row r="1180" spans="1:11">
      <c r="A1180" s="1" t="s">
        <v>5751</v>
      </c>
      <c r="B1180" s="2">
        <v>2589633</v>
      </c>
      <c r="C1180" s="1" t="s">
        <v>5752</v>
      </c>
      <c r="D1180" s="1" t="s">
        <v>5753</v>
      </c>
      <c r="E1180" s="1" t="s">
        <v>5754</v>
      </c>
      <c r="F1180" s="2">
        <v>-6711.65</v>
      </c>
      <c r="G1180" s="1" t="s">
        <v>1385</v>
      </c>
      <c r="H1180" s="1" t="s">
        <v>360</v>
      </c>
      <c r="I1180" s="1" t="s">
        <v>10</v>
      </c>
      <c r="J1180" t="e">
        <f>VLOOKUP(B1180,自助退!B:F,5,FALSE)</f>
        <v>#N/A</v>
      </c>
      <c r="K1180" t="e">
        <f t="shared" si="18"/>
        <v>#N/A</v>
      </c>
    </row>
    <row r="1181" spans="1:11">
      <c r="A1181" s="1" t="s">
        <v>5755</v>
      </c>
      <c r="B1181" s="2">
        <v>2589827</v>
      </c>
      <c r="C1181" s="1" t="s">
        <v>5756</v>
      </c>
      <c r="D1181" s="1" t="s">
        <v>5757</v>
      </c>
      <c r="E1181" s="1" t="s">
        <v>5758</v>
      </c>
      <c r="F1181" s="2">
        <v>-3279</v>
      </c>
      <c r="G1181" s="1" t="s">
        <v>1385</v>
      </c>
      <c r="H1181" s="1" t="s">
        <v>340</v>
      </c>
      <c r="I1181" s="1" t="s">
        <v>10</v>
      </c>
      <c r="J1181" t="e">
        <f>VLOOKUP(B1181,自助退!B:F,5,FALSE)</f>
        <v>#N/A</v>
      </c>
      <c r="K1181" t="e">
        <f t="shared" si="18"/>
        <v>#N/A</v>
      </c>
    </row>
    <row r="1182" spans="1:11">
      <c r="A1182" s="1" t="s">
        <v>5759</v>
      </c>
      <c r="B1182" s="2">
        <v>2589855</v>
      </c>
      <c r="C1182" s="1" t="s">
        <v>5760</v>
      </c>
      <c r="D1182" s="1" t="s">
        <v>5761</v>
      </c>
      <c r="E1182" s="1" t="s">
        <v>5762</v>
      </c>
      <c r="F1182" s="2">
        <v>-4328</v>
      </c>
      <c r="G1182" s="1" t="s">
        <v>1385</v>
      </c>
      <c r="H1182" s="1" t="s">
        <v>350</v>
      </c>
      <c r="I1182" s="1" t="s">
        <v>10</v>
      </c>
      <c r="J1182" t="e">
        <f>VLOOKUP(B1182,自助退!B:F,5,FALSE)</f>
        <v>#N/A</v>
      </c>
      <c r="K1182" t="e">
        <f t="shared" si="18"/>
        <v>#N/A</v>
      </c>
    </row>
    <row r="1183" spans="1:11">
      <c r="A1183" s="1" t="s">
        <v>5763</v>
      </c>
      <c r="B1183" s="2">
        <v>2589955</v>
      </c>
      <c r="C1183" s="1" t="s">
        <v>5764</v>
      </c>
      <c r="D1183" s="1" t="s">
        <v>5765</v>
      </c>
      <c r="E1183" s="1" t="s">
        <v>5766</v>
      </c>
      <c r="F1183" s="2">
        <v>-840</v>
      </c>
      <c r="G1183" s="1" t="s">
        <v>1385</v>
      </c>
      <c r="H1183" s="1" t="s">
        <v>342</v>
      </c>
      <c r="I1183" s="1" t="s">
        <v>10</v>
      </c>
      <c r="J1183" t="e">
        <f>VLOOKUP(B1183,自助退!B:F,5,FALSE)</f>
        <v>#N/A</v>
      </c>
      <c r="K1183" t="e">
        <f t="shared" si="18"/>
        <v>#N/A</v>
      </c>
    </row>
    <row r="1184" spans="1:11">
      <c r="A1184" s="1" t="s">
        <v>5767</v>
      </c>
      <c r="B1184" s="2">
        <v>2590087</v>
      </c>
      <c r="C1184" s="1" t="s">
        <v>5768</v>
      </c>
      <c r="D1184" s="1" t="s">
        <v>5769</v>
      </c>
      <c r="E1184" s="1" t="s">
        <v>5770</v>
      </c>
      <c r="F1184" s="2">
        <v>-2172.5500000000002</v>
      </c>
      <c r="G1184" s="1" t="s">
        <v>1385</v>
      </c>
      <c r="H1184" s="1" t="s">
        <v>377</v>
      </c>
      <c r="I1184" s="1" t="s">
        <v>10</v>
      </c>
      <c r="J1184" t="e">
        <f>VLOOKUP(B1184,自助退!B:F,5,FALSE)</f>
        <v>#N/A</v>
      </c>
      <c r="K1184" t="e">
        <f t="shared" si="18"/>
        <v>#N/A</v>
      </c>
    </row>
    <row r="1185" spans="1:11">
      <c r="A1185" s="1" t="s">
        <v>5771</v>
      </c>
      <c r="B1185" s="2">
        <v>2590346</v>
      </c>
      <c r="C1185" s="1" t="s">
        <v>5772</v>
      </c>
      <c r="D1185" s="1" t="s">
        <v>5773</v>
      </c>
      <c r="E1185" s="1" t="s">
        <v>5774</v>
      </c>
      <c r="F1185" s="2">
        <v>-5000</v>
      </c>
      <c r="G1185" s="1" t="s">
        <v>1385</v>
      </c>
      <c r="H1185" s="1" t="s">
        <v>384</v>
      </c>
      <c r="I1185" s="1" t="s">
        <v>10</v>
      </c>
      <c r="J1185" t="e">
        <f>VLOOKUP(B1185,自助退!B:F,5,FALSE)</f>
        <v>#N/A</v>
      </c>
      <c r="K1185" t="e">
        <f t="shared" si="18"/>
        <v>#N/A</v>
      </c>
    </row>
    <row r="1186" spans="1:11">
      <c r="A1186" s="1" t="s">
        <v>5775</v>
      </c>
      <c r="B1186" s="2">
        <v>2590377</v>
      </c>
      <c r="C1186" s="1" t="s">
        <v>5776</v>
      </c>
      <c r="D1186" s="1" t="s">
        <v>5777</v>
      </c>
      <c r="E1186" s="1" t="s">
        <v>5778</v>
      </c>
      <c r="F1186" s="2">
        <v>-17000</v>
      </c>
      <c r="G1186" s="1" t="s">
        <v>1385</v>
      </c>
      <c r="H1186" s="1" t="s">
        <v>342</v>
      </c>
      <c r="I1186" s="1" t="s">
        <v>10</v>
      </c>
      <c r="J1186" t="e">
        <f>VLOOKUP(B1186,自助退!B:F,5,FALSE)</f>
        <v>#N/A</v>
      </c>
      <c r="K1186" t="e">
        <f t="shared" si="18"/>
        <v>#N/A</v>
      </c>
    </row>
    <row r="1187" spans="1:11">
      <c r="A1187" s="1" t="s">
        <v>5779</v>
      </c>
      <c r="B1187" s="2">
        <v>2590474</v>
      </c>
      <c r="C1187" s="1" t="s">
        <v>5780</v>
      </c>
      <c r="D1187" s="1" t="s">
        <v>5781</v>
      </c>
      <c r="E1187" s="1" t="s">
        <v>5782</v>
      </c>
      <c r="F1187" s="2">
        <v>-17446.490000000002</v>
      </c>
      <c r="G1187" s="1" t="s">
        <v>1385</v>
      </c>
      <c r="H1187" s="1" t="s">
        <v>384</v>
      </c>
      <c r="I1187" s="1" t="s">
        <v>10</v>
      </c>
      <c r="J1187" t="e">
        <f>VLOOKUP(B1187,自助退!B:F,5,FALSE)</f>
        <v>#N/A</v>
      </c>
      <c r="K1187" t="e">
        <f t="shared" si="18"/>
        <v>#N/A</v>
      </c>
    </row>
    <row r="1188" spans="1:11">
      <c r="A1188" s="1" t="s">
        <v>5783</v>
      </c>
      <c r="B1188" s="2">
        <v>2590485</v>
      </c>
      <c r="C1188" s="1" t="s">
        <v>5784</v>
      </c>
      <c r="D1188" s="1" t="s">
        <v>5785</v>
      </c>
      <c r="E1188" s="1" t="s">
        <v>5786</v>
      </c>
      <c r="F1188" s="2">
        <v>-7000</v>
      </c>
      <c r="G1188" s="1" t="s">
        <v>1385</v>
      </c>
      <c r="H1188" s="1" t="s">
        <v>342</v>
      </c>
      <c r="I1188" s="1" t="s">
        <v>10</v>
      </c>
      <c r="J1188" t="e">
        <f>VLOOKUP(B1188,自助退!B:F,5,FALSE)</f>
        <v>#N/A</v>
      </c>
      <c r="K1188" t="e">
        <f t="shared" si="18"/>
        <v>#N/A</v>
      </c>
    </row>
    <row r="1189" spans="1:11">
      <c r="A1189" s="1" t="s">
        <v>5787</v>
      </c>
      <c r="B1189" s="2">
        <v>2590675</v>
      </c>
      <c r="C1189" s="1" t="s">
        <v>5788</v>
      </c>
      <c r="D1189" s="1" t="s">
        <v>5789</v>
      </c>
      <c r="E1189" s="1" t="s">
        <v>5790</v>
      </c>
      <c r="F1189" s="2">
        <v>-206.6</v>
      </c>
      <c r="G1189" s="1" t="s">
        <v>1385</v>
      </c>
      <c r="H1189" s="1" t="s">
        <v>340</v>
      </c>
      <c r="I1189" s="1" t="s">
        <v>10</v>
      </c>
      <c r="J1189" t="e">
        <f>VLOOKUP(B1189,自助退!B:F,5,FALSE)</f>
        <v>#N/A</v>
      </c>
      <c r="K1189" t="e">
        <f t="shared" si="18"/>
        <v>#N/A</v>
      </c>
    </row>
    <row r="1190" spans="1:11">
      <c r="A1190" s="1" t="s">
        <v>5791</v>
      </c>
      <c r="B1190" s="2">
        <v>2590751</v>
      </c>
      <c r="C1190" s="1" t="s">
        <v>5792</v>
      </c>
      <c r="D1190" s="1" t="s">
        <v>5793</v>
      </c>
      <c r="E1190" s="1" t="s">
        <v>5794</v>
      </c>
      <c r="F1190" s="2">
        <v>-20000</v>
      </c>
      <c r="G1190" s="1" t="s">
        <v>1385</v>
      </c>
      <c r="H1190" s="1" t="s">
        <v>342</v>
      </c>
      <c r="I1190" s="1" t="s">
        <v>10</v>
      </c>
      <c r="J1190" t="e">
        <f>VLOOKUP(B1190,自助退!B:F,5,FALSE)</f>
        <v>#N/A</v>
      </c>
      <c r="K1190" t="e">
        <f t="shared" si="18"/>
        <v>#N/A</v>
      </c>
    </row>
    <row r="1191" spans="1:11">
      <c r="A1191" s="1" t="s">
        <v>5795</v>
      </c>
      <c r="B1191" s="2">
        <v>2590784</v>
      </c>
      <c r="C1191" s="1" t="s">
        <v>5796</v>
      </c>
      <c r="D1191" s="1" t="s">
        <v>5797</v>
      </c>
      <c r="E1191" s="1" t="s">
        <v>5798</v>
      </c>
      <c r="F1191" s="2">
        <v>-20400</v>
      </c>
      <c r="G1191" s="1" t="s">
        <v>1385</v>
      </c>
      <c r="H1191" s="1" t="s">
        <v>384</v>
      </c>
      <c r="I1191" s="1" t="s">
        <v>10</v>
      </c>
      <c r="J1191" t="e">
        <f>VLOOKUP(B1191,自助退!B:F,5,FALSE)</f>
        <v>#N/A</v>
      </c>
      <c r="K1191" t="e">
        <f t="shared" si="18"/>
        <v>#N/A</v>
      </c>
    </row>
    <row r="1192" spans="1:11">
      <c r="A1192" s="1" t="s">
        <v>5799</v>
      </c>
      <c r="B1192" s="2">
        <v>2590792</v>
      </c>
      <c r="C1192" s="1" t="s">
        <v>5800</v>
      </c>
      <c r="D1192" s="1" t="s">
        <v>5801</v>
      </c>
      <c r="E1192" s="1" t="s">
        <v>5802</v>
      </c>
      <c r="F1192" s="2">
        <v>-10000</v>
      </c>
      <c r="G1192" s="1" t="s">
        <v>1385</v>
      </c>
      <c r="H1192" s="1" t="s">
        <v>360</v>
      </c>
      <c r="I1192" s="1" t="s">
        <v>10</v>
      </c>
      <c r="J1192" t="e">
        <f>VLOOKUP(B1192,自助退!B:F,5,FALSE)</f>
        <v>#N/A</v>
      </c>
      <c r="K1192" t="e">
        <f t="shared" si="18"/>
        <v>#N/A</v>
      </c>
    </row>
    <row r="1193" spans="1:11">
      <c r="A1193" s="1" t="s">
        <v>5803</v>
      </c>
      <c r="B1193" s="2">
        <v>2590816</v>
      </c>
      <c r="C1193" s="1" t="s">
        <v>5804</v>
      </c>
      <c r="D1193" s="1" t="s">
        <v>5801</v>
      </c>
      <c r="E1193" s="1" t="s">
        <v>5802</v>
      </c>
      <c r="F1193" s="2">
        <v>-6930.29</v>
      </c>
      <c r="G1193" s="1" t="s">
        <v>1385</v>
      </c>
      <c r="H1193" s="1" t="s">
        <v>360</v>
      </c>
      <c r="I1193" s="1" t="s">
        <v>10</v>
      </c>
      <c r="J1193" t="e">
        <f>VLOOKUP(B1193,自助退!B:F,5,FALSE)</f>
        <v>#N/A</v>
      </c>
      <c r="K1193" t="e">
        <f t="shared" si="18"/>
        <v>#N/A</v>
      </c>
    </row>
    <row r="1194" spans="1:11">
      <c r="A1194" s="1" t="s">
        <v>5805</v>
      </c>
      <c r="B1194" s="2">
        <v>2590843</v>
      </c>
      <c r="C1194" s="1" t="s">
        <v>5806</v>
      </c>
      <c r="D1194" s="1" t="s">
        <v>5807</v>
      </c>
      <c r="E1194" s="1" t="s">
        <v>5808</v>
      </c>
      <c r="F1194" s="2">
        <v>-4107.33</v>
      </c>
      <c r="G1194" s="1" t="s">
        <v>1385</v>
      </c>
      <c r="H1194" s="1" t="s">
        <v>360</v>
      </c>
      <c r="I1194" s="1" t="s">
        <v>10</v>
      </c>
      <c r="J1194" t="e">
        <f>VLOOKUP(B1194,自助退!B:F,5,FALSE)</f>
        <v>#N/A</v>
      </c>
      <c r="K1194" t="e">
        <f t="shared" si="18"/>
        <v>#N/A</v>
      </c>
    </row>
    <row r="1195" spans="1:11">
      <c r="A1195" s="1" t="s">
        <v>5809</v>
      </c>
      <c r="B1195" s="2">
        <v>2590879</v>
      </c>
      <c r="C1195" s="1" t="s">
        <v>5810</v>
      </c>
      <c r="D1195" s="1" t="s">
        <v>5811</v>
      </c>
      <c r="E1195" s="1" t="s">
        <v>5812</v>
      </c>
      <c r="F1195" s="2">
        <v>-20046.919999999998</v>
      </c>
      <c r="G1195" s="1" t="s">
        <v>1385</v>
      </c>
      <c r="H1195" s="1" t="s">
        <v>329</v>
      </c>
      <c r="I1195" s="1" t="s">
        <v>10</v>
      </c>
      <c r="J1195" t="e">
        <f>VLOOKUP(B1195,自助退!B:F,5,FALSE)</f>
        <v>#N/A</v>
      </c>
      <c r="K1195" t="e">
        <f t="shared" si="18"/>
        <v>#N/A</v>
      </c>
    </row>
    <row r="1196" spans="1:11">
      <c r="A1196" s="1" t="s">
        <v>5813</v>
      </c>
      <c r="B1196" s="2">
        <v>2591381</v>
      </c>
      <c r="C1196" s="1" t="s">
        <v>5814</v>
      </c>
      <c r="D1196" s="1" t="s">
        <v>5815</v>
      </c>
      <c r="E1196" s="1" t="s">
        <v>5816</v>
      </c>
      <c r="F1196" s="2">
        <v>-38040.58</v>
      </c>
      <c r="G1196" s="1" t="s">
        <v>1385</v>
      </c>
      <c r="H1196" s="1" t="s">
        <v>329</v>
      </c>
      <c r="I1196" s="1" t="s">
        <v>10</v>
      </c>
      <c r="J1196" t="e">
        <f>VLOOKUP(B1196,自助退!B:F,5,FALSE)</f>
        <v>#N/A</v>
      </c>
      <c r="K1196" t="e">
        <f t="shared" si="18"/>
        <v>#N/A</v>
      </c>
    </row>
    <row r="1197" spans="1:11">
      <c r="A1197" s="1" t="s">
        <v>5817</v>
      </c>
      <c r="B1197" s="2">
        <v>2591459</v>
      </c>
      <c r="C1197" s="1" t="s">
        <v>5818</v>
      </c>
      <c r="D1197" s="1" t="s">
        <v>5819</v>
      </c>
      <c r="E1197" s="1" t="s">
        <v>5820</v>
      </c>
      <c r="F1197" s="2">
        <v>-10000</v>
      </c>
      <c r="G1197" s="1" t="s">
        <v>1385</v>
      </c>
      <c r="H1197" s="1" t="s">
        <v>358</v>
      </c>
      <c r="I1197" s="1" t="s">
        <v>10</v>
      </c>
      <c r="J1197" t="e">
        <f>VLOOKUP(B1197,自助退!B:F,5,FALSE)</f>
        <v>#N/A</v>
      </c>
      <c r="K1197" t="e">
        <f t="shared" si="18"/>
        <v>#N/A</v>
      </c>
    </row>
    <row r="1198" spans="1:11">
      <c r="A1198" s="1" t="s">
        <v>5821</v>
      </c>
      <c r="B1198" s="2">
        <v>2591460</v>
      </c>
      <c r="C1198" s="1" t="s">
        <v>5822</v>
      </c>
      <c r="D1198" s="1" t="s">
        <v>5823</v>
      </c>
      <c r="E1198" s="1" t="s">
        <v>5824</v>
      </c>
      <c r="F1198" s="2">
        <v>-89.1</v>
      </c>
      <c r="G1198" s="1" t="s">
        <v>1385</v>
      </c>
      <c r="H1198" s="1" t="s">
        <v>346</v>
      </c>
      <c r="I1198" s="1" t="s">
        <v>10</v>
      </c>
      <c r="J1198" t="e">
        <f>VLOOKUP(B1198,自助退!B:F,5,FALSE)</f>
        <v>#N/A</v>
      </c>
      <c r="K1198" t="e">
        <f t="shared" si="18"/>
        <v>#N/A</v>
      </c>
    </row>
    <row r="1199" spans="1:11">
      <c r="A1199" s="1" t="s">
        <v>5825</v>
      </c>
      <c r="B1199" s="2">
        <v>2591463</v>
      </c>
      <c r="C1199" s="1" t="s">
        <v>5826</v>
      </c>
      <c r="D1199" s="1" t="s">
        <v>5827</v>
      </c>
      <c r="E1199" s="1" t="s">
        <v>5828</v>
      </c>
      <c r="F1199" s="2">
        <v>-2000</v>
      </c>
      <c r="G1199" s="1" t="s">
        <v>1385</v>
      </c>
      <c r="H1199" s="1" t="s">
        <v>384</v>
      </c>
      <c r="I1199" s="1" t="s">
        <v>10</v>
      </c>
      <c r="J1199" t="e">
        <f>VLOOKUP(B1199,自助退!B:F,5,FALSE)</f>
        <v>#N/A</v>
      </c>
      <c r="K1199" t="e">
        <f t="shared" si="18"/>
        <v>#N/A</v>
      </c>
    </row>
    <row r="1200" spans="1:11">
      <c r="A1200" s="1" t="s">
        <v>5829</v>
      </c>
      <c r="B1200" s="2">
        <v>2591562</v>
      </c>
      <c r="C1200" s="1" t="s">
        <v>5830</v>
      </c>
      <c r="D1200" s="1" t="s">
        <v>5831</v>
      </c>
      <c r="E1200" s="1" t="s">
        <v>5832</v>
      </c>
      <c r="F1200" s="2">
        <v>-1000</v>
      </c>
      <c r="G1200" s="1" t="s">
        <v>1385</v>
      </c>
      <c r="H1200" s="1" t="s">
        <v>355</v>
      </c>
      <c r="I1200" s="1" t="s">
        <v>10</v>
      </c>
      <c r="J1200" t="e">
        <f>VLOOKUP(B1200,自助退!B:F,5,FALSE)</f>
        <v>#N/A</v>
      </c>
      <c r="K1200" t="e">
        <f t="shared" si="18"/>
        <v>#N/A</v>
      </c>
    </row>
    <row r="1201" spans="1:11">
      <c r="A1201" s="1" t="s">
        <v>5833</v>
      </c>
      <c r="B1201" s="2">
        <v>2591565</v>
      </c>
      <c r="C1201" s="1" t="s">
        <v>5834</v>
      </c>
      <c r="D1201" s="1" t="s">
        <v>5835</v>
      </c>
      <c r="E1201" s="1" t="s">
        <v>5836</v>
      </c>
      <c r="F1201" s="2">
        <v>-2693.53</v>
      </c>
      <c r="G1201" s="1" t="s">
        <v>1385</v>
      </c>
      <c r="H1201" s="1" t="s">
        <v>340</v>
      </c>
      <c r="I1201" s="1" t="s">
        <v>10</v>
      </c>
      <c r="J1201" t="e">
        <f>VLOOKUP(B1201,自助退!B:F,5,FALSE)</f>
        <v>#N/A</v>
      </c>
      <c r="K1201" t="e">
        <f t="shared" si="18"/>
        <v>#N/A</v>
      </c>
    </row>
    <row r="1202" spans="1:11">
      <c r="A1202" s="1" t="s">
        <v>5837</v>
      </c>
      <c r="B1202" s="2">
        <v>2591597</v>
      </c>
      <c r="C1202" s="1" t="s">
        <v>5838</v>
      </c>
      <c r="D1202" s="1" t="s">
        <v>5839</v>
      </c>
      <c r="E1202" s="1" t="s">
        <v>5840</v>
      </c>
      <c r="F1202" s="2">
        <v>-20110</v>
      </c>
      <c r="G1202" s="1" t="s">
        <v>1385</v>
      </c>
      <c r="H1202" s="1" t="s">
        <v>346</v>
      </c>
      <c r="I1202" s="1" t="s">
        <v>10</v>
      </c>
      <c r="J1202" t="e">
        <f>VLOOKUP(B1202,自助退!B:F,5,FALSE)</f>
        <v>#N/A</v>
      </c>
      <c r="K1202" t="e">
        <f t="shared" si="18"/>
        <v>#N/A</v>
      </c>
    </row>
    <row r="1203" spans="1:11">
      <c r="A1203" s="1" t="s">
        <v>5841</v>
      </c>
      <c r="B1203" s="2">
        <v>2591606</v>
      </c>
      <c r="C1203" s="1" t="s">
        <v>5842</v>
      </c>
      <c r="D1203" s="1" t="s">
        <v>5843</v>
      </c>
      <c r="E1203" s="1" t="s">
        <v>5844</v>
      </c>
      <c r="F1203" s="2">
        <v>-490</v>
      </c>
      <c r="G1203" s="1" t="s">
        <v>1385</v>
      </c>
      <c r="H1203" s="1" t="s">
        <v>396</v>
      </c>
      <c r="I1203" s="1" t="s">
        <v>10</v>
      </c>
      <c r="J1203" t="e">
        <f>VLOOKUP(B1203,自助退!B:F,5,FALSE)</f>
        <v>#N/A</v>
      </c>
      <c r="K1203" t="e">
        <f t="shared" si="18"/>
        <v>#N/A</v>
      </c>
    </row>
    <row r="1204" spans="1:11">
      <c r="A1204" s="1" t="s">
        <v>5845</v>
      </c>
      <c r="B1204" s="2">
        <v>2591685</v>
      </c>
      <c r="C1204" s="1" t="s">
        <v>5846</v>
      </c>
      <c r="D1204" s="1" t="s">
        <v>5847</v>
      </c>
      <c r="E1204" s="1" t="s">
        <v>5848</v>
      </c>
      <c r="F1204" s="2">
        <v>-600</v>
      </c>
      <c r="G1204" s="1" t="s">
        <v>1385</v>
      </c>
      <c r="H1204" s="1" t="s">
        <v>340</v>
      </c>
      <c r="I1204" s="1" t="s">
        <v>10</v>
      </c>
      <c r="J1204" t="e">
        <f>VLOOKUP(B1204,自助退!B:F,5,FALSE)</f>
        <v>#N/A</v>
      </c>
      <c r="K1204" t="e">
        <f t="shared" si="18"/>
        <v>#N/A</v>
      </c>
    </row>
    <row r="1205" spans="1:11">
      <c r="A1205" s="1" t="s">
        <v>5849</v>
      </c>
      <c r="B1205" s="2">
        <v>2591690</v>
      </c>
      <c r="C1205" s="1" t="s">
        <v>5850</v>
      </c>
      <c r="D1205" s="1" t="s">
        <v>5851</v>
      </c>
      <c r="E1205" s="1" t="s">
        <v>5852</v>
      </c>
      <c r="F1205" s="2">
        <v>-2743.04</v>
      </c>
      <c r="G1205" s="1" t="s">
        <v>1385</v>
      </c>
      <c r="H1205" s="1" t="s">
        <v>355</v>
      </c>
      <c r="I1205" s="1" t="s">
        <v>10</v>
      </c>
      <c r="J1205" t="e">
        <f>VLOOKUP(B1205,自助退!B:F,5,FALSE)</f>
        <v>#N/A</v>
      </c>
      <c r="K1205" t="e">
        <f t="shared" si="18"/>
        <v>#N/A</v>
      </c>
    </row>
    <row r="1206" spans="1:11">
      <c r="A1206" s="1" t="s">
        <v>5853</v>
      </c>
      <c r="B1206" s="2">
        <v>2591696</v>
      </c>
      <c r="C1206" s="1" t="s">
        <v>5854</v>
      </c>
      <c r="D1206" s="1" t="s">
        <v>5855</v>
      </c>
      <c r="E1206" s="1" t="s">
        <v>5852</v>
      </c>
      <c r="F1206" s="2">
        <v>-94</v>
      </c>
      <c r="G1206" s="1" t="s">
        <v>1385</v>
      </c>
      <c r="H1206" s="1" t="s">
        <v>355</v>
      </c>
      <c r="I1206" s="1" t="s">
        <v>10</v>
      </c>
      <c r="J1206" t="e">
        <f>VLOOKUP(B1206,自助退!B:F,5,FALSE)</f>
        <v>#N/A</v>
      </c>
      <c r="K1206" t="e">
        <f t="shared" si="18"/>
        <v>#N/A</v>
      </c>
    </row>
    <row r="1207" spans="1:11">
      <c r="A1207" s="1" t="s">
        <v>5856</v>
      </c>
      <c r="B1207" s="2">
        <v>2592180</v>
      </c>
      <c r="C1207" s="1" t="s">
        <v>5857</v>
      </c>
      <c r="D1207" s="1" t="s">
        <v>5858</v>
      </c>
      <c r="E1207" s="1" t="s">
        <v>5859</v>
      </c>
      <c r="F1207" s="2">
        <v>-161.49</v>
      </c>
      <c r="G1207" s="1" t="s">
        <v>1385</v>
      </c>
      <c r="H1207" s="1" t="s">
        <v>340</v>
      </c>
      <c r="I1207" s="1" t="s">
        <v>10</v>
      </c>
      <c r="J1207" t="e">
        <f>VLOOKUP(B1207,自助退!B:F,5,FALSE)</f>
        <v>#N/A</v>
      </c>
      <c r="K1207" t="e">
        <f t="shared" si="18"/>
        <v>#N/A</v>
      </c>
    </row>
    <row r="1208" spans="1:11">
      <c r="A1208" s="1" t="s">
        <v>5860</v>
      </c>
      <c r="B1208" s="2">
        <v>2592460</v>
      </c>
      <c r="C1208" s="1" t="s">
        <v>5861</v>
      </c>
      <c r="D1208" s="1" t="s">
        <v>1242</v>
      </c>
      <c r="E1208" s="1" t="s">
        <v>1243</v>
      </c>
      <c r="F1208" s="2">
        <v>-2358.39</v>
      </c>
      <c r="G1208" s="1" t="s">
        <v>1385</v>
      </c>
      <c r="H1208" s="1" t="s">
        <v>340</v>
      </c>
      <c r="I1208" s="1" t="s">
        <v>10</v>
      </c>
      <c r="J1208" t="e">
        <f>VLOOKUP(B1208,自助退!B:F,5,FALSE)</f>
        <v>#N/A</v>
      </c>
      <c r="K1208" t="e">
        <f t="shared" si="18"/>
        <v>#N/A</v>
      </c>
    </row>
    <row r="1209" spans="1:11">
      <c r="A1209" s="1" t="s">
        <v>5862</v>
      </c>
      <c r="B1209" s="2">
        <v>2593032</v>
      </c>
      <c r="C1209" s="1" t="s">
        <v>5863</v>
      </c>
      <c r="D1209" s="1" t="s">
        <v>5864</v>
      </c>
      <c r="E1209" s="1" t="s">
        <v>5865</v>
      </c>
      <c r="F1209" s="2">
        <v>-12283.56</v>
      </c>
      <c r="G1209" s="1" t="s">
        <v>1385</v>
      </c>
      <c r="H1209" s="1" t="s">
        <v>370</v>
      </c>
      <c r="I1209" s="1" t="s">
        <v>10</v>
      </c>
      <c r="J1209" t="e">
        <f>VLOOKUP(B1209,自助退!B:F,5,FALSE)</f>
        <v>#N/A</v>
      </c>
      <c r="K1209" t="e">
        <f t="shared" si="18"/>
        <v>#N/A</v>
      </c>
    </row>
    <row r="1210" spans="1:11">
      <c r="A1210" s="1" t="s">
        <v>5866</v>
      </c>
      <c r="B1210" s="2">
        <v>2593882</v>
      </c>
      <c r="C1210" s="1" t="s">
        <v>5867</v>
      </c>
      <c r="D1210" s="1" t="s">
        <v>5868</v>
      </c>
      <c r="E1210" s="1" t="s">
        <v>5869</v>
      </c>
      <c r="F1210" s="2">
        <v>-213.79</v>
      </c>
      <c r="G1210" s="1" t="s">
        <v>1385</v>
      </c>
      <c r="H1210" s="1" t="s">
        <v>346</v>
      </c>
      <c r="I1210" s="1" t="s">
        <v>10</v>
      </c>
      <c r="J1210" t="e">
        <f>VLOOKUP(B1210,自助退!B:F,5,FALSE)</f>
        <v>#N/A</v>
      </c>
      <c r="K1210" t="e">
        <f t="shared" si="18"/>
        <v>#N/A</v>
      </c>
    </row>
    <row r="1211" spans="1:11">
      <c r="A1211" s="1" t="s">
        <v>5870</v>
      </c>
      <c r="B1211" s="2">
        <v>2594122</v>
      </c>
      <c r="C1211" s="1" t="s">
        <v>5871</v>
      </c>
      <c r="D1211" s="1" t="s">
        <v>5872</v>
      </c>
      <c r="E1211" s="1" t="s">
        <v>5873</v>
      </c>
      <c r="F1211" s="2">
        <v>-136.30000000000001</v>
      </c>
      <c r="G1211" s="1" t="s">
        <v>1385</v>
      </c>
      <c r="H1211" s="1" t="s">
        <v>338</v>
      </c>
      <c r="I1211" s="1" t="s">
        <v>10</v>
      </c>
      <c r="J1211" t="e">
        <f>VLOOKUP(B1211,自助退!B:F,5,FALSE)</f>
        <v>#N/A</v>
      </c>
      <c r="K1211" t="e">
        <f t="shared" si="18"/>
        <v>#N/A</v>
      </c>
    </row>
    <row r="1212" spans="1:11">
      <c r="A1212" s="1" t="s">
        <v>5874</v>
      </c>
      <c r="B1212" s="2">
        <v>2594750</v>
      </c>
      <c r="C1212" s="1" t="s">
        <v>5875</v>
      </c>
      <c r="D1212" s="1" t="s">
        <v>5876</v>
      </c>
      <c r="E1212" s="1" t="s">
        <v>5877</v>
      </c>
      <c r="F1212" s="2">
        <v>-1986.56</v>
      </c>
      <c r="G1212" s="1" t="s">
        <v>1385</v>
      </c>
      <c r="H1212" s="1" t="s">
        <v>346</v>
      </c>
      <c r="I1212" s="1" t="s">
        <v>10</v>
      </c>
      <c r="J1212" t="e">
        <f>VLOOKUP(B1212,自助退!B:F,5,FALSE)</f>
        <v>#N/A</v>
      </c>
      <c r="K1212" t="e">
        <f t="shared" si="18"/>
        <v>#N/A</v>
      </c>
    </row>
    <row r="1213" spans="1:11">
      <c r="A1213" s="1" t="s">
        <v>5878</v>
      </c>
      <c r="B1213" s="2">
        <v>2594988</v>
      </c>
      <c r="C1213" s="1" t="s">
        <v>5879</v>
      </c>
      <c r="D1213" s="1" t="s">
        <v>5880</v>
      </c>
      <c r="E1213" s="1" t="s">
        <v>5881</v>
      </c>
      <c r="F1213" s="2">
        <v>-1656.09</v>
      </c>
      <c r="G1213" s="1" t="s">
        <v>1385</v>
      </c>
      <c r="H1213" s="1" t="s">
        <v>350</v>
      </c>
      <c r="I1213" s="1" t="s">
        <v>10</v>
      </c>
      <c r="J1213" t="e">
        <f>VLOOKUP(B1213,自助退!B:F,5,FALSE)</f>
        <v>#N/A</v>
      </c>
      <c r="K1213" t="e">
        <f t="shared" si="18"/>
        <v>#N/A</v>
      </c>
    </row>
    <row r="1214" spans="1:11">
      <c r="A1214" s="1" t="s">
        <v>5882</v>
      </c>
      <c r="B1214" s="2">
        <v>2595229</v>
      </c>
      <c r="C1214" s="1" t="s">
        <v>5883</v>
      </c>
      <c r="D1214" s="1" t="s">
        <v>5884</v>
      </c>
      <c r="E1214" s="1" t="s">
        <v>5885</v>
      </c>
      <c r="F1214" s="2">
        <v>-2000</v>
      </c>
      <c r="G1214" s="1" t="s">
        <v>1385</v>
      </c>
      <c r="H1214" s="1" t="s">
        <v>334</v>
      </c>
      <c r="I1214" s="1" t="s">
        <v>10</v>
      </c>
      <c r="J1214" t="e">
        <f>VLOOKUP(B1214,自助退!B:F,5,FALSE)</f>
        <v>#N/A</v>
      </c>
      <c r="K1214" t="e">
        <f t="shared" si="18"/>
        <v>#N/A</v>
      </c>
    </row>
    <row r="1215" spans="1:11">
      <c r="A1215" s="1" t="s">
        <v>5886</v>
      </c>
      <c r="B1215" s="2">
        <v>2595443</v>
      </c>
      <c r="C1215" s="1" t="s">
        <v>5887</v>
      </c>
      <c r="D1215" s="1" t="s">
        <v>5888</v>
      </c>
      <c r="E1215" s="1" t="s">
        <v>5889</v>
      </c>
      <c r="F1215" s="2">
        <v>-950</v>
      </c>
      <c r="G1215" s="1" t="s">
        <v>1385</v>
      </c>
      <c r="H1215" s="1" t="s">
        <v>381</v>
      </c>
      <c r="I1215" s="1" t="s">
        <v>10</v>
      </c>
      <c r="J1215" t="e">
        <f>VLOOKUP(B1215,自助退!B:F,5,FALSE)</f>
        <v>#N/A</v>
      </c>
      <c r="K1215" t="e">
        <f t="shared" si="18"/>
        <v>#N/A</v>
      </c>
    </row>
    <row r="1216" spans="1:11">
      <c r="A1216" s="1" t="s">
        <v>5890</v>
      </c>
      <c r="B1216" s="2">
        <v>2596723</v>
      </c>
      <c r="C1216" s="1" t="s">
        <v>5891</v>
      </c>
      <c r="D1216" s="1" t="s">
        <v>5892</v>
      </c>
      <c r="E1216" s="1" t="s">
        <v>5893</v>
      </c>
      <c r="F1216" s="2">
        <v>-1609.72</v>
      </c>
      <c r="G1216" s="1" t="s">
        <v>1385</v>
      </c>
      <c r="H1216" s="1" t="s">
        <v>342</v>
      </c>
      <c r="I1216" s="1" t="s">
        <v>10</v>
      </c>
      <c r="J1216" t="e">
        <f>VLOOKUP(B1216,自助退!B:F,5,FALSE)</f>
        <v>#N/A</v>
      </c>
      <c r="K1216" t="e">
        <f t="shared" si="18"/>
        <v>#N/A</v>
      </c>
    </row>
    <row r="1217" spans="1:11">
      <c r="A1217" s="1" t="s">
        <v>5894</v>
      </c>
      <c r="B1217" s="2">
        <v>2596851</v>
      </c>
      <c r="C1217" s="1" t="s">
        <v>5895</v>
      </c>
      <c r="D1217" s="1" t="s">
        <v>5896</v>
      </c>
      <c r="E1217" s="1" t="s">
        <v>5897</v>
      </c>
      <c r="F1217" s="2">
        <v>-3983</v>
      </c>
      <c r="G1217" s="1" t="s">
        <v>1385</v>
      </c>
      <c r="H1217" s="1" t="s">
        <v>362</v>
      </c>
      <c r="I1217" s="1" t="s">
        <v>10</v>
      </c>
      <c r="J1217" t="e">
        <f>VLOOKUP(B1217,自助退!B:F,5,FALSE)</f>
        <v>#N/A</v>
      </c>
      <c r="K1217" t="e">
        <f t="shared" si="18"/>
        <v>#N/A</v>
      </c>
    </row>
    <row r="1218" spans="1:11">
      <c r="A1218" s="1" t="s">
        <v>5898</v>
      </c>
      <c r="B1218" s="2">
        <v>2597702</v>
      </c>
      <c r="C1218" s="1" t="s">
        <v>5899</v>
      </c>
      <c r="D1218" s="1" t="s">
        <v>5900</v>
      </c>
      <c r="E1218" s="1" t="s">
        <v>5901</v>
      </c>
      <c r="F1218" s="2">
        <v>-8310</v>
      </c>
      <c r="G1218" s="1" t="s">
        <v>1385</v>
      </c>
      <c r="H1218" s="1" t="s">
        <v>340</v>
      </c>
      <c r="I1218" s="1" t="s">
        <v>10</v>
      </c>
      <c r="J1218" t="e">
        <f>VLOOKUP(B1218,自助退!B:F,5,FALSE)</f>
        <v>#N/A</v>
      </c>
      <c r="K1218" t="e">
        <f t="shared" si="18"/>
        <v>#N/A</v>
      </c>
    </row>
    <row r="1219" spans="1:11">
      <c r="A1219" s="1" t="s">
        <v>5902</v>
      </c>
      <c r="B1219" s="2">
        <v>2598435</v>
      </c>
      <c r="C1219" s="1" t="s">
        <v>5903</v>
      </c>
      <c r="D1219" s="1" t="s">
        <v>5904</v>
      </c>
      <c r="E1219" s="1" t="s">
        <v>5905</v>
      </c>
      <c r="F1219" s="2">
        <v>-905.56</v>
      </c>
      <c r="G1219" s="1" t="s">
        <v>1385</v>
      </c>
      <c r="H1219" s="1" t="s">
        <v>369</v>
      </c>
      <c r="I1219" s="1" t="s">
        <v>10</v>
      </c>
      <c r="J1219" t="e">
        <f>VLOOKUP(B1219,自助退!B:F,5,FALSE)</f>
        <v>#N/A</v>
      </c>
      <c r="K1219" t="e">
        <f t="shared" ref="K1219:K1282" si="19">IF(F1219*-1=J1219,"",1)</f>
        <v>#N/A</v>
      </c>
    </row>
    <row r="1220" spans="1:11">
      <c r="A1220" s="1" t="s">
        <v>5906</v>
      </c>
      <c r="B1220" s="2">
        <v>2598616</v>
      </c>
      <c r="C1220" s="1" t="s">
        <v>5907</v>
      </c>
      <c r="D1220" s="1" t="s">
        <v>5908</v>
      </c>
      <c r="E1220" s="1" t="s">
        <v>5909</v>
      </c>
      <c r="F1220" s="2">
        <v>-10000</v>
      </c>
      <c r="G1220" s="1" t="s">
        <v>1385</v>
      </c>
      <c r="H1220" s="1" t="s">
        <v>360</v>
      </c>
      <c r="I1220" s="1" t="s">
        <v>10</v>
      </c>
      <c r="J1220" t="e">
        <f>VLOOKUP(B1220,自助退!B:F,5,FALSE)</f>
        <v>#N/A</v>
      </c>
      <c r="K1220" t="e">
        <f t="shared" si="19"/>
        <v>#N/A</v>
      </c>
    </row>
    <row r="1221" spans="1:11">
      <c r="A1221" s="1" t="s">
        <v>5910</v>
      </c>
      <c r="B1221" s="2">
        <v>2599108</v>
      </c>
      <c r="C1221" s="1" t="s">
        <v>5911</v>
      </c>
      <c r="D1221" s="1" t="s">
        <v>5912</v>
      </c>
      <c r="E1221" s="1" t="s">
        <v>5913</v>
      </c>
      <c r="F1221" s="2">
        <v>-50</v>
      </c>
      <c r="G1221" s="1" t="s">
        <v>1385</v>
      </c>
      <c r="H1221" s="1" t="s">
        <v>362</v>
      </c>
      <c r="I1221" s="1" t="s">
        <v>10</v>
      </c>
      <c r="J1221" t="e">
        <f>VLOOKUP(B1221,自助退!B:F,5,FALSE)</f>
        <v>#N/A</v>
      </c>
      <c r="K1221" t="e">
        <f t="shared" si="19"/>
        <v>#N/A</v>
      </c>
    </row>
    <row r="1222" spans="1:11">
      <c r="A1222" s="1" t="s">
        <v>5914</v>
      </c>
      <c r="B1222" s="2">
        <v>2599154</v>
      </c>
      <c r="C1222" s="1" t="s">
        <v>5915</v>
      </c>
      <c r="D1222" s="1" t="s">
        <v>5916</v>
      </c>
      <c r="E1222" s="1" t="s">
        <v>5917</v>
      </c>
      <c r="F1222" s="2">
        <v>-975</v>
      </c>
      <c r="G1222" s="1" t="s">
        <v>1385</v>
      </c>
      <c r="H1222" s="1" t="s">
        <v>370</v>
      </c>
      <c r="I1222" s="1" t="s">
        <v>10</v>
      </c>
      <c r="J1222" t="e">
        <f>VLOOKUP(B1222,自助退!B:F,5,FALSE)</f>
        <v>#N/A</v>
      </c>
      <c r="K1222" t="e">
        <f t="shared" si="19"/>
        <v>#N/A</v>
      </c>
    </row>
    <row r="1223" spans="1:11">
      <c r="A1223" s="1" t="s">
        <v>5918</v>
      </c>
      <c r="B1223" s="2">
        <v>2599270</v>
      </c>
      <c r="C1223" s="1" t="s">
        <v>5919</v>
      </c>
      <c r="D1223" s="1" t="s">
        <v>5920</v>
      </c>
      <c r="E1223" s="1" t="s">
        <v>5921</v>
      </c>
      <c r="F1223" s="2">
        <v>-1380.31</v>
      </c>
      <c r="G1223" s="1" t="s">
        <v>1385</v>
      </c>
      <c r="H1223" s="1" t="s">
        <v>370</v>
      </c>
      <c r="I1223" s="1" t="s">
        <v>10</v>
      </c>
      <c r="J1223" t="e">
        <f>VLOOKUP(B1223,自助退!B:F,5,FALSE)</f>
        <v>#N/A</v>
      </c>
      <c r="K1223" t="e">
        <f t="shared" si="19"/>
        <v>#N/A</v>
      </c>
    </row>
    <row r="1224" spans="1:11">
      <c r="A1224" s="1" t="s">
        <v>5922</v>
      </c>
      <c r="B1224" s="2">
        <v>2599642</v>
      </c>
      <c r="C1224" s="1" t="s">
        <v>5923</v>
      </c>
      <c r="D1224" s="1" t="s">
        <v>5924</v>
      </c>
      <c r="E1224" s="1" t="s">
        <v>5925</v>
      </c>
      <c r="F1224" s="2">
        <v>-2127.61</v>
      </c>
      <c r="G1224" s="1" t="s">
        <v>1385</v>
      </c>
      <c r="H1224" s="1" t="s">
        <v>346</v>
      </c>
      <c r="I1224" s="1" t="s">
        <v>10</v>
      </c>
      <c r="J1224" t="e">
        <f>VLOOKUP(B1224,自助退!B:F,5,FALSE)</f>
        <v>#N/A</v>
      </c>
      <c r="K1224" t="e">
        <f t="shared" si="19"/>
        <v>#N/A</v>
      </c>
    </row>
    <row r="1225" spans="1:11">
      <c r="A1225" s="1" t="s">
        <v>5926</v>
      </c>
      <c r="B1225" s="2">
        <v>2599790</v>
      </c>
      <c r="C1225" s="1" t="s">
        <v>5927</v>
      </c>
      <c r="D1225" s="1" t="s">
        <v>1250</v>
      </c>
      <c r="E1225" s="1" t="s">
        <v>1251</v>
      </c>
      <c r="F1225" s="2">
        <v>-634.22</v>
      </c>
      <c r="G1225" s="1" t="s">
        <v>1385</v>
      </c>
      <c r="H1225" s="1" t="s">
        <v>350</v>
      </c>
      <c r="I1225" s="1" t="s">
        <v>10</v>
      </c>
      <c r="J1225" t="e">
        <f>VLOOKUP(B1225,自助退!B:F,5,FALSE)</f>
        <v>#N/A</v>
      </c>
      <c r="K1225" t="e">
        <f t="shared" si="19"/>
        <v>#N/A</v>
      </c>
    </row>
    <row r="1226" spans="1:11">
      <c r="A1226" s="1" t="s">
        <v>5928</v>
      </c>
      <c r="B1226" s="2">
        <v>2600885</v>
      </c>
      <c r="C1226" s="1" t="s">
        <v>5929</v>
      </c>
      <c r="D1226" s="1" t="s">
        <v>5930</v>
      </c>
      <c r="E1226" s="1" t="s">
        <v>5931</v>
      </c>
      <c r="F1226" s="2">
        <v>-5518</v>
      </c>
      <c r="G1226" s="1" t="s">
        <v>1385</v>
      </c>
      <c r="H1226" s="1" t="s">
        <v>330</v>
      </c>
      <c r="I1226" s="1" t="s">
        <v>10</v>
      </c>
      <c r="J1226" t="e">
        <f>VLOOKUP(B1226,自助退!B:F,5,FALSE)</f>
        <v>#N/A</v>
      </c>
      <c r="K1226" t="e">
        <f t="shared" si="19"/>
        <v>#N/A</v>
      </c>
    </row>
    <row r="1227" spans="1:11">
      <c r="A1227" s="1" t="s">
        <v>5932</v>
      </c>
      <c r="B1227" s="2">
        <v>2601056</v>
      </c>
      <c r="C1227" s="1" t="s">
        <v>5933</v>
      </c>
      <c r="D1227" s="1" t="s">
        <v>5934</v>
      </c>
      <c r="E1227" s="1" t="s">
        <v>5859</v>
      </c>
      <c r="F1227" s="2">
        <v>-3813.32</v>
      </c>
      <c r="G1227" s="1" t="s">
        <v>1385</v>
      </c>
      <c r="H1227" s="1" t="s">
        <v>340</v>
      </c>
      <c r="I1227" s="1" t="s">
        <v>10</v>
      </c>
      <c r="J1227" t="e">
        <f>VLOOKUP(B1227,自助退!B:F,5,FALSE)</f>
        <v>#N/A</v>
      </c>
      <c r="K1227" t="e">
        <f t="shared" si="19"/>
        <v>#N/A</v>
      </c>
    </row>
    <row r="1228" spans="1:11">
      <c r="A1228" s="1" t="s">
        <v>5935</v>
      </c>
      <c r="B1228" s="2">
        <v>2601144</v>
      </c>
      <c r="C1228" s="1" t="s">
        <v>5936</v>
      </c>
      <c r="D1228" s="1" t="s">
        <v>5937</v>
      </c>
      <c r="E1228" s="1" t="s">
        <v>5938</v>
      </c>
      <c r="F1228" s="2">
        <v>-26.5</v>
      </c>
      <c r="G1228" s="1" t="s">
        <v>1385</v>
      </c>
      <c r="H1228" s="1" t="s">
        <v>334</v>
      </c>
      <c r="I1228" s="1" t="s">
        <v>10</v>
      </c>
      <c r="J1228" t="e">
        <f>VLOOKUP(B1228,自助退!B:F,5,FALSE)</f>
        <v>#N/A</v>
      </c>
      <c r="K1228" t="e">
        <f t="shared" si="19"/>
        <v>#N/A</v>
      </c>
    </row>
    <row r="1229" spans="1:11">
      <c r="A1229" s="1" t="s">
        <v>5939</v>
      </c>
      <c r="B1229" s="2">
        <v>2601176</v>
      </c>
      <c r="C1229" s="1" t="s">
        <v>5940</v>
      </c>
      <c r="D1229" s="1" t="s">
        <v>5941</v>
      </c>
      <c r="E1229" s="1" t="s">
        <v>5942</v>
      </c>
      <c r="F1229" s="2">
        <v>-3000</v>
      </c>
      <c r="G1229" s="1" t="s">
        <v>1385</v>
      </c>
      <c r="H1229" s="1" t="s">
        <v>342</v>
      </c>
      <c r="I1229" s="1" t="s">
        <v>10</v>
      </c>
      <c r="J1229" t="e">
        <f>VLOOKUP(B1229,自助退!B:F,5,FALSE)</f>
        <v>#N/A</v>
      </c>
      <c r="K1229" t="e">
        <f t="shared" si="19"/>
        <v>#N/A</v>
      </c>
    </row>
    <row r="1230" spans="1:11">
      <c r="A1230" s="1" t="s">
        <v>5943</v>
      </c>
      <c r="B1230" s="2">
        <v>2601284</v>
      </c>
      <c r="C1230" s="1" t="s">
        <v>5944</v>
      </c>
      <c r="D1230" s="1" t="s">
        <v>5945</v>
      </c>
      <c r="E1230" s="1" t="s">
        <v>5946</v>
      </c>
      <c r="F1230" s="2">
        <v>-6000</v>
      </c>
      <c r="G1230" s="1" t="s">
        <v>1385</v>
      </c>
      <c r="H1230" s="1" t="s">
        <v>340</v>
      </c>
      <c r="I1230" s="1" t="s">
        <v>10</v>
      </c>
      <c r="J1230" t="e">
        <f>VLOOKUP(B1230,自助退!B:F,5,FALSE)</f>
        <v>#N/A</v>
      </c>
      <c r="K1230" t="e">
        <f t="shared" si="19"/>
        <v>#N/A</v>
      </c>
    </row>
    <row r="1231" spans="1:11">
      <c r="A1231" s="1" t="s">
        <v>5947</v>
      </c>
      <c r="B1231" s="2">
        <v>2601328</v>
      </c>
      <c r="C1231" s="1" t="s">
        <v>5948</v>
      </c>
      <c r="D1231" s="1" t="s">
        <v>5949</v>
      </c>
      <c r="E1231" s="1" t="s">
        <v>5950</v>
      </c>
      <c r="F1231" s="2">
        <v>-5000</v>
      </c>
      <c r="G1231" s="1" t="s">
        <v>1385</v>
      </c>
      <c r="H1231" s="1" t="s">
        <v>2233</v>
      </c>
      <c r="I1231" s="1" t="s">
        <v>10</v>
      </c>
      <c r="J1231" t="e">
        <f>VLOOKUP(B1231,自助退!B:F,5,FALSE)</f>
        <v>#N/A</v>
      </c>
      <c r="K1231" t="e">
        <f t="shared" si="19"/>
        <v>#N/A</v>
      </c>
    </row>
    <row r="1232" spans="1:11">
      <c r="A1232" s="1" t="s">
        <v>5951</v>
      </c>
      <c r="B1232" s="2">
        <v>2601334</v>
      </c>
      <c r="C1232" s="1" t="s">
        <v>5952</v>
      </c>
      <c r="D1232" s="1" t="s">
        <v>5953</v>
      </c>
      <c r="E1232" s="1" t="s">
        <v>5954</v>
      </c>
      <c r="F1232" s="2">
        <v>-5001</v>
      </c>
      <c r="G1232" s="1" t="s">
        <v>1385</v>
      </c>
      <c r="H1232" s="1" t="s">
        <v>334</v>
      </c>
      <c r="I1232" s="1" t="s">
        <v>10</v>
      </c>
      <c r="J1232" t="e">
        <f>VLOOKUP(B1232,自助退!B:F,5,FALSE)</f>
        <v>#N/A</v>
      </c>
      <c r="K1232" t="e">
        <f t="shared" si="19"/>
        <v>#N/A</v>
      </c>
    </row>
    <row r="1233" spans="1:11">
      <c r="A1233" s="1" t="s">
        <v>5955</v>
      </c>
      <c r="B1233" s="2">
        <v>2601690</v>
      </c>
      <c r="C1233" s="1" t="s">
        <v>5956</v>
      </c>
      <c r="D1233" s="1" t="s">
        <v>5957</v>
      </c>
      <c r="E1233" s="1" t="s">
        <v>5958</v>
      </c>
      <c r="F1233" s="2">
        <v>-600</v>
      </c>
      <c r="G1233" s="1" t="s">
        <v>1385</v>
      </c>
      <c r="H1233" s="1" t="s">
        <v>341</v>
      </c>
      <c r="I1233" s="1" t="s">
        <v>10</v>
      </c>
      <c r="J1233" t="e">
        <f>VLOOKUP(B1233,自助退!B:F,5,FALSE)</f>
        <v>#N/A</v>
      </c>
      <c r="K1233" t="e">
        <f t="shared" si="19"/>
        <v>#N/A</v>
      </c>
    </row>
    <row r="1234" spans="1:11">
      <c r="A1234" s="1" t="s">
        <v>5959</v>
      </c>
      <c r="B1234" s="2">
        <v>2601852</v>
      </c>
      <c r="C1234" s="1" t="s">
        <v>5960</v>
      </c>
      <c r="D1234" s="1" t="s">
        <v>5961</v>
      </c>
      <c r="E1234" s="1" t="s">
        <v>5962</v>
      </c>
      <c r="F1234" s="2">
        <v>-4820.17</v>
      </c>
      <c r="G1234" s="1" t="s">
        <v>1385</v>
      </c>
      <c r="H1234" s="1" t="s">
        <v>340</v>
      </c>
      <c r="I1234" s="1" t="s">
        <v>10</v>
      </c>
      <c r="J1234" t="e">
        <f>VLOOKUP(B1234,自助退!B:F,5,FALSE)</f>
        <v>#N/A</v>
      </c>
      <c r="K1234" t="e">
        <f t="shared" si="19"/>
        <v>#N/A</v>
      </c>
    </row>
    <row r="1235" spans="1:11">
      <c r="A1235" s="1" t="s">
        <v>5963</v>
      </c>
      <c r="B1235" s="2">
        <v>2601932</v>
      </c>
      <c r="C1235" s="1" t="s">
        <v>5964</v>
      </c>
      <c r="D1235" s="1" t="s">
        <v>1292</v>
      </c>
      <c r="E1235" s="1" t="s">
        <v>1293</v>
      </c>
      <c r="F1235" s="2">
        <v>-7092.76</v>
      </c>
      <c r="G1235" s="1" t="s">
        <v>1385</v>
      </c>
      <c r="H1235" s="1" t="s">
        <v>384</v>
      </c>
      <c r="I1235" s="1" t="s">
        <v>10</v>
      </c>
      <c r="J1235" t="e">
        <f>VLOOKUP(B1235,自助退!B:F,5,FALSE)</f>
        <v>#N/A</v>
      </c>
      <c r="K1235" t="e">
        <f t="shared" si="19"/>
        <v>#N/A</v>
      </c>
    </row>
    <row r="1236" spans="1:11">
      <c r="A1236" s="1" t="s">
        <v>5965</v>
      </c>
      <c r="B1236" s="2">
        <v>2602307</v>
      </c>
      <c r="C1236" s="1" t="s">
        <v>5966</v>
      </c>
      <c r="D1236" s="1" t="s">
        <v>5967</v>
      </c>
      <c r="E1236" s="1" t="s">
        <v>5968</v>
      </c>
      <c r="F1236" s="2">
        <v>-330</v>
      </c>
      <c r="G1236" s="1" t="s">
        <v>1385</v>
      </c>
      <c r="H1236" s="1" t="s">
        <v>350</v>
      </c>
      <c r="I1236" s="1" t="s">
        <v>10</v>
      </c>
      <c r="J1236" t="e">
        <f>VLOOKUP(B1236,自助退!B:F,5,FALSE)</f>
        <v>#N/A</v>
      </c>
      <c r="K1236" t="e">
        <f t="shared" si="19"/>
        <v>#N/A</v>
      </c>
    </row>
    <row r="1237" spans="1:11">
      <c r="A1237" s="1" t="s">
        <v>5969</v>
      </c>
      <c r="B1237" s="2">
        <v>2602529</v>
      </c>
      <c r="C1237" s="1" t="s">
        <v>5970</v>
      </c>
      <c r="D1237" s="1" t="s">
        <v>5971</v>
      </c>
      <c r="E1237" s="1" t="s">
        <v>5972</v>
      </c>
      <c r="F1237" s="2">
        <v>-3662.35</v>
      </c>
      <c r="G1237" s="1" t="s">
        <v>1385</v>
      </c>
      <c r="H1237" s="1" t="s">
        <v>384</v>
      </c>
      <c r="I1237" s="1" t="s">
        <v>10</v>
      </c>
      <c r="J1237" t="e">
        <f>VLOOKUP(B1237,自助退!B:F,5,FALSE)</f>
        <v>#N/A</v>
      </c>
      <c r="K1237" t="e">
        <f t="shared" si="19"/>
        <v>#N/A</v>
      </c>
    </row>
    <row r="1238" spans="1:11">
      <c r="A1238" s="1" t="s">
        <v>5973</v>
      </c>
      <c r="B1238" s="2">
        <v>2602552</v>
      </c>
      <c r="C1238" s="1" t="s">
        <v>5974</v>
      </c>
      <c r="D1238" s="1" t="s">
        <v>5975</v>
      </c>
      <c r="E1238" s="1" t="s">
        <v>5976</v>
      </c>
      <c r="F1238" s="2">
        <v>-55.5</v>
      </c>
      <c r="G1238" s="1" t="s">
        <v>1385</v>
      </c>
      <c r="H1238" s="1" t="s">
        <v>341</v>
      </c>
      <c r="I1238" s="1" t="s">
        <v>10</v>
      </c>
      <c r="J1238" t="e">
        <f>VLOOKUP(B1238,自助退!B:F,5,FALSE)</f>
        <v>#N/A</v>
      </c>
      <c r="K1238" t="e">
        <f t="shared" si="19"/>
        <v>#N/A</v>
      </c>
    </row>
    <row r="1239" spans="1:11">
      <c r="A1239" s="1" t="s">
        <v>5977</v>
      </c>
      <c r="B1239" s="2">
        <v>2602617</v>
      </c>
      <c r="C1239" s="1" t="s">
        <v>5978</v>
      </c>
      <c r="D1239" s="1" t="s">
        <v>5979</v>
      </c>
      <c r="E1239" s="1" t="s">
        <v>5980</v>
      </c>
      <c r="F1239" s="2">
        <v>-3.84</v>
      </c>
      <c r="G1239" s="1" t="s">
        <v>1385</v>
      </c>
      <c r="H1239" s="1" t="s">
        <v>341</v>
      </c>
      <c r="I1239" s="1" t="s">
        <v>10</v>
      </c>
      <c r="J1239" t="e">
        <f>VLOOKUP(B1239,自助退!B:F,5,FALSE)</f>
        <v>#N/A</v>
      </c>
      <c r="K1239" t="e">
        <f t="shared" si="19"/>
        <v>#N/A</v>
      </c>
    </row>
    <row r="1240" spans="1:11">
      <c r="A1240" s="1" t="s">
        <v>5981</v>
      </c>
      <c r="B1240" s="2">
        <v>2602765</v>
      </c>
      <c r="C1240" s="1" t="s">
        <v>5982</v>
      </c>
      <c r="D1240" s="1" t="s">
        <v>5983</v>
      </c>
      <c r="E1240" s="1" t="s">
        <v>5984</v>
      </c>
      <c r="F1240" s="2">
        <v>-1020</v>
      </c>
      <c r="G1240" s="1" t="s">
        <v>1385</v>
      </c>
      <c r="H1240" s="1" t="s">
        <v>341</v>
      </c>
      <c r="I1240" s="1" t="s">
        <v>10</v>
      </c>
      <c r="J1240" t="e">
        <f>VLOOKUP(B1240,自助退!B:F,5,FALSE)</f>
        <v>#N/A</v>
      </c>
      <c r="K1240" t="e">
        <f t="shared" si="19"/>
        <v>#N/A</v>
      </c>
    </row>
    <row r="1241" spans="1:11">
      <c r="A1241" s="1" t="s">
        <v>5985</v>
      </c>
      <c r="B1241" s="2">
        <v>2602855</v>
      </c>
      <c r="C1241" s="1" t="s">
        <v>5986</v>
      </c>
      <c r="D1241" s="1" t="s">
        <v>1261</v>
      </c>
      <c r="E1241" s="1" t="s">
        <v>1262</v>
      </c>
      <c r="F1241" s="2">
        <v>-7280</v>
      </c>
      <c r="G1241" s="1" t="s">
        <v>1385</v>
      </c>
      <c r="H1241" s="1" t="s">
        <v>362</v>
      </c>
      <c r="I1241" s="1" t="s">
        <v>10</v>
      </c>
      <c r="J1241" t="e">
        <f>VLOOKUP(B1241,自助退!B:F,5,FALSE)</f>
        <v>#N/A</v>
      </c>
      <c r="K1241" t="e">
        <f t="shared" si="19"/>
        <v>#N/A</v>
      </c>
    </row>
    <row r="1242" spans="1:11">
      <c r="A1242" s="1" t="s">
        <v>5987</v>
      </c>
      <c r="B1242" s="2">
        <v>2603033</v>
      </c>
      <c r="C1242" s="1" t="s">
        <v>5988</v>
      </c>
      <c r="D1242" s="1" t="s">
        <v>5989</v>
      </c>
      <c r="E1242" s="1" t="s">
        <v>5990</v>
      </c>
      <c r="F1242" s="2">
        <v>-99.5</v>
      </c>
      <c r="G1242" s="1" t="s">
        <v>1385</v>
      </c>
      <c r="H1242" s="1" t="s">
        <v>384</v>
      </c>
      <c r="I1242" s="1" t="s">
        <v>10</v>
      </c>
      <c r="J1242" t="e">
        <f>VLOOKUP(B1242,自助退!B:F,5,FALSE)</f>
        <v>#N/A</v>
      </c>
      <c r="K1242" t="e">
        <f t="shared" si="19"/>
        <v>#N/A</v>
      </c>
    </row>
    <row r="1243" spans="1:11">
      <c r="A1243" s="1" t="s">
        <v>5991</v>
      </c>
      <c r="B1243" s="2">
        <v>2603124</v>
      </c>
      <c r="C1243" s="1" t="s">
        <v>5992</v>
      </c>
      <c r="D1243" s="1" t="s">
        <v>5993</v>
      </c>
      <c r="E1243" s="1" t="s">
        <v>5994</v>
      </c>
      <c r="F1243" s="2">
        <v>-2081</v>
      </c>
      <c r="G1243" s="1" t="s">
        <v>1385</v>
      </c>
      <c r="H1243" s="1" t="s">
        <v>384</v>
      </c>
      <c r="I1243" s="1" t="s">
        <v>10</v>
      </c>
      <c r="J1243" t="e">
        <f>VLOOKUP(B1243,自助退!B:F,5,FALSE)</f>
        <v>#N/A</v>
      </c>
      <c r="K1243" t="e">
        <f t="shared" si="19"/>
        <v>#N/A</v>
      </c>
    </row>
    <row r="1244" spans="1:11">
      <c r="A1244" s="1" t="s">
        <v>5995</v>
      </c>
      <c r="B1244" s="2">
        <v>2603190</v>
      </c>
      <c r="C1244" s="1" t="s">
        <v>5996</v>
      </c>
      <c r="D1244" s="1" t="s">
        <v>5997</v>
      </c>
      <c r="E1244" s="1" t="s">
        <v>5998</v>
      </c>
      <c r="F1244" s="2">
        <v>-2000</v>
      </c>
      <c r="G1244" s="1" t="s">
        <v>1385</v>
      </c>
      <c r="H1244" s="1" t="s">
        <v>384</v>
      </c>
      <c r="I1244" s="1" t="s">
        <v>10</v>
      </c>
      <c r="J1244" t="e">
        <f>VLOOKUP(B1244,自助退!B:F,5,FALSE)</f>
        <v>#N/A</v>
      </c>
      <c r="K1244" t="e">
        <f t="shared" si="19"/>
        <v>#N/A</v>
      </c>
    </row>
    <row r="1245" spans="1:11">
      <c r="A1245" s="1" t="s">
        <v>5999</v>
      </c>
      <c r="B1245" s="2">
        <v>2603352</v>
      </c>
      <c r="C1245" s="1" t="s">
        <v>6000</v>
      </c>
      <c r="D1245" s="1" t="s">
        <v>6001</v>
      </c>
      <c r="E1245" s="1" t="s">
        <v>6002</v>
      </c>
      <c r="F1245" s="2">
        <v>-12665.52</v>
      </c>
      <c r="G1245" s="1" t="s">
        <v>1385</v>
      </c>
      <c r="H1245" s="1" t="s">
        <v>346</v>
      </c>
      <c r="I1245" s="1" t="s">
        <v>10</v>
      </c>
      <c r="J1245" t="e">
        <f>VLOOKUP(B1245,自助退!B:F,5,FALSE)</f>
        <v>#N/A</v>
      </c>
      <c r="K1245" t="e">
        <f t="shared" si="19"/>
        <v>#N/A</v>
      </c>
    </row>
    <row r="1246" spans="1:11">
      <c r="A1246" s="1" t="s">
        <v>6003</v>
      </c>
      <c r="B1246" s="2">
        <v>2603367</v>
      </c>
      <c r="C1246" s="1" t="s">
        <v>6004</v>
      </c>
      <c r="D1246" s="1" t="s">
        <v>6005</v>
      </c>
      <c r="E1246" s="1" t="s">
        <v>6006</v>
      </c>
      <c r="F1246" s="2">
        <v>-8184.12</v>
      </c>
      <c r="G1246" s="1" t="s">
        <v>1385</v>
      </c>
      <c r="H1246" s="1" t="s">
        <v>384</v>
      </c>
      <c r="I1246" s="1" t="s">
        <v>10</v>
      </c>
      <c r="J1246" t="e">
        <f>VLOOKUP(B1246,自助退!B:F,5,FALSE)</f>
        <v>#N/A</v>
      </c>
      <c r="K1246" t="e">
        <f t="shared" si="19"/>
        <v>#N/A</v>
      </c>
    </row>
    <row r="1247" spans="1:11">
      <c r="A1247" s="1" t="s">
        <v>6007</v>
      </c>
      <c r="B1247" s="2">
        <v>2603574</v>
      </c>
      <c r="C1247" s="1" t="s">
        <v>6008</v>
      </c>
      <c r="D1247" s="1" t="s">
        <v>6009</v>
      </c>
      <c r="E1247" s="1" t="s">
        <v>6010</v>
      </c>
      <c r="F1247" s="2">
        <v>-274</v>
      </c>
      <c r="G1247" s="1" t="s">
        <v>1385</v>
      </c>
      <c r="H1247" s="1" t="s">
        <v>362</v>
      </c>
      <c r="I1247" s="1" t="s">
        <v>10</v>
      </c>
      <c r="J1247" t="e">
        <f>VLOOKUP(B1247,自助退!B:F,5,FALSE)</f>
        <v>#N/A</v>
      </c>
      <c r="K1247" t="e">
        <f t="shared" si="19"/>
        <v>#N/A</v>
      </c>
    </row>
    <row r="1248" spans="1:11">
      <c r="A1248" s="1" t="s">
        <v>6011</v>
      </c>
      <c r="B1248" s="2">
        <v>2603623</v>
      </c>
      <c r="C1248" s="1" t="s">
        <v>6012</v>
      </c>
      <c r="D1248" s="1" t="s">
        <v>6013</v>
      </c>
      <c r="E1248" s="1" t="s">
        <v>1225</v>
      </c>
      <c r="F1248" s="2">
        <v>-524.91999999999996</v>
      </c>
      <c r="G1248" s="1" t="s">
        <v>1385</v>
      </c>
      <c r="H1248" s="1" t="s">
        <v>370</v>
      </c>
      <c r="I1248" s="1" t="s">
        <v>10</v>
      </c>
      <c r="J1248" t="e">
        <f>VLOOKUP(B1248,自助退!B:F,5,FALSE)</f>
        <v>#N/A</v>
      </c>
      <c r="K1248" t="e">
        <f t="shared" si="19"/>
        <v>#N/A</v>
      </c>
    </row>
    <row r="1249" spans="1:11">
      <c r="A1249" s="1" t="s">
        <v>6014</v>
      </c>
      <c r="B1249" s="2">
        <v>2603622</v>
      </c>
      <c r="C1249" s="1" t="s">
        <v>6015</v>
      </c>
      <c r="D1249" s="1" t="s">
        <v>6016</v>
      </c>
      <c r="E1249" s="1" t="s">
        <v>6017</v>
      </c>
      <c r="F1249" s="2">
        <v>-3498.69</v>
      </c>
      <c r="G1249" s="1" t="s">
        <v>1385</v>
      </c>
      <c r="H1249" s="1" t="s">
        <v>340</v>
      </c>
      <c r="I1249" s="1" t="s">
        <v>10</v>
      </c>
      <c r="J1249" t="e">
        <f>VLOOKUP(B1249,自助退!B:F,5,FALSE)</f>
        <v>#N/A</v>
      </c>
      <c r="K1249" t="e">
        <f t="shared" si="19"/>
        <v>#N/A</v>
      </c>
    </row>
    <row r="1250" spans="1:11">
      <c r="A1250" s="1" t="s">
        <v>6018</v>
      </c>
      <c r="B1250" s="2">
        <v>2603673</v>
      </c>
      <c r="C1250" s="1" t="s">
        <v>6019</v>
      </c>
      <c r="D1250" s="1" t="s">
        <v>6020</v>
      </c>
      <c r="E1250" s="1" t="s">
        <v>6021</v>
      </c>
      <c r="F1250" s="2">
        <v>-6937.23</v>
      </c>
      <c r="G1250" s="1" t="s">
        <v>1385</v>
      </c>
      <c r="H1250" s="1" t="s">
        <v>354</v>
      </c>
      <c r="I1250" s="1" t="s">
        <v>10</v>
      </c>
      <c r="J1250" t="e">
        <f>VLOOKUP(B1250,自助退!B:F,5,FALSE)</f>
        <v>#N/A</v>
      </c>
      <c r="K1250" t="e">
        <f t="shared" si="19"/>
        <v>#N/A</v>
      </c>
    </row>
    <row r="1251" spans="1:11">
      <c r="A1251" s="1" t="s">
        <v>6022</v>
      </c>
      <c r="B1251" s="2">
        <v>2603750</v>
      </c>
      <c r="C1251" s="1" t="s">
        <v>6023</v>
      </c>
      <c r="D1251" s="1" t="s">
        <v>1292</v>
      </c>
      <c r="E1251" s="1" t="s">
        <v>1293</v>
      </c>
      <c r="F1251" s="2">
        <v>-1</v>
      </c>
      <c r="G1251" s="1" t="s">
        <v>1385</v>
      </c>
      <c r="H1251" s="1" t="s">
        <v>334</v>
      </c>
      <c r="I1251" s="1" t="s">
        <v>10</v>
      </c>
      <c r="J1251" t="e">
        <f>VLOOKUP(B1251,自助退!B:F,5,FALSE)</f>
        <v>#N/A</v>
      </c>
      <c r="K1251" t="e">
        <f t="shared" si="19"/>
        <v>#N/A</v>
      </c>
    </row>
    <row r="1252" spans="1:11">
      <c r="A1252" s="1" t="s">
        <v>6024</v>
      </c>
      <c r="B1252" s="2">
        <v>2603836</v>
      </c>
      <c r="C1252" s="1" t="s">
        <v>6025</v>
      </c>
      <c r="D1252" s="1" t="s">
        <v>6026</v>
      </c>
      <c r="E1252" s="1" t="s">
        <v>6027</v>
      </c>
      <c r="F1252" s="2">
        <v>-534</v>
      </c>
      <c r="G1252" s="1" t="s">
        <v>1385</v>
      </c>
      <c r="H1252" s="1" t="s">
        <v>378</v>
      </c>
      <c r="I1252" s="1" t="s">
        <v>10</v>
      </c>
      <c r="J1252" t="e">
        <f>VLOOKUP(B1252,自助退!B:F,5,FALSE)</f>
        <v>#N/A</v>
      </c>
      <c r="K1252" t="e">
        <f t="shared" si="19"/>
        <v>#N/A</v>
      </c>
    </row>
    <row r="1253" spans="1:11">
      <c r="A1253" s="1" t="s">
        <v>6028</v>
      </c>
      <c r="B1253" s="2">
        <v>2603895</v>
      </c>
      <c r="C1253" s="1" t="s">
        <v>6029</v>
      </c>
      <c r="D1253" s="1" t="s">
        <v>1292</v>
      </c>
      <c r="E1253" s="1" t="s">
        <v>1293</v>
      </c>
      <c r="F1253" s="2">
        <v>-10</v>
      </c>
      <c r="G1253" s="1" t="s">
        <v>1385</v>
      </c>
      <c r="H1253" s="1" t="s">
        <v>362</v>
      </c>
      <c r="I1253" s="1" t="s">
        <v>10</v>
      </c>
      <c r="J1253" t="e">
        <f>VLOOKUP(B1253,自助退!B:F,5,FALSE)</f>
        <v>#N/A</v>
      </c>
      <c r="K1253" t="e">
        <f t="shared" si="19"/>
        <v>#N/A</v>
      </c>
    </row>
    <row r="1254" spans="1:11">
      <c r="A1254" s="1" t="s">
        <v>6030</v>
      </c>
      <c r="B1254" s="2">
        <v>2604045</v>
      </c>
      <c r="C1254" s="1" t="s">
        <v>6031</v>
      </c>
      <c r="D1254" s="1" t="s">
        <v>6032</v>
      </c>
      <c r="E1254" s="1" t="s">
        <v>6033</v>
      </c>
      <c r="F1254" s="2">
        <v>-1400</v>
      </c>
      <c r="G1254" s="1" t="s">
        <v>1385</v>
      </c>
      <c r="H1254" s="1" t="s">
        <v>340</v>
      </c>
      <c r="I1254" s="1" t="s">
        <v>10</v>
      </c>
      <c r="J1254" t="e">
        <f>VLOOKUP(B1254,自助退!B:F,5,FALSE)</f>
        <v>#N/A</v>
      </c>
      <c r="K1254" t="e">
        <f t="shared" si="19"/>
        <v>#N/A</v>
      </c>
    </row>
    <row r="1255" spans="1:11">
      <c r="A1255" s="1" t="s">
        <v>6034</v>
      </c>
      <c r="B1255" s="2">
        <v>2604190</v>
      </c>
      <c r="C1255" s="1" t="s">
        <v>6035</v>
      </c>
      <c r="D1255" s="1" t="s">
        <v>1284</v>
      </c>
      <c r="E1255" s="1" t="s">
        <v>1285</v>
      </c>
      <c r="F1255" s="2">
        <v>-1120.26</v>
      </c>
      <c r="G1255" s="1" t="s">
        <v>1385</v>
      </c>
      <c r="H1255" s="1" t="s">
        <v>370</v>
      </c>
      <c r="I1255" s="1" t="s">
        <v>10</v>
      </c>
      <c r="J1255" t="e">
        <f>VLOOKUP(B1255,自助退!B:F,5,FALSE)</f>
        <v>#N/A</v>
      </c>
      <c r="K1255" t="e">
        <f t="shared" si="19"/>
        <v>#N/A</v>
      </c>
    </row>
    <row r="1256" spans="1:11">
      <c r="A1256" s="1" t="s">
        <v>6036</v>
      </c>
      <c r="B1256" s="2">
        <v>2604390</v>
      </c>
      <c r="C1256" s="1" t="s">
        <v>6037</v>
      </c>
      <c r="D1256" s="1" t="s">
        <v>6038</v>
      </c>
      <c r="E1256" s="1" t="s">
        <v>6039</v>
      </c>
      <c r="F1256" s="2">
        <v>-3438.85</v>
      </c>
      <c r="G1256" s="1" t="s">
        <v>1385</v>
      </c>
      <c r="H1256" s="1" t="s">
        <v>384</v>
      </c>
      <c r="I1256" s="1" t="s">
        <v>10</v>
      </c>
      <c r="J1256" t="e">
        <f>VLOOKUP(B1256,自助退!B:F,5,FALSE)</f>
        <v>#N/A</v>
      </c>
      <c r="K1256" t="e">
        <f t="shared" si="19"/>
        <v>#N/A</v>
      </c>
    </row>
    <row r="1257" spans="1:11">
      <c r="A1257" s="1" t="s">
        <v>6040</v>
      </c>
      <c r="B1257" s="2">
        <v>2604417</v>
      </c>
      <c r="C1257" s="1" t="s">
        <v>6041</v>
      </c>
      <c r="D1257" s="1" t="s">
        <v>1292</v>
      </c>
      <c r="E1257" s="1" t="s">
        <v>1293</v>
      </c>
      <c r="F1257" s="2">
        <v>-1</v>
      </c>
      <c r="G1257" s="1" t="s">
        <v>1385</v>
      </c>
      <c r="H1257" s="1" t="s">
        <v>362</v>
      </c>
      <c r="I1257" s="1" t="s">
        <v>10</v>
      </c>
      <c r="J1257" t="e">
        <f>VLOOKUP(B1257,自助退!B:F,5,FALSE)</f>
        <v>#N/A</v>
      </c>
      <c r="K1257" t="e">
        <f t="shared" si="19"/>
        <v>#N/A</v>
      </c>
    </row>
    <row r="1258" spans="1:11">
      <c r="A1258" s="1" t="s">
        <v>6042</v>
      </c>
      <c r="B1258" s="2">
        <v>2604493</v>
      </c>
      <c r="C1258" s="1" t="s">
        <v>6043</v>
      </c>
      <c r="D1258" s="1" t="s">
        <v>6044</v>
      </c>
      <c r="E1258" s="1" t="s">
        <v>6045</v>
      </c>
      <c r="F1258" s="2">
        <v>-3445</v>
      </c>
      <c r="G1258" s="1" t="s">
        <v>1385</v>
      </c>
      <c r="H1258" s="1" t="s">
        <v>355</v>
      </c>
      <c r="I1258" s="1" t="s">
        <v>10</v>
      </c>
      <c r="J1258" t="e">
        <f>VLOOKUP(B1258,自助退!B:F,5,FALSE)</f>
        <v>#N/A</v>
      </c>
      <c r="K1258" t="e">
        <f t="shared" si="19"/>
        <v>#N/A</v>
      </c>
    </row>
    <row r="1259" spans="1:11">
      <c r="A1259" s="1" t="s">
        <v>6046</v>
      </c>
      <c r="B1259" s="2">
        <v>2604541</v>
      </c>
      <c r="C1259" s="1" t="s">
        <v>6047</v>
      </c>
      <c r="D1259" s="1" t="s">
        <v>6048</v>
      </c>
      <c r="E1259" s="1" t="s">
        <v>6049</v>
      </c>
      <c r="F1259" s="2">
        <v>-100</v>
      </c>
      <c r="G1259" s="1" t="s">
        <v>1385</v>
      </c>
      <c r="H1259" s="1" t="s">
        <v>342</v>
      </c>
      <c r="I1259" s="1" t="s">
        <v>10</v>
      </c>
      <c r="J1259" t="e">
        <f>VLOOKUP(B1259,自助退!B:F,5,FALSE)</f>
        <v>#N/A</v>
      </c>
      <c r="K1259" t="e">
        <f t="shared" si="19"/>
        <v>#N/A</v>
      </c>
    </row>
    <row r="1260" spans="1:11">
      <c r="A1260" s="1" t="s">
        <v>6050</v>
      </c>
      <c r="B1260" s="2">
        <v>2604678</v>
      </c>
      <c r="C1260" s="1" t="s">
        <v>6051</v>
      </c>
      <c r="D1260" s="1" t="s">
        <v>6052</v>
      </c>
      <c r="E1260" s="1" t="s">
        <v>6053</v>
      </c>
      <c r="F1260" s="2">
        <v>-2283.79</v>
      </c>
      <c r="G1260" s="1" t="s">
        <v>1385</v>
      </c>
      <c r="H1260" s="1" t="s">
        <v>340</v>
      </c>
      <c r="I1260" s="1" t="s">
        <v>10</v>
      </c>
      <c r="J1260" t="e">
        <f>VLOOKUP(B1260,自助退!B:F,5,FALSE)</f>
        <v>#N/A</v>
      </c>
      <c r="K1260" t="e">
        <f t="shared" si="19"/>
        <v>#N/A</v>
      </c>
    </row>
    <row r="1261" spans="1:11">
      <c r="A1261" s="1" t="s">
        <v>6054</v>
      </c>
      <c r="B1261" s="2">
        <v>2604705</v>
      </c>
      <c r="C1261" s="1" t="s">
        <v>6055</v>
      </c>
      <c r="D1261" s="1" t="s">
        <v>6056</v>
      </c>
      <c r="E1261" s="1" t="s">
        <v>6057</v>
      </c>
      <c r="F1261" s="2">
        <v>-15610.41</v>
      </c>
      <c r="G1261" s="1" t="s">
        <v>1385</v>
      </c>
      <c r="H1261" s="1" t="s">
        <v>340</v>
      </c>
      <c r="I1261" s="1" t="s">
        <v>10</v>
      </c>
      <c r="J1261" t="e">
        <f>VLOOKUP(B1261,自助退!B:F,5,FALSE)</f>
        <v>#N/A</v>
      </c>
      <c r="K1261" t="e">
        <f t="shared" si="19"/>
        <v>#N/A</v>
      </c>
    </row>
    <row r="1262" spans="1:11">
      <c r="A1262" s="1" t="s">
        <v>6058</v>
      </c>
      <c r="B1262" s="2">
        <v>2604833</v>
      </c>
      <c r="C1262" s="1" t="s">
        <v>6059</v>
      </c>
      <c r="D1262" s="1" t="s">
        <v>6060</v>
      </c>
      <c r="E1262" s="1" t="s">
        <v>6061</v>
      </c>
      <c r="F1262" s="2">
        <v>-65</v>
      </c>
      <c r="G1262" s="1" t="s">
        <v>1385</v>
      </c>
      <c r="H1262" s="1" t="s">
        <v>355</v>
      </c>
      <c r="I1262" s="1" t="s">
        <v>10</v>
      </c>
      <c r="J1262" t="e">
        <f>VLOOKUP(B1262,自助退!B:F,5,FALSE)</f>
        <v>#N/A</v>
      </c>
      <c r="K1262" t="e">
        <f t="shared" si="19"/>
        <v>#N/A</v>
      </c>
    </row>
    <row r="1263" spans="1:11">
      <c r="A1263" s="1" t="s">
        <v>6062</v>
      </c>
      <c r="B1263" s="2">
        <v>2604896</v>
      </c>
      <c r="C1263" s="1" t="s">
        <v>6063</v>
      </c>
      <c r="D1263" s="1" t="s">
        <v>6064</v>
      </c>
      <c r="E1263" s="1" t="s">
        <v>6065</v>
      </c>
      <c r="F1263" s="2">
        <v>-16883.86</v>
      </c>
      <c r="G1263" s="1" t="s">
        <v>1385</v>
      </c>
      <c r="H1263" s="1" t="s">
        <v>384</v>
      </c>
      <c r="I1263" s="1" t="s">
        <v>10</v>
      </c>
      <c r="J1263" t="e">
        <f>VLOOKUP(B1263,自助退!B:F,5,FALSE)</f>
        <v>#N/A</v>
      </c>
      <c r="K1263" t="e">
        <f t="shared" si="19"/>
        <v>#N/A</v>
      </c>
    </row>
    <row r="1264" spans="1:11">
      <c r="A1264" s="1" t="s">
        <v>6066</v>
      </c>
      <c r="B1264" s="2">
        <v>2604957</v>
      </c>
      <c r="C1264" s="1" t="s">
        <v>6067</v>
      </c>
      <c r="D1264" s="1" t="s">
        <v>6068</v>
      </c>
      <c r="E1264" s="1" t="s">
        <v>6069</v>
      </c>
      <c r="F1264" s="2">
        <v>-5798</v>
      </c>
      <c r="G1264" s="1" t="s">
        <v>1385</v>
      </c>
      <c r="H1264" s="1" t="s">
        <v>340</v>
      </c>
      <c r="I1264" s="1" t="s">
        <v>10</v>
      </c>
      <c r="J1264" t="e">
        <f>VLOOKUP(B1264,自助退!B:F,5,FALSE)</f>
        <v>#N/A</v>
      </c>
      <c r="K1264" t="e">
        <f t="shared" si="19"/>
        <v>#N/A</v>
      </c>
    </row>
    <row r="1265" spans="1:11">
      <c r="A1265" s="1" t="s">
        <v>6070</v>
      </c>
      <c r="B1265" s="2">
        <v>2604985</v>
      </c>
      <c r="C1265" s="1" t="s">
        <v>6071</v>
      </c>
      <c r="D1265" s="1" t="s">
        <v>6072</v>
      </c>
      <c r="E1265" s="1" t="s">
        <v>3197</v>
      </c>
      <c r="F1265" s="2">
        <v>-15885</v>
      </c>
      <c r="G1265" s="1" t="s">
        <v>1385</v>
      </c>
      <c r="H1265" s="1" t="s">
        <v>384</v>
      </c>
      <c r="I1265" s="1" t="s">
        <v>10</v>
      </c>
      <c r="J1265" t="e">
        <f>VLOOKUP(B1265,自助退!B:F,5,FALSE)</f>
        <v>#N/A</v>
      </c>
      <c r="K1265" t="e">
        <f t="shared" si="19"/>
        <v>#N/A</v>
      </c>
    </row>
    <row r="1266" spans="1:11">
      <c r="A1266" s="1" t="s">
        <v>6073</v>
      </c>
      <c r="B1266" s="2">
        <v>2605024</v>
      </c>
      <c r="C1266" s="1" t="s">
        <v>6074</v>
      </c>
      <c r="D1266" s="1" t="s">
        <v>6075</v>
      </c>
      <c r="E1266" s="1" t="s">
        <v>6076</v>
      </c>
      <c r="F1266" s="2">
        <v>-3300</v>
      </c>
      <c r="G1266" s="1" t="s">
        <v>1385</v>
      </c>
      <c r="H1266" s="1" t="s">
        <v>340</v>
      </c>
      <c r="I1266" s="1" t="s">
        <v>10</v>
      </c>
      <c r="J1266" t="e">
        <f>VLOOKUP(B1266,自助退!B:F,5,FALSE)</f>
        <v>#N/A</v>
      </c>
      <c r="K1266" t="e">
        <f t="shared" si="19"/>
        <v>#N/A</v>
      </c>
    </row>
    <row r="1267" spans="1:11">
      <c r="A1267" s="1" t="s">
        <v>6077</v>
      </c>
      <c r="B1267" s="2">
        <v>2605026</v>
      </c>
      <c r="C1267" s="1" t="s">
        <v>6078</v>
      </c>
      <c r="D1267" s="1" t="s">
        <v>6079</v>
      </c>
      <c r="E1267" s="1" t="s">
        <v>6080</v>
      </c>
      <c r="F1267" s="2">
        <v>-5310</v>
      </c>
      <c r="G1267" s="1" t="s">
        <v>1385</v>
      </c>
      <c r="H1267" s="1" t="s">
        <v>384</v>
      </c>
      <c r="I1267" s="1" t="s">
        <v>10</v>
      </c>
      <c r="J1267" t="e">
        <f>VLOOKUP(B1267,自助退!B:F,5,FALSE)</f>
        <v>#N/A</v>
      </c>
      <c r="K1267" t="e">
        <f t="shared" si="19"/>
        <v>#N/A</v>
      </c>
    </row>
    <row r="1268" spans="1:11">
      <c r="A1268" s="1" t="s">
        <v>6081</v>
      </c>
      <c r="B1268" s="2">
        <v>2605052</v>
      </c>
      <c r="C1268" s="1" t="s">
        <v>6082</v>
      </c>
      <c r="D1268" s="1" t="s">
        <v>6083</v>
      </c>
      <c r="E1268" s="1" t="s">
        <v>6084</v>
      </c>
      <c r="F1268" s="2">
        <v>-5000</v>
      </c>
      <c r="G1268" s="1" t="s">
        <v>1385</v>
      </c>
      <c r="H1268" s="1" t="s">
        <v>340</v>
      </c>
      <c r="I1268" s="1" t="s">
        <v>10</v>
      </c>
      <c r="J1268" t="e">
        <f>VLOOKUP(B1268,自助退!B:F,5,FALSE)</f>
        <v>#N/A</v>
      </c>
      <c r="K1268" t="e">
        <f t="shared" si="19"/>
        <v>#N/A</v>
      </c>
    </row>
    <row r="1269" spans="1:11">
      <c r="A1269" s="1" t="s">
        <v>6085</v>
      </c>
      <c r="B1269" s="2">
        <v>2605064</v>
      </c>
      <c r="C1269" s="1" t="s">
        <v>6086</v>
      </c>
      <c r="D1269" s="1" t="s">
        <v>6087</v>
      </c>
      <c r="E1269" s="1" t="s">
        <v>6088</v>
      </c>
      <c r="F1269" s="2">
        <v>-100</v>
      </c>
      <c r="G1269" s="1" t="s">
        <v>1385</v>
      </c>
      <c r="H1269" s="1" t="s">
        <v>384</v>
      </c>
      <c r="I1269" s="1" t="s">
        <v>10</v>
      </c>
      <c r="J1269" t="e">
        <f>VLOOKUP(B1269,自助退!B:F,5,FALSE)</f>
        <v>#N/A</v>
      </c>
      <c r="K1269" t="e">
        <f t="shared" si="19"/>
        <v>#N/A</v>
      </c>
    </row>
    <row r="1270" spans="1:11">
      <c r="A1270" s="1" t="s">
        <v>6089</v>
      </c>
      <c r="B1270" s="2">
        <v>2605101</v>
      </c>
      <c r="C1270" s="1" t="s">
        <v>6090</v>
      </c>
      <c r="D1270" s="1" t="s">
        <v>6091</v>
      </c>
      <c r="E1270" s="1" t="s">
        <v>6092</v>
      </c>
      <c r="F1270" s="2">
        <v>-4700</v>
      </c>
      <c r="G1270" s="1" t="s">
        <v>1385</v>
      </c>
      <c r="H1270" s="1" t="s">
        <v>370</v>
      </c>
      <c r="I1270" s="1" t="s">
        <v>10</v>
      </c>
      <c r="J1270" t="e">
        <f>VLOOKUP(B1270,自助退!B:F,5,FALSE)</f>
        <v>#N/A</v>
      </c>
      <c r="K1270" t="e">
        <f t="shared" si="19"/>
        <v>#N/A</v>
      </c>
    </row>
    <row r="1271" spans="1:11">
      <c r="A1271" s="1" t="s">
        <v>6093</v>
      </c>
      <c r="B1271" s="2">
        <v>2605137</v>
      </c>
      <c r="C1271" s="1" t="s">
        <v>6094</v>
      </c>
      <c r="D1271" s="1" t="s">
        <v>6095</v>
      </c>
      <c r="E1271" s="1" t="s">
        <v>6096</v>
      </c>
      <c r="F1271" s="2">
        <v>-2000</v>
      </c>
      <c r="G1271" s="1" t="s">
        <v>1385</v>
      </c>
      <c r="H1271" s="1" t="s">
        <v>384</v>
      </c>
      <c r="I1271" s="1" t="s">
        <v>10</v>
      </c>
      <c r="J1271" t="e">
        <f>VLOOKUP(B1271,自助退!B:F,5,FALSE)</f>
        <v>#N/A</v>
      </c>
      <c r="K1271" t="e">
        <f t="shared" si="19"/>
        <v>#N/A</v>
      </c>
    </row>
    <row r="1272" spans="1:11">
      <c r="A1272" s="1" t="s">
        <v>6097</v>
      </c>
      <c r="B1272" s="2">
        <v>2605185</v>
      </c>
      <c r="C1272" s="1" t="s">
        <v>6098</v>
      </c>
      <c r="D1272" s="1" t="s">
        <v>6099</v>
      </c>
      <c r="E1272" s="1" t="s">
        <v>6100</v>
      </c>
      <c r="F1272" s="2">
        <v>-3384</v>
      </c>
      <c r="G1272" s="1" t="s">
        <v>1385</v>
      </c>
      <c r="H1272" s="1" t="s">
        <v>340</v>
      </c>
      <c r="I1272" s="1" t="s">
        <v>10</v>
      </c>
      <c r="J1272" t="e">
        <f>VLOOKUP(B1272,自助退!B:F,5,FALSE)</f>
        <v>#N/A</v>
      </c>
      <c r="K1272" t="e">
        <f t="shared" si="19"/>
        <v>#N/A</v>
      </c>
    </row>
    <row r="1273" spans="1:11">
      <c r="A1273" s="1" t="s">
        <v>6101</v>
      </c>
      <c r="B1273" s="2">
        <v>2605246</v>
      </c>
      <c r="C1273" s="1" t="s">
        <v>6102</v>
      </c>
      <c r="D1273" s="1" t="s">
        <v>6103</v>
      </c>
      <c r="E1273" s="1" t="s">
        <v>6088</v>
      </c>
      <c r="F1273" s="2">
        <v>-2901</v>
      </c>
      <c r="G1273" s="1" t="s">
        <v>1385</v>
      </c>
      <c r="H1273" s="1" t="s">
        <v>384</v>
      </c>
      <c r="I1273" s="1" t="s">
        <v>10</v>
      </c>
      <c r="J1273" t="e">
        <f>VLOOKUP(B1273,自助退!B:F,5,FALSE)</f>
        <v>#N/A</v>
      </c>
      <c r="K1273" t="e">
        <f t="shared" si="19"/>
        <v>#N/A</v>
      </c>
    </row>
    <row r="1274" spans="1:11">
      <c r="A1274" s="1" t="s">
        <v>6104</v>
      </c>
      <c r="B1274" s="2">
        <v>2605285</v>
      </c>
      <c r="C1274" s="1" t="s">
        <v>6105</v>
      </c>
      <c r="D1274" s="1" t="s">
        <v>6106</v>
      </c>
      <c r="E1274" s="1" t="s">
        <v>6107</v>
      </c>
      <c r="F1274" s="2">
        <v>-2000</v>
      </c>
      <c r="G1274" s="1" t="s">
        <v>1385</v>
      </c>
      <c r="H1274" s="1" t="s">
        <v>340</v>
      </c>
      <c r="I1274" s="1" t="s">
        <v>10</v>
      </c>
      <c r="J1274" t="e">
        <f>VLOOKUP(B1274,自助退!B:F,5,FALSE)</f>
        <v>#N/A</v>
      </c>
      <c r="K1274" t="e">
        <f t="shared" si="19"/>
        <v>#N/A</v>
      </c>
    </row>
    <row r="1275" spans="1:11">
      <c r="A1275" s="1" t="s">
        <v>6108</v>
      </c>
      <c r="B1275" s="2">
        <v>2605314</v>
      </c>
      <c r="C1275" s="1" t="s">
        <v>6109</v>
      </c>
      <c r="D1275" s="1" t="s">
        <v>6110</v>
      </c>
      <c r="E1275" s="1" t="s">
        <v>6111</v>
      </c>
      <c r="F1275" s="2">
        <v>-2642</v>
      </c>
      <c r="G1275" s="1" t="s">
        <v>1385</v>
      </c>
      <c r="H1275" s="1" t="s">
        <v>384</v>
      </c>
      <c r="I1275" s="1" t="s">
        <v>10</v>
      </c>
      <c r="J1275" t="e">
        <f>VLOOKUP(B1275,自助退!B:F,5,FALSE)</f>
        <v>#N/A</v>
      </c>
      <c r="K1275" t="e">
        <f t="shared" si="19"/>
        <v>#N/A</v>
      </c>
    </row>
    <row r="1276" spans="1:11">
      <c r="A1276" s="1" t="s">
        <v>6112</v>
      </c>
      <c r="B1276" s="2">
        <v>2605327</v>
      </c>
      <c r="C1276" s="1" t="s">
        <v>6113</v>
      </c>
      <c r="D1276" s="1" t="s">
        <v>6114</v>
      </c>
      <c r="E1276" s="1" t="s">
        <v>6115</v>
      </c>
      <c r="F1276" s="2">
        <v>-5939.51</v>
      </c>
      <c r="G1276" s="1" t="s">
        <v>1385</v>
      </c>
      <c r="H1276" s="1" t="s">
        <v>340</v>
      </c>
      <c r="I1276" s="1" t="s">
        <v>10</v>
      </c>
      <c r="J1276" t="e">
        <f>VLOOKUP(B1276,自助退!B:F,5,FALSE)</f>
        <v>#N/A</v>
      </c>
      <c r="K1276" t="e">
        <f t="shared" si="19"/>
        <v>#N/A</v>
      </c>
    </row>
    <row r="1277" spans="1:11">
      <c r="A1277" s="1" t="s">
        <v>6116</v>
      </c>
      <c r="B1277" s="2">
        <v>2605352</v>
      </c>
      <c r="C1277" s="1" t="s">
        <v>6117</v>
      </c>
      <c r="D1277" s="1" t="s">
        <v>6118</v>
      </c>
      <c r="E1277" s="1" t="s">
        <v>6119</v>
      </c>
      <c r="F1277" s="2">
        <v>-3312</v>
      </c>
      <c r="G1277" s="1" t="s">
        <v>1385</v>
      </c>
      <c r="H1277" s="1" t="s">
        <v>340</v>
      </c>
      <c r="I1277" s="1" t="s">
        <v>10</v>
      </c>
      <c r="J1277" t="e">
        <f>VLOOKUP(B1277,自助退!B:F,5,FALSE)</f>
        <v>#N/A</v>
      </c>
      <c r="K1277" t="e">
        <f t="shared" si="19"/>
        <v>#N/A</v>
      </c>
    </row>
    <row r="1278" spans="1:11">
      <c r="A1278" s="1" t="s">
        <v>6120</v>
      </c>
      <c r="B1278" s="2">
        <v>2605362</v>
      </c>
      <c r="C1278" s="1" t="s">
        <v>6121</v>
      </c>
      <c r="D1278" s="1" t="s">
        <v>6110</v>
      </c>
      <c r="E1278" s="1" t="s">
        <v>6111</v>
      </c>
      <c r="F1278" s="2">
        <v>-30000</v>
      </c>
      <c r="G1278" s="1" t="s">
        <v>1385</v>
      </c>
      <c r="H1278" s="1" t="s">
        <v>384</v>
      </c>
      <c r="I1278" s="1" t="s">
        <v>10</v>
      </c>
      <c r="J1278" t="e">
        <f>VLOOKUP(B1278,自助退!B:F,5,FALSE)</f>
        <v>#N/A</v>
      </c>
      <c r="K1278" t="e">
        <f t="shared" si="19"/>
        <v>#N/A</v>
      </c>
    </row>
    <row r="1279" spans="1:11">
      <c r="A1279" s="1" t="s">
        <v>6122</v>
      </c>
      <c r="B1279" s="2">
        <v>2605370</v>
      </c>
      <c r="C1279" s="1" t="s">
        <v>6123</v>
      </c>
      <c r="D1279" s="1" t="s">
        <v>6110</v>
      </c>
      <c r="E1279" s="1" t="s">
        <v>6111</v>
      </c>
      <c r="F1279" s="2">
        <v>-10000</v>
      </c>
      <c r="G1279" s="1" t="s">
        <v>1385</v>
      </c>
      <c r="H1279" s="1" t="s">
        <v>384</v>
      </c>
      <c r="I1279" s="1" t="s">
        <v>10</v>
      </c>
      <c r="J1279" t="e">
        <f>VLOOKUP(B1279,自助退!B:F,5,FALSE)</f>
        <v>#N/A</v>
      </c>
      <c r="K1279" t="e">
        <f t="shared" si="19"/>
        <v>#N/A</v>
      </c>
    </row>
    <row r="1280" spans="1:11">
      <c r="A1280" s="1" t="s">
        <v>6124</v>
      </c>
      <c r="B1280" s="2">
        <v>2605398</v>
      </c>
      <c r="C1280" s="1" t="s">
        <v>6125</v>
      </c>
      <c r="D1280" s="1" t="s">
        <v>6110</v>
      </c>
      <c r="E1280" s="1" t="s">
        <v>6111</v>
      </c>
      <c r="F1280" s="2">
        <v>-1.78</v>
      </c>
      <c r="G1280" s="1" t="s">
        <v>1385</v>
      </c>
      <c r="H1280" s="1" t="s">
        <v>384</v>
      </c>
      <c r="I1280" s="1" t="s">
        <v>10</v>
      </c>
      <c r="J1280" t="e">
        <f>VLOOKUP(B1280,自助退!B:F,5,FALSE)</f>
        <v>#N/A</v>
      </c>
      <c r="K1280" t="e">
        <f t="shared" si="19"/>
        <v>#N/A</v>
      </c>
    </row>
    <row r="1281" spans="1:11">
      <c r="A1281" s="1" t="s">
        <v>6126</v>
      </c>
      <c r="B1281" s="2">
        <v>2605404</v>
      </c>
      <c r="C1281" s="1" t="s">
        <v>6127</v>
      </c>
      <c r="D1281" s="1" t="s">
        <v>6128</v>
      </c>
      <c r="E1281" s="1" t="s">
        <v>6129</v>
      </c>
      <c r="F1281" s="2">
        <v>-2570.87</v>
      </c>
      <c r="G1281" s="1" t="s">
        <v>1385</v>
      </c>
      <c r="H1281" s="1" t="s">
        <v>360</v>
      </c>
      <c r="I1281" s="1" t="s">
        <v>10</v>
      </c>
      <c r="J1281" t="e">
        <f>VLOOKUP(B1281,自助退!B:F,5,FALSE)</f>
        <v>#N/A</v>
      </c>
      <c r="K1281" t="e">
        <f t="shared" si="19"/>
        <v>#N/A</v>
      </c>
    </row>
    <row r="1282" spans="1:11">
      <c r="A1282" s="1" t="s">
        <v>6130</v>
      </c>
      <c r="B1282" s="2">
        <v>2605556</v>
      </c>
      <c r="C1282" s="1" t="s">
        <v>6131</v>
      </c>
      <c r="D1282" s="1" t="s">
        <v>6132</v>
      </c>
      <c r="E1282" s="1" t="s">
        <v>6133</v>
      </c>
      <c r="F1282" s="2">
        <v>-178</v>
      </c>
      <c r="G1282" s="1" t="s">
        <v>1385</v>
      </c>
      <c r="H1282" s="1" t="s">
        <v>342</v>
      </c>
      <c r="I1282" s="1" t="s">
        <v>10</v>
      </c>
      <c r="J1282" t="e">
        <f>VLOOKUP(B1282,自助退!B:F,5,FALSE)</f>
        <v>#N/A</v>
      </c>
      <c r="K1282" t="e">
        <f t="shared" si="19"/>
        <v>#N/A</v>
      </c>
    </row>
    <row r="1283" spans="1:11">
      <c r="A1283" s="1" t="s">
        <v>6134</v>
      </c>
      <c r="B1283" s="2">
        <v>2605592</v>
      </c>
      <c r="C1283" s="1" t="s">
        <v>6135</v>
      </c>
      <c r="D1283" s="1" t="s">
        <v>6136</v>
      </c>
      <c r="E1283" s="1" t="s">
        <v>6137</v>
      </c>
      <c r="F1283" s="2">
        <v>-1505.18</v>
      </c>
      <c r="G1283" s="1" t="s">
        <v>1385</v>
      </c>
      <c r="H1283" s="1" t="s">
        <v>384</v>
      </c>
      <c r="I1283" s="1" t="s">
        <v>10</v>
      </c>
      <c r="J1283" t="e">
        <f>VLOOKUP(B1283,自助退!B:F,5,FALSE)</f>
        <v>#N/A</v>
      </c>
      <c r="K1283" t="e">
        <f t="shared" ref="K1283:K1346" si="20">IF(F1283*-1=J1283,"",1)</f>
        <v>#N/A</v>
      </c>
    </row>
    <row r="1284" spans="1:11">
      <c r="A1284" s="1" t="s">
        <v>6138</v>
      </c>
      <c r="B1284" s="2">
        <v>2605641</v>
      </c>
      <c r="C1284" s="1" t="s">
        <v>6139</v>
      </c>
      <c r="D1284" s="1" t="s">
        <v>6140</v>
      </c>
      <c r="E1284" s="1" t="s">
        <v>6141</v>
      </c>
      <c r="F1284" s="2">
        <v>-609.34</v>
      </c>
      <c r="G1284" s="1" t="s">
        <v>1385</v>
      </c>
      <c r="H1284" s="1" t="s">
        <v>369</v>
      </c>
      <c r="I1284" s="1" t="s">
        <v>10</v>
      </c>
      <c r="J1284" t="e">
        <f>VLOOKUP(B1284,自助退!B:F,5,FALSE)</f>
        <v>#N/A</v>
      </c>
      <c r="K1284" t="e">
        <f t="shared" si="20"/>
        <v>#N/A</v>
      </c>
    </row>
    <row r="1285" spans="1:11">
      <c r="A1285" s="1" t="s">
        <v>6142</v>
      </c>
      <c r="B1285" s="2">
        <v>2605724</v>
      </c>
      <c r="C1285" s="1" t="s">
        <v>6143</v>
      </c>
      <c r="D1285" s="1" t="s">
        <v>6144</v>
      </c>
      <c r="E1285" s="1" t="s">
        <v>6145</v>
      </c>
      <c r="F1285" s="2">
        <v>-2410.5300000000002</v>
      </c>
      <c r="G1285" s="1" t="s">
        <v>1385</v>
      </c>
      <c r="H1285" s="1" t="s">
        <v>362</v>
      </c>
      <c r="I1285" s="1" t="s">
        <v>10</v>
      </c>
      <c r="J1285" t="e">
        <f>VLOOKUP(B1285,自助退!B:F,5,FALSE)</f>
        <v>#N/A</v>
      </c>
      <c r="K1285" t="e">
        <f t="shared" si="20"/>
        <v>#N/A</v>
      </c>
    </row>
    <row r="1286" spans="1:11">
      <c r="A1286" s="1" t="s">
        <v>6146</v>
      </c>
      <c r="B1286" s="2">
        <v>2605757</v>
      </c>
      <c r="C1286" s="1" t="s">
        <v>6147</v>
      </c>
      <c r="D1286" s="1" t="s">
        <v>6148</v>
      </c>
      <c r="E1286" s="1" t="s">
        <v>6149</v>
      </c>
      <c r="F1286" s="2">
        <v>-185</v>
      </c>
      <c r="G1286" s="1" t="s">
        <v>1385</v>
      </c>
      <c r="H1286" s="1" t="s">
        <v>334</v>
      </c>
      <c r="I1286" s="1" t="s">
        <v>10</v>
      </c>
      <c r="J1286" t="e">
        <f>VLOOKUP(B1286,自助退!B:F,5,FALSE)</f>
        <v>#N/A</v>
      </c>
      <c r="K1286" t="e">
        <f t="shared" si="20"/>
        <v>#N/A</v>
      </c>
    </row>
    <row r="1287" spans="1:11">
      <c r="A1287" s="1" t="s">
        <v>6150</v>
      </c>
      <c r="B1287" s="2">
        <v>2605791</v>
      </c>
      <c r="C1287" s="1" t="s">
        <v>6151</v>
      </c>
      <c r="D1287" s="1" t="s">
        <v>6152</v>
      </c>
      <c r="E1287" s="1" t="s">
        <v>6153</v>
      </c>
      <c r="F1287" s="2">
        <v>-433</v>
      </c>
      <c r="G1287" s="1" t="s">
        <v>1385</v>
      </c>
      <c r="H1287" s="1" t="s">
        <v>334</v>
      </c>
      <c r="I1287" s="1" t="s">
        <v>10</v>
      </c>
      <c r="J1287" t="e">
        <f>VLOOKUP(B1287,自助退!B:F,5,FALSE)</f>
        <v>#N/A</v>
      </c>
      <c r="K1287" t="e">
        <f t="shared" si="20"/>
        <v>#N/A</v>
      </c>
    </row>
    <row r="1288" spans="1:11">
      <c r="A1288" s="1" t="s">
        <v>6154</v>
      </c>
      <c r="B1288" s="2">
        <v>2605802</v>
      </c>
      <c r="C1288" s="1" t="s">
        <v>6155</v>
      </c>
      <c r="D1288" s="1" t="s">
        <v>6156</v>
      </c>
      <c r="E1288" s="1" t="s">
        <v>6157</v>
      </c>
      <c r="F1288" s="2">
        <v>-1175</v>
      </c>
      <c r="G1288" s="1" t="s">
        <v>1385</v>
      </c>
      <c r="H1288" s="1" t="s">
        <v>369</v>
      </c>
      <c r="I1288" s="1" t="s">
        <v>10</v>
      </c>
      <c r="J1288" t="e">
        <f>VLOOKUP(B1288,自助退!B:F,5,FALSE)</f>
        <v>#N/A</v>
      </c>
      <c r="K1288" t="e">
        <f t="shared" si="20"/>
        <v>#N/A</v>
      </c>
    </row>
    <row r="1289" spans="1:11">
      <c r="A1289" s="1" t="s">
        <v>6158</v>
      </c>
      <c r="B1289" s="2">
        <v>2605939</v>
      </c>
      <c r="C1289" s="1" t="s">
        <v>6159</v>
      </c>
      <c r="D1289" s="1" t="s">
        <v>6110</v>
      </c>
      <c r="E1289" s="1" t="s">
        <v>6111</v>
      </c>
      <c r="F1289" s="2">
        <v>-10000</v>
      </c>
      <c r="G1289" s="1" t="s">
        <v>1385</v>
      </c>
      <c r="H1289" s="1" t="s">
        <v>350</v>
      </c>
      <c r="I1289" s="1" t="s">
        <v>10</v>
      </c>
      <c r="J1289" t="e">
        <f>VLOOKUP(B1289,自助退!B:F,5,FALSE)</f>
        <v>#N/A</v>
      </c>
      <c r="K1289" t="e">
        <f t="shared" si="20"/>
        <v>#N/A</v>
      </c>
    </row>
    <row r="1290" spans="1:11">
      <c r="A1290" s="1" t="s">
        <v>6160</v>
      </c>
      <c r="B1290" s="2">
        <v>2605976</v>
      </c>
      <c r="C1290" s="1" t="s">
        <v>6161</v>
      </c>
      <c r="D1290" s="1" t="s">
        <v>6162</v>
      </c>
      <c r="E1290" s="1" t="s">
        <v>6163</v>
      </c>
      <c r="F1290" s="2">
        <v>-2389.9499999999998</v>
      </c>
      <c r="G1290" s="1" t="s">
        <v>1385</v>
      </c>
      <c r="H1290" s="1" t="s">
        <v>354</v>
      </c>
      <c r="I1290" s="1" t="s">
        <v>10</v>
      </c>
      <c r="J1290" t="e">
        <f>VLOOKUP(B1290,自助退!B:F,5,FALSE)</f>
        <v>#N/A</v>
      </c>
      <c r="K1290" t="e">
        <f t="shared" si="20"/>
        <v>#N/A</v>
      </c>
    </row>
    <row r="1291" spans="1:11">
      <c r="A1291" s="1" t="s">
        <v>6164</v>
      </c>
      <c r="B1291" s="2">
        <v>2606047</v>
      </c>
      <c r="C1291" s="1" t="s">
        <v>6165</v>
      </c>
      <c r="D1291" s="1" t="s">
        <v>6166</v>
      </c>
      <c r="E1291" s="1" t="s">
        <v>6167</v>
      </c>
      <c r="F1291" s="2">
        <v>-3000</v>
      </c>
      <c r="G1291" s="1" t="s">
        <v>1385</v>
      </c>
      <c r="H1291" s="1" t="s">
        <v>342</v>
      </c>
      <c r="I1291" s="1" t="s">
        <v>10</v>
      </c>
      <c r="J1291" t="e">
        <f>VLOOKUP(B1291,自助退!B:F,5,FALSE)</f>
        <v>#N/A</v>
      </c>
      <c r="K1291" t="e">
        <f t="shared" si="20"/>
        <v>#N/A</v>
      </c>
    </row>
    <row r="1292" spans="1:11">
      <c r="A1292" s="1" t="s">
        <v>6168</v>
      </c>
      <c r="B1292" s="2">
        <v>2606071</v>
      </c>
      <c r="C1292" s="1" t="s">
        <v>6169</v>
      </c>
      <c r="D1292" s="1" t="s">
        <v>6170</v>
      </c>
      <c r="E1292" s="1" t="s">
        <v>6171</v>
      </c>
      <c r="F1292" s="2">
        <v>-1</v>
      </c>
      <c r="G1292" s="1" t="s">
        <v>1385</v>
      </c>
      <c r="H1292" s="1" t="s">
        <v>384</v>
      </c>
      <c r="I1292" s="1" t="s">
        <v>10</v>
      </c>
      <c r="J1292" t="e">
        <f>VLOOKUP(B1292,自助退!B:F,5,FALSE)</f>
        <v>#N/A</v>
      </c>
      <c r="K1292" t="e">
        <f t="shared" si="20"/>
        <v>#N/A</v>
      </c>
    </row>
    <row r="1293" spans="1:11">
      <c r="A1293" s="1" t="s">
        <v>6172</v>
      </c>
      <c r="B1293" s="2">
        <v>2606431</v>
      </c>
      <c r="C1293" s="1" t="s">
        <v>6173</v>
      </c>
      <c r="D1293" s="1" t="s">
        <v>6174</v>
      </c>
      <c r="E1293" s="1" t="s">
        <v>6175</v>
      </c>
      <c r="F1293" s="2">
        <v>-1569.17</v>
      </c>
      <c r="G1293" s="1" t="s">
        <v>1385</v>
      </c>
      <c r="H1293" s="1" t="s">
        <v>340</v>
      </c>
      <c r="I1293" s="1" t="s">
        <v>10</v>
      </c>
      <c r="J1293" t="e">
        <f>VLOOKUP(B1293,自助退!B:F,5,FALSE)</f>
        <v>#N/A</v>
      </c>
      <c r="K1293" t="e">
        <f t="shared" si="20"/>
        <v>#N/A</v>
      </c>
    </row>
    <row r="1294" spans="1:11">
      <c r="A1294" s="1" t="s">
        <v>6176</v>
      </c>
      <c r="B1294" s="2">
        <v>2606761</v>
      </c>
      <c r="C1294" s="1" t="s">
        <v>6177</v>
      </c>
      <c r="D1294" s="1" t="s">
        <v>6178</v>
      </c>
      <c r="E1294" s="1" t="s">
        <v>6179</v>
      </c>
      <c r="F1294" s="2">
        <v>-28900</v>
      </c>
      <c r="G1294" s="1" t="s">
        <v>1385</v>
      </c>
      <c r="H1294" s="1" t="s">
        <v>340</v>
      </c>
      <c r="I1294" s="1" t="s">
        <v>10</v>
      </c>
      <c r="J1294" t="e">
        <f>VLOOKUP(B1294,自助退!B:F,5,FALSE)</f>
        <v>#N/A</v>
      </c>
      <c r="K1294" t="e">
        <f t="shared" si="20"/>
        <v>#N/A</v>
      </c>
    </row>
    <row r="1295" spans="1:11">
      <c r="A1295" s="1" t="s">
        <v>6180</v>
      </c>
      <c r="B1295" s="2">
        <v>2606990</v>
      </c>
      <c r="C1295" s="1" t="s">
        <v>6181</v>
      </c>
      <c r="D1295" s="1" t="s">
        <v>6182</v>
      </c>
      <c r="E1295" s="1" t="s">
        <v>6183</v>
      </c>
      <c r="F1295" s="2">
        <v>-2817</v>
      </c>
      <c r="G1295" s="1" t="s">
        <v>1385</v>
      </c>
      <c r="H1295" s="1" t="s">
        <v>342</v>
      </c>
      <c r="I1295" s="1" t="s">
        <v>10</v>
      </c>
      <c r="J1295" t="e">
        <f>VLOOKUP(B1295,自助退!B:F,5,FALSE)</f>
        <v>#N/A</v>
      </c>
      <c r="K1295" t="e">
        <f t="shared" si="20"/>
        <v>#N/A</v>
      </c>
    </row>
    <row r="1296" spans="1:11">
      <c r="A1296" s="1" t="s">
        <v>6184</v>
      </c>
      <c r="B1296" s="2">
        <v>2607137</v>
      </c>
      <c r="C1296" s="1" t="s">
        <v>6185</v>
      </c>
      <c r="D1296" s="1" t="s">
        <v>6186</v>
      </c>
      <c r="E1296" s="1" t="s">
        <v>6187</v>
      </c>
      <c r="F1296" s="2">
        <v>-2469</v>
      </c>
      <c r="G1296" s="1" t="s">
        <v>1385</v>
      </c>
      <c r="H1296" s="1" t="s">
        <v>340</v>
      </c>
      <c r="I1296" s="1" t="s">
        <v>10</v>
      </c>
      <c r="J1296" t="e">
        <f>VLOOKUP(B1296,自助退!B:F,5,FALSE)</f>
        <v>#N/A</v>
      </c>
      <c r="K1296" t="e">
        <f t="shared" si="20"/>
        <v>#N/A</v>
      </c>
    </row>
    <row r="1297" spans="1:11">
      <c r="A1297" s="1" t="s">
        <v>6188</v>
      </c>
      <c r="B1297" s="2">
        <v>2607642</v>
      </c>
      <c r="C1297" s="1" t="s">
        <v>6189</v>
      </c>
      <c r="D1297" s="1" t="s">
        <v>6190</v>
      </c>
      <c r="E1297" s="1" t="s">
        <v>6191</v>
      </c>
      <c r="F1297" s="2">
        <v>-390.96</v>
      </c>
      <c r="G1297" s="1" t="s">
        <v>1385</v>
      </c>
      <c r="H1297" s="1" t="s">
        <v>354</v>
      </c>
      <c r="I1297" s="1" t="s">
        <v>10</v>
      </c>
      <c r="J1297" t="e">
        <f>VLOOKUP(B1297,自助退!B:F,5,FALSE)</f>
        <v>#N/A</v>
      </c>
      <c r="K1297" t="e">
        <f t="shared" si="20"/>
        <v>#N/A</v>
      </c>
    </row>
    <row r="1298" spans="1:11">
      <c r="A1298" s="1" t="s">
        <v>6192</v>
      </c>
      <c r="B1298" s="2">
        <v>2607661</v>
      </c>
      <c r="C1298" s="1" t="s">
        <v>6193</v>
      </c>
      <c r="D1298" s="1" t="s">
        <v>6194</v>
      </c>
      <c r="E1298" s="1" t="s">
        <v>6195</v>
      </c>
      <c r="F1298" s="2">
        <v>-237.61</v>
      </c>
      <c r="G1298" s="1" t="s">
        <v>1385</v>
      </c>
      <c r="H1298" s="1" t="s">
        <v>377</v>
      </c>
      <c r="I1298" s="1" t="s">
        <v>10</v>
      </c>
      <c r="J1298" t="e">
        <f>VLOOKUP(B1298,自助退!B:F,5,FALSE)</f>
        <v>#N/A</v>
      </c>
      <c r="K1298" t="e">
        <f t="shared" si="20"/>
        <v>#N/A</v>
      </c>
    </row>
    <row r="1299" spans="1:11">
      <c r="A1299" s="1" t="s">
        <v>6196</v>
      </c>
      <c r="B1299" s="2">
        <v>2607658</v>
      </c>
      <c r="C1299" s="1" t="s">
        <v>6197</v>
      </c>
      <c r="D1299" s="1" t="s">
        <v>6198</v>
      </c>
      <c r="E1299" s="1" t="s">
        <v>6199</v>
      </c>
      <c r="F1299" s="2">
        <v>-6000</v>
      </c>
      <c r="G1299" s="1" t="s">
        <v>1385</v>
      </c>
      <c r="H1299" s="1" t="s">
        <v>340</v>
      </c>
      <c r="I1299" s="1" t="s">
        <v>10</v>
      </c>
      <c r="J1299" t="e">
        <f>VLOOKUP(B1299,自助退!B:F,5,FALSE)</f>
        <v>#N/A</v>
      </c>
      <c r="K1299" t="e">
        <f t="shared" si="20"/>
        <v>#N/A</v>
      </c>
    </row>
    <row r="1300" spans="1:11">
      <c r="A1300" s="1" t="s">
        <v>6200</v>
      </c>
      <c r="B1300" s="2">
        <v>2607841</v>
      </c>
      <c r="C1300" s="1" t="s">
        <v>6201</v>
      </c>
      <c r="D1300" s="1" t="s">
        <v>6202</v>
      </c>
      <c r="E1300" s="1" t="s">
        <v>6203</v>
      </c>
      <c r="F1300" s="2">
        <v>-151.86000000000001</v>
      </c>
      <c r="G1300" s="1" t="s">
        <v>1385</v>
      </c>
      <c r="H1300" s="1" t="s">
        <v>334</v>
      </c>
      <c r="I1300" s="1" t="s">
        <v>10</v>
      </c>
      <c r="J1300" t="e">
        <f>VLOOKUP(B1300,自助退!B:F,5,FALSE)</f>
        <v>#N/A</v>
      </c>
      <c r="K1300" t="e">
        <f t="shared" si="20"/>
        <v>#N/A</v>
      </c>
    </row>
    <row r="1301" spans="1:11">
      <c r="A1301" s="1" t="s">
        <v>6204</v>
      </c>
      <c r="B1301" s="2">
        <v>2607865</v>
      </c>
      <c r="C1301" s="1" t="s">
        <v>6205</v>
      </c>
      <c r="D1301" s="1" t="s">
        <v>6206</v>
      </c>
      <c r="E1301" s="1" t="s">
        <v>6207</v>
      </c>
      <c r="F1301" s="2">
        <v>-1862.3</v>
      </c>
      <c r="G1301" s="1" t="s">
        <v>1385</v>
      </c>
      <c r="H1301" s="1" t="s">
        <v>340</v>
      </c>
      <c r="I1301" s="1" t="s">
        <v>10</v>
      </c>
      <c r="J1301" t="e">
        <f>VLOOKUP(B1301,自助退!B:F,5,FALSE)</f>
        <v>#N/A</v>
      </c>
      <c r="K1301" t="e">
        <f t="shared" si="20"/>
        <v>#N/A</v>
      </c>
    </row>
    <row r="1302" spans="1:11">
      <c r="A1302" s="1" t="s">
        <v>6208</v>
      </c>
      <c r="B1302" s="2">
        <v>2607901</v>
      </c>
      <c r="C1302" s="1" t="s">
        <v>6209</v>
      </c>
      <c r="D1302" s="1" t="s">
        <v>6210</v>
      </c>
      <c r="E1302" s="1" t="s">
        <v>6211</v>
      </c>
      <c r="F1302" s="2">
        <v>-450</v>
      </c>
      <c r="G1302" s="1" t="s">
        <v>1385</v>
      </c>
      <c r="H1302" s="1" t="s">
        <v>360</v>
      </c>
      <c r="I1302" s="1" t="s">
        <v>10</v>
      </c>
      <c r="J1302" t="e">
        <f>VLOOKUP(B1302,自助退!B:F,5,FALSE)</f>
        <v>#N/A</v>
      </c>
      <c r="K1302" t="e">
        <f t="shared" si="20"/>
        <v>#N/A</v>
      </c>
    </row>
    <row r="1303" spans="1:11">
      <c r="A1303" s="1" t="s">
        <v>6212</v>
      </c>
      <c r="B1303" s="2">
        <v>2608346</v>
      </c>
      <c r="C1303" s="1" t="s">
        <v>6213</v>
      </c>
      <c r="D1303" s="1" t="s">
        <v>1252</v>
      </c>
      <c r="E1303" s="1" t="s">
        <v>1253</v>
      </c>
      <c r="F1303" s="2">
        <v>-44.14</v>
      </c>
      <c r="G1303" s="1" t="s">
        <v>1385</v>
      </c>
      <c r="H1303" s="1" t="s">
        <v>332</v>
      </c>
      <c r="I1303" s="1" t="s">
        <v>10</v>
      </c>
      <c r="J1303" t="e">
        <f>VLOOKUP(B1303,自助退!B:F,5,FALSE)</f>
        <v>#N/A</v>
      </c>
      <c r="K1303" t="e">
        <f t="shared" si="20"/>
        <v>#N/A</v>
      </c>
    </row>
    <row r="1304" spans="1:11">
      <c r="A1304" s="1" t="s">
        <v>6214</v>
      </c>
      <c r="B1304" s="2">
        <v>2608899</v>
      </c>
      <c r="C1304" s="1" t="s">
        <v>6215</v>
      </c>
      <c r="D1304" s="1" t="s">
        <v>6216</v>
      </c>
      <c r="E1304" s="1" t="s">
        <v>6217</v>
      </c>
      <c r="F1304" s="2">
        <v>-3368</v>
      </c>
      <c r="G1304" s="1" t="s">
        <v>1385</v>
      </c>
      <c r="H1304" s="1" t="s">
        <v>342</v>
      </c>
      <c r="I1304" s="1" t="s">
        <v>10</v>
      </c>
      <c r="J1304" t="e">
        <f>VLOOKUP(B1304,自助退!B:F,5,FALSE)</f>
        <v>#N/A</v>
      </c>
      <c r="K1304" t="e">
        <f t="shared" si="20"/>
        <v>#N/A</v>
      </c>
    </row>
    <row r="1305" spans="1:11">
      <c r="A1305" s="1" t="s">
        <v>6218</v>
      </c>
      <c r="B1305" s="2">
        <v>2608959</v>
      </c>
      <c r="C1305" s="1" t="s">
        <v>6219</v>
      </c>
      <c r="D1305" s="1" t="s">
        <v>6220</v>
      </c>
      <c r="E1305" s="1" t="s">
        <v>6221</v>
      </c>
      <c r="F1305" s="2">
        <v>-6927.81</v>
      </c>
      <c r="G1305" s="1" t="s">
        <v>1385</v>
      </c>
      <c r="H1305" s="1" t="s">
        <v>342</v>
      </c>
      <c r="I1305" s="1" t="s">
        <v>10</v>
      </c>
      <c r="J1305" t="e">
        <f>VLOOKUP(B1305,自助退!B:F,5,FALSE)</f>
        <v>#N/A</v>
      </c>
      <c r="K1305" t="e">
        <f t="shared" si="20"/>
        <v>#N/A</v>
      </c>
    </row>
    <row r="1306" spans="1:11">
      <c r="A1306" s="1" t="s">
        <v>6222</v>
      </c>
      <c r="B1306" s="2">
        <v>2609044</v>
      </c>
      <c r="C1306" s="1" t="s">
        <v>6223</v>
      </c>
      <c r="D1306" s="1" t="s">
        <v>6224</v>
      </c>
      <c r="E1306" s="1" t="s">
        <v>6225</v>
      </c>
      <c r="F1306" s="2">
        <v>-230</v>
      </c>
      <c r="G1306" s="1" t="s">
        <v>1385</v>
      </c>
      <c r="H1306" s="1" t="s">
        <v>370</v>
      </c>
      <c r="I1306" s="1" t="s">
        <v>10</v>
      </c>
      <c r="J1306" t="e">
        <f>VLOOKUP(B1306,自助退!B:F,5,FALSE)</f>
        <v>#N/A</v>
      </c>
      <c r="K1306" t="e">
        <f t="shared" si="20"/>
        <v>#N/A</v>
      </c>
    </row>
    <row r="1307" spans="1:11">
      <c r="A1307" s="1" t="s">
        <v>6226</v>
      </c>
      <c r="B1307" s="2">
        <v>2609061</v>
      </c>
      <c r="C1307" s="1" t="s">
        <v>6227</v>
      </c>
      <c r="D1307" s="1" t="s">
        <v>6228</v>
      </c>
      <c r="E1307" s="1" t="s">
        <v>6229</v>
      </c>
      <c r="F1307" s="2">
        <v>-7686.88</v>
      </c>
      <c r="G1307" s="1" t="s">
        <v>1385</v>
      </c>
      <c r="H1307" s="1" t="s">
        <v>340</v>
      </c>
      <c r="I1307" s="1" t="s">
        <v>10</v>
      </c>
      <c r="J1307" t="e">
        <f>VLOOKUP(B1307,自助退!B:F,5,FALSE)</f>
        <v>#N/A</v>
      </c>
      <c r="K1307" t="e">
        <f t="shared" si="20"/>
        <v>#N/A</v>
      </c>
    </row>
    <row r="1308" spans="1:11">
      <c r="A1308" s="1" t="s">
        <v>6230</v>
      </c>
      <c r="B1308" s="2">
        <v>2609110</v>
      </c>
      <c r="C1308" s="1" t="s">
        <v>6231</v>
      </c>
      <c r="D1308" s="1" t="s">
        <v>6232</v>
      </c>
      <c r="E1308" s="1" t="s">
        <v>6233</v>
      </c>
      <c r="F1308" s="2">
        <v>-100</v>
      </c>
      <c r="G1308" s="1" t="s">
        <v>1385</v>
      </c>
      <c r="H1308" s="1" t="s">
        <v>340</v>
      </c>
      <c r="I1308" s="1" t="s">
        <v>10</v>
      </c>
      <c r="J1308" t="e">
        <f>VLOOKUP(B1308,自助退!B:F,5,FALSE)</f>
        <v>#N/A</v>
      </c>
      <c r="K1308" t="e">
        <f t="shared" si="20"/>
        <v>#N/A</v>
      </c>
    </row>
    <row r="1309" spans="1:11">
      <c r="A1309" s="1" t="s">
        <v>6234</v>
      </c>
      <c r="B1309" s="2">
        <v>2609211</v>
      </c>
      <c r="C1309" s="1" t="s">
        <v>6235</v>
      </c>
      <c r="D1309" s="1" t="s">
        <v>6236</v>
      </c>
      <c r="E1309" s="1" t="s">
        <v>6233</v>
      </c>
      <c r="F1309" s="2">
        <v>-49003.87</v>
      </c>
      <c r="G1309" s="1" t="s">
        <v>1385</v>
      </c>
      <c r="H1309" s="1" t="s">
        <v>340</v>
      </c>
      <c r="I1309" s="1" t="s">
        <v>10</v>
      </c>
      <c r="J1309" t="e">
        <f>VLOOKUP(B1309,自助退!B:F,5,FALSE)</f>
        <v>#N/A</v>
      </c>
      <c r="K1309" t="e">
        <f t="shared" si="20"/>
        <v>#N/A</v>
      </c>
    </row>
    <row r="1310" spans="1:11">
      <c r="A1310" s="1" t="s">
        <v>6237</v>
      </c>
      <c r="B1310" s="2">
        <v>2609298</v>
      </c>
      <c r="C1310" s="1" t="s">
        <v>6238</v>
      </c>
      <c r="D1310" s="1" t="s">
        <v>6239</v>
      </c>
      <c r="E1310" s="1" t="s">
        <v>6240</v>
      </c>
      <c r="F1310" s="2">
        <v>-5610</v>
      </c>
      <c r="G1310" s="1" t="s">
        <v>1385</v>
      </c>
      <c r="H1310" s="1" t="s">
        <v>329</v>
      </c>
      <c r="I1310" s="1" t="s">
        <v>10</v>
      </c>
      <c r="J1310" t="e">
        <f>VLOOKUP(B1310,自助退!B:F,5,FALSE)</f>
        <v>#N/A</v>
      </c>
      <c r="K1310" t="e">
        <f t="shared" si="20"/>
        <v>#N/A</v>
      </c>
    </row>
    <row r="1311" spans="1:11">
      <c r="A1311" s="1" t="s">
        <v>6241</v>
      </c>
      <c r="B1311" s="2">
        <v>2609374</v>
      </c>
      <c r="C1311" s="1" t="s">
        <v>6242</v>
      </c>
      <c r="D1311" s="1" t="s">
        <v>6243</v>
      </c>
      <c r="E1311" s="1" t="s">
        <v>6244</v>
      </c>
      <c r="F1311" s="2">
        <v>-376</v>
      </c>
      <c r="G1311" s="1" t="s">
        <v>1385</v>
      </c>
      <c r="H1311" s="1" t="s">
        <v>420</v>
      </c>
      <c r="I1311" s="1" t="s">
        <v>10</v>
      </c>
      <c r="J1311" t="e">
        <f>VLOOKUP(B1311,自助退!B:F,5,FALSE)</f>
        <v>#N/A</v>
      </c>
      <c r="K1311" t="e">
        <f t="shared" si="20"/>
        <v>#N/A</v>
      </c>
    </row>
    <row r="1312" spans="1:11">
      <c r="A1312" s="1" t="s">
        <v>6245</v>
      </c>
      <c r="B1312" s="2">
        <v>2609420</v>
      </c>
      <c r="C1312" s="1" t="s">
        <v>6246</v>
      </c>
      <c r="D1312" s="1" t="s">
        <v>6247</v>
      </c>
      <c r="E1312" s="1" t="s">
        <v>6248</v>
      </c>
      <c r="F1312" s="2">
        <v>-1704</v>
      </c>
      <c r="G1312" s="1" t="s">
        <v>1385</v>
      </c>
      <c r="H1312" s="1" t="s">
        <v>342</v>
      </c>
      <c r="I1312" s="1" t="s">
        <v>10</v>
      </c>
      <c r="J1312" t="e">
        <f>VLOOKUP(B1312,自助退!B:F,5,FALSE)</f>
        <v>#N/A</v>
      </c>
      <c r="K1312" t="e">
        <f t="shared" si="20"/>
        <v>#N/A</v>
      </c>
    </row>
    <row r="1313" spans="1:11">
      <c r="A1313" s="1" t="s">
        <v>6249</v>
      </c>
      <c r="B1313" s="2">
        <v>2609424</v>
      </c>
      <c r="C1313" s="1" t="s">
        <v>6250</v>
      </c>
      <c r="D1313" s="1" t="s">
        <v>6251</v>
      </c>
      <c r="E1313" s="1" t="s">
        <v>6252</v>
      </c>
      <c r="F1313" s="2">
        <v>-1166</v>
      </c>
      <c r="G1313" s="1" t="s">
        <v>1385</v>
      </c>
      <c r="H1313" s="1" t="s">
        <v>420</v>
      </c>
      <c r="I1313" s="1" t="s">
        <v>10</v>
      </c>
      <c r="J1313" t="e">
        <f>VLOOKUP(B1313,自助退!B:F,5,FALSE)</f>
        <v>#N/A</v>
      </c>
      <c r="K1313" t="e">
        <f t="shared" si="20"/>
        <v>#N/A</v>
      </c>
    </row>
    <row r="1314" spans="1:11">
      <c r="A1314" s="1" t="s">
        <v>6253</v>
      </c>
      <c r="B1314" s="2">
        <v>2609552</v>
      </c>
      <c r="C1314" s="1" t="s">
        <v>6254</v>
      </c>
      <c r="D1314" s="1" t="s">
        <v>6255</v>
      </c>
      <c r="E1314" s="1" t="s">
        <v>2773</v>
      </c>
      <c r="F1314" s="2">
        <v>-1855.65</v>
      </c>
      <c r="G1314" s="1" t="s">
        <v>1385</v>
      </c>
      <c r="H1314" s="1" t="s">
        <v>370</v>
      </c>
      <c r="I1314" s="1" t="s">
        <v>10</v>
      </c>
      <c r="J1314" t="e">
        <f>VLOOKUP(B1314,自助退!B:F,5,FALSE)</f>
        <v>#N/A</v>
      </c>
      <c r="K1314" t="e">
        <f t="shared" si="20"/>
        <v>#N/A</v>
      </c>
    </row>
    <row r="1315" spans="1:11">
      <c r="A1315" s="1" t="s">
        <v>6256</v>
      </c>
      <c r="B1315" s="2">
        <v>2609763</v>
      </c>
      <c r="C1315" s="1" t="s">
        <v>6257</v>
      </c>
      <c r="D1315" s="1" t="s">
        <v>6258</v>
      </c>
      <c r="E1315" s="1" t="s">
        <v>6259</v>
      </c>
      <c r="F1315" s="2">
        <v>-288.81</v>
      </c>
      <c r="G1315" s="1" t="s">
        <v>1385</v>
      </c>
      <c r="H1315" s="1" t="s">
        <v>384</v>
      </c>
      <c r="I1315" s="1" t="s">
        <v>10</v>
      </c>
      <c r="J1315" t="e">
        <f>VLOOKUP(B1315,自助退!B:F,5,FALSE)</f>
        <v>#N/A</v>
      </c>
      <c r="K1315" t="e">
        <f t="shared" si="20"/>
        <v>#N/A</v>
      </c>
    </row>
    <row r="1316" spans="1:11">
      <c r="A1316" s="1" t="s">
        <v>6260</v>
      </c>
      <c r="B1316" s="2">
        <v>2609929</v>
      </c>
      <c r="C1316" s="1" t="s">
        <v>6261</v>
      </c>
      <c r="D1316" s="1" t="s">
        <v>6262</v>
      </c>
      <c r="E1316" s="1" t="s">
        <v>6263</v>
      </c>
      <c r="F1316" s="2">
        <v>-1061.3699999999999</v>
      </c>
      <c r="G1316" s="1" t="s">
        <v>1385</v>
      </c>
      <c r="H1316" s="1" t="s">
        <v>334</v>
      </c>
      <c r="I1316" s="1" t="s">
        <v>10</v>
      </c>
      <c r="J1316" t="e">
        <f>VLOOKUP(B1316,自助退!B:F,5,FALSE)</f>
        <v>#N/A</v>
      </c>
      <c r="K1316" t="e">
        <f t="shared" si="20"/>
        <v>#N/A</v>
      </c>
    </row>
    <row r="1317" spans="1:11">
      <c r="A1317" s="1" t="s">
        <v>6264</v>
      </c>
      <c r="B1317" s="2">
        <v>2610055</v>
      </c>
      <c r="C1317" s="1" t="s">
        <v>6265</v>
      </c>
      <c r="D1317" s="1" t="s">
        <v>1170</v>
      </c>
      <c r="E1317" s="1" t="s">
        <v>1171</v>
      </c>
      <c r="F1317" s="2">
        <v>-108.92</v>
      </c>
      <c r="G1317" s="1" t="s">
        <v>1385</v>
      </c>
      <c r="H1317" s="1" t="s">
        <v>420</v>
      </c>
      <c r="I1317" s="1" t="s">
        <v>10</v>
      </c>
      <c r="J1317" t="e">
        <f>VLOOKUP(B1317,自助退!B:F,5,FALSE)</f>
        <v>#N/A</v>
      </c>
      <c r="K1317" t="e">
        <f t="shared" si="20"/>
        <v>#N/A</v>
      </c>
    </row>
    <row r="1318" spans="1:11">
      <c r="A1318" s="1" t="s">
        <v>6266</v>
      </c>
      <c r="B1318" s="2">
        <v>2610103</v>
      </c>
      <c r="C1318" s="1" t="s">
        <v>418</v>
      </c>
      <c r="D1318" s="1" t="s">
        <v>1146</v>
      </c>
      <c r="E1318" s="1" t="s">
        <v>1147</v>
      </c>
      <c r="F1318" s="2">
        <v>-2800</v>
      </c>
      <c r="G1318" s="1" t="s">
        <v>1385</v>
      </c>
      <c r="H1318" s="1" t="s">
        <v>340</v>
      </c>
      <c r="I1318" s="1" t="s">
        <v>333</v>
      </c>
      <c r="J1318" t="e">
        <f>VLOOKUP(B1318,自助退!B:F,5,FALSE)</f>
        <v>#N/A</v>
      </c>
      <c r="K1318" t="e">
        <f t="shared" si="20"/>
        <v>#N/A</v>
      </c>
    </row>
    <row r="1319" spans="1:11">
      <c r="A1319" s="1" t="s">
        <v>6267</v>
      </c>
      <c r="B1319" s="2">
        <v>2610181</v>
      </c>
      <c r="C1319" s="1" t="s">
        <v>6268</v>
      </c>
      <c r="D1319" s="1" t="s">
        <v>6269</v>
      </c>
      <c r="E1319" s="1" t="s">
        <v>6270</v>
      </c>
      <c r="F1319" s="2">
        <v>-3272</v>
      </c>
      <c r="G1319" s="1" t="s">
        <v>1385</v>
      </c>
      <c r="H1319" s="1" t="s">
        <v>384</v>
      </c>
      <c r="I1319" s="1" t="s">
        <v>10</v>
      </c>
      <c r="J1319" t="e">
        <f>VLOOKUP(B1319,自助退!B:F,5,FALSE)</f>
        <v>#N/A</v>
      </c>
      <c r="K1319" t="e">
        <f t="shared" si="20"/>
        <v>#N/A</v>
      </c>
    </row>
    <row r="1320" spans="1:11">
      <c r="A1320" s="1" t="s">
        <v>6271</v>
      </c>
      <c r="B1320" s="2">
        <v>2610454</v>
      </c>
      <c r="C1320" s="1" t="s">
        <v>6272</v>
      </c>
      <c r="D1320" s="1" t="s">
        <v>6273</v>
      </c>
      <c r="E1320" s="1" t="s">
        <v>1112</v>
      </c>
      <c r="F1320" s="2">
        <v>-5000</v>
      </c>
      <c r="G1320" s="1" t="s">
        <v>1385</v>
      </c>
      <c r="H1320" s="1" t="s">
        <v>340</v>
      </c>
      <c r="I1320" s="1" t="s">
        <v>10</v>
      </c>
      <c r="J1320" t="e">
        <f>VLOOKUP(B1320,自助退!B:F,5,FALSE)</f>
        <v>#N/A</v>
      </c>
      <c r="K1320" t="e">
        <f t="shared" si="20"/>
        <v>#N/A</v>
      </c>
    </row>
    <row r="1321" spans="1:11">
      <c r="A1321" s="1" t="s">
        <v>6274</v>
      </c>
      <c r="B1321" s="2">
        <v>2610536</v>
      </c>
      <c r="C1321" s="1" t="s">
        <v>6275</v>
      </c>
      <c r="D1321" s="1" t="s">
        <v>6276</v>
      </c>
      <c r="E1321" s="1" t="s">
        <v>6277</v>
      </c>
      <c r="F1321" s="2">
        <v>-200</v>
      </c>
      <c r="G1321" s="1" t="s">
        <v>1385</v>
      </c>
      <c r="H1321" s="1" t="s">
        <v>1151</v>
      </c>
      <c r="I1321" s="1" t="s">
        <v>10</v>
      </c>
      <c r="J1321" t="e">
        <f>VLOOKUP(B1321,自助退!B:F,5,FALSE)</f>
        <v>#N/A</v>
      </c>
      <c r="K1321" t="e">
        <f t="shared" si="20"/>
        <v>#N/A</v>
      </c>
    </row>
    <row r="1322" spans="1:11">
      <c r="A1322" s="1" t="s">
        <v>6278</v>
      </c>
      <c r="B1322" s="2">
        <v>2610560</v>
      </c>
      <c r="C1322" s="1" t="s">
        <v>6279</v>
      </c>
      <c r="D1322" s="1" t="s">
        <v>6280</v>
      </c>
      <c r="E1322" s="1" t="s">
        <v>6281</v>
      </c>
      <c r="F1322" s="2">
        <v>-20</v>
      </c>
      <c r="G1322" s="1" t="s">
        <v>1385</v>
      </c>
      <c r="H1322" s="1" t="s">
        <v>9</v>
      </c>
      <c r="I1322" s="1" t="s">
        <v>10</v>
      </c>
      <c r="J1322" t="e">
        <f>VLOOKUP(B1322,自助退!B:F,5,FALSE)</f>
        <v>#N/A</v>
      </c>
      <c r="K1322" t="e">
        <f t="shared" si="20"/>
        <v>#N/A</v>
      </c>
    </row>
    <row r="1323" spans="1:11">
      <c r="A1323" s="1" t="s">
        <v>6282</v>
      </c>
      <c r="B1323" s="2">
        <v>2610576</v>
      </c>
      <c r="C1323" s="1" t="s">
        <v>6283</v>
      </c>
      <c r="D1323" s="1" t="s">
        <v>6284</v>
      </c>
      <c r="E1323" s="1" t="s">
        <v>6285</v>
      </c>
      <c r="F1323" s="2">
        <v>-3600</v>
      </c>
      <c r="G1323" s="1" t="s">
        <v>1385</v>
      </c>
      <c r="H1323" s="1" t="s">
        <v>346</v>
      </c>
      <c r="I1323" s="1" t="s">
        <v>10</v>
      </c>
      <c r="J1323" t="e">
        <f>VLOOKUP(B1323,自助退!B:F,5,FALSE)</f>
        <v>#N/A</v>
      </c>
      <c r="K1323" t="e">
        <f t="shared" si="20"/>
        <v>#N/A</v>
      </c>
    </row>
    <row r="1324" spans="1:11">
      <c r="A1324" s="1" t="s">
        <v>6286</v>
      </c>
      <c r="B1324" s="2">
        <v>2610591</v>
      </c>
      <c r="C1324" s="1" t="s">
        <v>6287</v>
      </c>
      <c r="D1324" s="1" t="s">
        <v>6280</v>
      </c>
      <c r="E1324" s="1" t="s">
        <v>6281</v>
      </c>
      <c r="F1324" s="2">
        <v>-989.5</v>
      </c>
      <c r="G1324" s="1" t="s">
        <v>1385</v>
      </c>
      <c r="H1324" s="1" t="s">
        <v>9</v>
      </c>
      <c r="I1324" s="1" t="s">
        <v>10</v>
      </c>
      <c r="J1324" t="e">
        <f>VLOOKUP(B1324,自助退!B:F,5,FALSE)</f>
        <v>#N/A</v>
      </c>
      <c r="K1324" t="e">
        <f t="shared" si="20"/>
        <v>#N/A</v>
      </c>
    </row>
    <row r="1325" spans="1:11">
      <c r="A1325" s="1" t="s">
        <v>6288</v>
      </c>
      <c r="B1325" s="2">
        <v>2610643</v>
      </c>
      <c r="C1325" s="1" t="s">
        <v>6289</v>
      </c>
      <c r="D1325" s="1" t="s">
        <v>6290</v>
      </c>
      <c r="E1325" s="1" t="s">
        <v>6291</v>
      </c>
      <c r="F1325" s="2">
        <v>-1497</v>
      </c>
      <c r="G1325" s="1" t="s">
        <v>1385</v>
      </c>
      <c r="H1325" s="1" t="s">
        <v>350</v>
      </c>
      <c r="I1325" s="1" t="s">
        <v>10</v>
      </c>
      <c r="J1325" t="e">
        <f>VLOOKUP(B1325,自助退!B:F,5,FALSE)</f>
        <v>#N/A</v>
      </c>
      <c r="K1325" t="e">
        <f t="shared" si="20"/>
        <v>#N/A</v>
      </c>
    </row>
    <row r="1326" spans="1:11">
      <c r="A1326" s="1" t="s">
        <v>6292</v>
      </c>
      <c r="B1326" s="2">
        <v>2610757</v>
      </c>
      <c r="C1326" s="1" t="s">
        <v>6293</v>
      </c>
      <c r="D1326" s="1" t="s">
        <v>6294</v>
      </c>
      <c r="E1326" s="1" t="s">
        <v>6295</v>
      </c>
      <c r="F1326" s="2">
        <v>-1000</v>
      </c>
      <c r="G1326" s="1" t="s">
        <v>1385</v>
      </c>
      <c r="H1326" s="1" t="s">
        <v>350</v>
      </c>
      <c r="I1326" s="1" t="s">
        <v>10</v>
      </c>
      <c r="J1326" t="e">
        <f>VLOOKUP(B1326,自助退!B:F,5,FALSE)</f>
        <v>#N/A</v>
      </c>
      <c r="K1326" t="e">
        <f t="shared" si="20"/>
        <v>#N/A</v>
      </c>
    </row>
    <row r="1327" spans="1:11">
      <c r="A1327" s="1" t="s">
        <v>6296</v>
      </c>
      <c r="B1327" s="2">
        <v>2610763</v>
      </c>
      <c r="C1327" s="1" t="s">
        <v>6297</v>
      </c>
      <c r="D1327" s="1" t="s">
        <v>6298</v>
      </c>
      <c r="E1327" s="1" t="s">
        <v>6299</v>
      </c>
      <c r="F1327" s="2">
        <v>-2261</v>
      </c>
      <c r="G1327" s="1" t="s">
        <v>1385</v>
      </c>
      <c r="H1327" s="1" t="s">
        <v>342</v>
      </c>
      <c r="I1327" s="1" t="s">
        <v>10</v>
      </c>
      <c r="J1327" t="e">
        <f>VLOOKUP(B1327,自助退!B:F,5,FALSE)</f>
        <v>#N/A</v>
      </c>
      <c r="K1327" t="e">
        <f t="shared" si="20"/>
        <v>#N/A</v>
      </c>
    </row>
    <row r="1328" spans="1:11">
      <c r="A1328" s="1" t="s">
        <v>6300</v>
      </c>
      <c r="B1328" s="2">
        <v>2610869</v>
      </c>
      <c r="C1328" s="1" t="s">
        <v>6301</v>
      </c>
      <c r="D1328" s="1" t="s">
        <v>6302</v>
      </c>
      <c r="E1328" s="1" t="s">
        <v>6303</v>
      </c>
      <c r="F1328" s="2">
        <v>-9944.82</v>
      </c>
      <c r="G1328" s="1" t="s">
        <v>1385</v>
      </c>
      <c r="H1328" s="1" t="s">
        <v>340</v>
      </c>
      <c r="I1328" s="1" t="s">
        <v>10</v>
      </c>
      <c r="J1328" t="e">
        <f>VLOOKUP(B1328,自助退!B:F,5,FALSE)</f>
        <v>#N/A</v>
      </c>
      <c r="K1328" t="e">
        <f t="shared" si="20"/>
        <v>#N/A</v>
      </c>
    </row>
    <row r="1329" spans="1:11">
      <c r="A1329" s="1" t="s">
        <v>6304</v>
      </c>
      <c r="B1329" s="2">
        <v>2610878</v>
      </c>
      <c r="C1329" s="1" t="s">
        <v>6305</v>
      </c>
      <c r="D1329" s="1" t="s">
        <v>6306</v>
      </c>
      <c r="E1329" s="1" t="s">
        <v>6307</v>
      </c>
      <c r="F1329" s="2">
        <v>-2700</v>
      </c>
      <c r="G1329" s="1" t="s">
        <v>1385</v>
      </c>
      <c r="H1329" s="1" t="s">
        <v>384</v>
      </c>
      <c r="I1329" s="1" t="s">
        <v>10</v>
      </c>
      <c r="J1329" t="e">
        <f>VLOOKUP(B1329,自助退!B:F,5,FALSE)</f>
        <v>#N/A</v>
      </c>
      <c r="K1329" t="e">
        <f t="shared" si="20"/>
        <v>#N/A</v>
      </c>
    </row>
    <row r="1330" spans="1:11">
      <c r="A1330" s="1" t="s">
        <v>6308</v>
      </c>
      <c r="B1330" s="2">
        <v>2611042</v>
      </c>
      <c r="C1330" s="1" t="s">
        <v>6309</v>
      </c>
      <c r="D1330" s="1" t="s">
        <v>6310</v>
      </c>
      <c r="E1330" s="1" t="s">
        <v>6311</v>
      </c>
      <c r="F1330" s="2">
        <v>-320</v>
      </c>
      <c r="G1330" s="1" t="s">
        <v>1385</v>
      </c>
      <c r="H1330" s="1" t="s">
        <v>377</v>
      </c>
      <c r="I1330" s="1" t="s">
        <v>10</v>
      </c>
      <c r="J1330" t="e">
        <f>VLOOKUP(B1330,自助退!B:F,5,FALSE)</f>
        <v>#N/A</v>
      </c>
      <c r="K1330" t="e">
        <f t="shared" si="20"/>
        <v>#N/A</v>
      </c>
    </row>
    <row r="1331" spans="1:11">
      <c r="A1331" s="1" t="s">
        <v>6312</v>
      </c>
      <c r="B1331" s="2">
        <v>2611061</v>
      </c>
      <c r="C1331" s="1" t="s">
        <v>6313</v>
      </c>
      <c r="D1331" s="1" t="s">
        <v>6314</v>
      </c>
      <c r="E1331" s="1" t="s">
        <v>6315</v>
      </c>
      <c r="F1331" s="2">
        <v>-119.46</v>
      </c>
      <c r="G1331" s="1" t="s">
        <v>1385</v>
      </c>
      <c r="H1331" s="1" t="s">
        <v>358</v>
      </c>
      <c r="I1331" s="1" t="s">
        <v>10</v>
      </c>
      <c r="J1331" t="e">
        <f>VLOOKUP(B1331,自助退!B:F,5,FALSE)</f>
        <v>#N/A</v>
      </c>
      <c r="K1331" t="e">
        <f t="shared" si="20"/>
        <v>#N/A</v>
      </c>
    </row>
    <row r="1332" spans="1:11">
      <c r="A1332" s="1" t="s">
        <v>6316</v>
      </c>
      <c r="B1332" s="2">
        <v>2611270</v>
      </c>
      <c r="C1332" s="1" t="s">
        <v>6317</v>
      </c>
      <c r="D1332" s="1" t="s">
        <v>6318</v>
      </c>
      <c r="E1332" s="1" t="s">
        <v>6319</v>
      </c>
      <c r="F1332" s="2">
        <v>-900</v>
      </c>
      <c r="G1332" s="1" t="s">
        <v>1385</v>
      </c>
      <c r="H1332" s="1" t="s">
        <v>370</v>
      </c>
      <c r="I1332" s="1" t="s">
        <v>10</v>
      </c>
      <c r="J1332" t="e">
        <f>VLOOKUP(B1332,自助退!B:F,5,FALSE)</f>
        <v>#N/A</v>
      </c>
      <c r="K1332" t="e">
        <f t="shared" si="20"/>
        <v>#N/A</v>
      </c>
    </row>
    <row r="1333" spans="1:11">
      <c r="A1333" s="1" t="s">
        <v>6320</v>
      </c>
      <c r="B1333" s="2">
        <v>2611491</v>
      </c>
      <c r="C1333" s="1" t="s">
        <v>6321</v>
      </c>
      <c r="D1333" s="1" t="s">
        <v>6322</v>
      </c>
      <c r="E1333" s="1" t="s">
        <v>6323</v>
      </c>
      <c r="F1333" s="2">
        <v>-945.99</v>
      </c>
      <c r="G1333" s="1" t="s">
        <v>1385</v>
      </c>
      <c r="H1333" s="1" t="s">
        <v>362</v>
      </c>
      <c r="I1333" s="1" t="s">
        <v>10</v>
      </c>
      <c r="J1333" t="e">
        <f>VLOOKUP(B1333,自助退!B:F,5,FALSE)</f>
        <v>#N/A</v>
      </c>
      <c r="K1333" t="e">
        <f t="shared" si="20"/>
        <v>#N/A</v>
      </c>
    </row>
    <row r="1334" spans="1:11">
      <c r="A1334" s="1" t="s">
        <v>6324</v>
      </c>
      <c r="B1334" s="2">
        <v>2611658</v>
      </c>
      <c r="C1334" s="1" t="s">
        <v>6325</v>
      </c>
      <c r="D1334" s="1" t="s">
        <v>6326</v>
      </c>
      <c r="E1334" s="1" t="s">
        <v>6327</v>
      </c>
      <c r="F1334" s="2">
        <v>-7146.6</v>
      </c>
      <c r="G1334" s="1" t="s">
        <v>1385</v>
      </c>
      <c r="H1334" s="1" t="s">
        <v>334</v>
      </c>
      <c r="I1334" s="1" t="s">
        <v>10</v>
      </c>
      <c r="J1334" t="e">
        <f>VLOOKUP(B1334,自助退!B:F,5,FALSE)</f>
        <v>#N/A</v>
      </c>
      <c r="K1334" t="e">
        <f t="shared" si="20"/>
        <v>#N/A</v>
      </c>
    </row>
    <row r="1335" spans="1:11">
      <c r="A1335" s="1" t="s">
        <v>6328</v>
      </c>
      <c r="B1335" s="2">
        <v>2611958</v>
      </c>
      <c r="C1335" s="1" t="s">
        <v>6329</v>
      </c>
      <c r="D1335" s="1" t="s">
        <v>6330</v>
      </c>
      <c r="E1335" s="1" t="s">
        <v>6331</v>
      </c>
      <c r="F1335" s="2">
        <v>-2055</v>
      </c>
      <c r="G1335" s="1" t="s">
        <v>1385</v>
      </c>
      <c r="H1335" s="1" t="s">
        <v>360</v>
      </c>
      <c r="I1335" s="1" t="s">
        <v>10</v>
      </c>
      <c r="J1335" t="e">
        <f>VLOOKUP(B1335,自助退!B:F,5,FALSE)</f>
        <v>#N/A</v>
      </c>
      <c r="K1335" t="e">
        <f t="shared" si="20"/>
        <v>#N/A</v>
      </c>
    </row>
    <row r="1336" spans="1:11">
      <c r="A1336" s="1" t="s">
        <v>6332</v>
      </c>
      <c r="B1336" s="2">
        <v>2612137</v>
      </c>
      <c r="C1336" s="1" t="s">
        <v>6333</v>
      </c>
      <c r="D1336" s="1" t="s">
        <v>6170</v>
      </c>
      <c r="E1336" s="1" t="s">
        <v>6171</v>
      </c>
      <c r="F1336" s="2">
        <v>-2789</v>
      </c>
      <c r="G1336" s="1" t="s">
        <v>1385</v>
      </c>
      <c r="H1336" s="1" t="s">
        <v>384</v>
      </c>
      <c r="I1336" s="1" t="s">
        <v>10</v>
      </c>
      <c r="J1336" t="e">
        <f>VLOOKUP(B1336,自助退!B:F,5,FALSE)</f>
        <v>#N/A</v>
      </c>
      <c r="K1336" t="e">
        <f t="shared" si="20"/>
        <v>#N/A</v>
      </c>
    </row>
    <row r="1337" spans="1:11">
      <c r="A1337" s="1" t="s">
        <v>6334</v>
      </c>
      <c r="B1337" s="2">
        <v>2612162</v>
      </c>
      <c r="C1337" s="1" t="s">
        <v>6335</v>
      </c>
      <c r="D1337" s="1" t="s">
        <v>6336</v>
      </c>
      <c r="E1337" s="1" t="s">
        <v>6337</v>
      </c>
      <c r="F1337" s="2">
        <v>-1600</v>
      </c>
      <c r="G1337" s="1" t="s">
        <v>1385</v>
      </c>
      <c r="H1337" s="1" t="s">
        <v>355</v>
      </c>
      <c r="I1337" s="1" t="s">
        <v>10</v>
      </c>
      <c r="J1337" t="e">
        <f>VLOOKUP(B1337,自助退!B:F,5,FALSE)</f>
        <v>#N/A</v>
      </c>
      <c r="K1337" t="e">
        <f t="shared" si="20"/>
        <v>#N/A</v>
      </c>
    </row>
    <row r="1338" spans="1:11">
      <c r="A1338" s="1" t="s">
        <v>6338</v>
      </c>
      <c r="B1338" s="2">
        <v>2612639</v>
      </c>
      <c r="C1338" s="1" t="s">
        <v>6339</v>
      </c>
      <c r="D1338" s="1" t="s">
        <v>6340</v>
      </c>
      <c r="E1338" s="1" t="s">
        <v>6341</v>
      </c>
      <c r="F1338" s="2">
        <v>-483.5</v>
      </c>
      <c r="G1338" s="1" t="s">
        <v>1385</v>
      </c>
      <c r="H1338" s="1" t="s">
        <v>350</v>
      </c>
      <c r="I1338" s="1" t="s">
        <v>10</v>
      </c>
      <c r="J1338" t="e">
        <f>VLOOKUP(B1338,自助退!B:F,5,FALSE)</f>
        <v>#N/A</v>
      </c>
      <c r="K1338" t="e">
        <f t="shared" si="20"/>
        <v>#N/A</v>
      </c>
    </row>
    <row r="1339" spans="1:11">
      <c r="A1339" s="1" t="s">
        <v>6342</v>
      </c>
      <c r="B1339" s="2">
        <v>2612657</v>
      </c>
      <c r="C1339" s="1" t="s">
        <v>6343</v>
      </c>
      <c r="D1339" s="1" t="s">
        <v>6344</v>
      </c>
      <c r="E1339" s="1" t="s">
        <v>6345</v>
      </c>
      <c r="F1339" s="2">
        <v>-2609</v>
      </c>
      <c r="G1339" s="1" t="s">
        <v>1385</v>
      </c>
      <c r="H1339" s="1" t="s">
        <v>369</v>
      </c>
      <c r="I1339" s="1" t="s">
        <v>10</v>
      </c>
      <c r="J1339" t="e">
        <f>VLOOKUP(B1339,自助退!B:F,5,FALSE)</f>
        <v>#N/A</v>
      </c>
      <c r="K1339" t="e">
        <f t="shared" si="20"/>
        <v>#N/A</v>
      </c>
    </row>
    <row r="1340" spans="1:11">
      <c r="A1340" s="1" t="s">
        <v>6346</v>
      </c>
      <c r="B1340" s="2">
        <v>2612803</v>
      </c>
      <c r="C1340" s="1" t="s">
        <v>6347</v>
      </c>
      <c r="D1340" s="1" t="s">
        <v>6348</v>
      </c>
      <c r="E1340" s="1" t="s">
        <v>6349</v>
      </c>
      <c r="F1340" s="2">
        <v>-128.22</v>
      </c>
      <c r="G1340" s="1" t="s">
        <v>1385</v>
      </c>
      <c r="H1340" s="1" t="s">
        <v>370</v>
      </c>
      <c r="I1340" s="1" t="s">
        <v>10</v>
      </c>
      <c r="J1340" t="e">
        <f>VLOOKUP(B1340,自助退!B:F,5,FALSE)</f>
        <v>#N/A</v>
      </c>
      <c r="K1340" t="e">
        <f t="shared" si="20"/>
        <v>#N/A</v>
      </c>
    </row>
    <row r="1341" spans="1:11">
      <c r="A1341" s="1" t="s">
        <v>6350</v>
      </c>
      <c r="B1341" s="2">
        <v>2613086</v>
      </c>
      <c r="C1341" s="1" t="s">
        <v>6351</v>
      </c>
      <c r="D1341" s="1" t="s">
        <v>1290</v>
      </c>
      <c r="E1341" s="1" t="s">
        <v>1291</v>
      </c>
      <c r="F1341" s="2">
        <v>-10555.02</v>
      </c>
      <c r="G1341" s="1" t="s">
        <v>1385</v>
      </c>
      <c r="H1341" s="1" t="s">
        <v>362</v>
      </c>
      <c r="I1341" s="1" t="s">
        <v>10</v>
      </c>
      <c r="J1341" t="e">
        <f>VLOOKUP(B1341,自助退!B:F,5,FALSE)</f>
        <v>#N/A</v>
      </c>
      <c r="K1341" t="e">
        <f t="shared" si="20"/>
        <v>#N/A</v>
      </c>
    </row>
    <row r="1342" spans="1:11">
      <c r="A1342" s="1" t="s">
        <v>6352</v>
      </c>
      <c r="B1342" s="2">
        <v>2613160</v>
      </c>
      <c r="C1342" s="1" t="s">
        <v>6353</v>
      </c>
      <c r="D1342" s="1" t="s">
        <v>6354</v>
      </c>
      <c r="E1342" s="1" t="s">
        <v>6355</v>
      </c>
      <c r="F1342" s="2">
        <v>-493</v>
      </c>
      <c r="G1342" s="1" t="s">
        <v>1385</v>
      </c>
      <c r="H1342" s="1" t="s">
        <v>369</v>
      </c>
      <c r="I1342" s="1" t="s">
        <v>10</v>
      </c>
      <c r="J1342" t="e">
        <f>VLOOKUP(B1342,自助退!B:F,5,FALSE)</f>
        <v>#N/A</v>
      </c>
      <c r="K1342" t="e">
        <f t="shared" si="20"/>
        <v>#N/A</v>
      </c>
    </row>
    <row r="1343" spans="1:11">
      <c r="A1343" s="1" t="s">
        <v>6356</v>
      </c>
      <c r="B1343" s="2">
        <v>2613262</v>
      </c>
      <c r="C1343" s="1" t="s">
        <v>6357</v>
      </c>
      <c r="D1343" s="1" t="s">
        <v>6358</v>
      </c>
      <c r="E1343" s="1" t="s">
        <v>6359</v>
      </c>
      <c r="F1343" s="2">
        <v>-422.77</v>
      </c>
      <c r="G1343" s="1" t="s">
        <v>1385</v>
      </c>
      <c r="H1343" s="1" t="s">
        <v>342</v>
      </c>
      <c r="I1343" s="1" t="s">
        <v>10</v>
      </c>
      <c r="J1343" t="e">
        <f>VLOOKUP(B1343,自助退!B:F,5,FALSE)</f>
        <v>#N/A</v>
      </c>
      <c r="K1343" t="e">
        <f t="shared" si="20"/>
        <v>#N/A</v>
      </c>
    </row>
    <row r="1344" spans="1:11">
      <c r="A1344" s="1" t="s">
        <v>6360</v>
      </c>
      <c r="B1344" s="2">
        <v>2613261</v>
      </c>
      <c r="C1344" s="1" t="s">
        <v>6361</v>
      </c>
      <c r="D1344" s="1" t="s">
        <v>6362</v>
      </c>
      <c r="E1344" s="1" t="s">
        <v>6363</v>
      </c>
      <c r="F1344" s="2">
        <v>-94.5</v>
      </c>
      <c r="G1344" s="1" t="s">
        <v>1385</v>
      </c>
      <c r="H1344" s="1" t="s">
        <v>384</v>
      </c>
      <c r="I1344" s="1" t="s">
        <v>10</v>
      </c>
      <c r="J1344" t="e">
        <f>VLOOKUP(B1344,自助退!B:F,5,FALSE)</f>
        <v>#N/A</v>
      </c>
      <c r="K1344" t="e">
        <f t="shared" si="20"/>
        <v>#N/A</v>
      </c>
    </row>
    <row r="1345" spans="1:11">
      <c r="A1345" s="1" t="s">
        <v>6364</v>
      </c>
      <c r="B1345" s="2">
        <v>2613312</v>
      </c>
      <c r="C1345" s="1" t="s">
        <v>6365</v>
      </c>
      <c r="D1345" s="1" t="s">
        <v>6366</v>
      </c>
      <c r="E1345" s="1" t="s">
        <v>6367</v>
      </c>
      <c r="F1345" s="2">
        <v>-111.61</v>
      </c>
      <c r="G1345" s="1" t="s">
        <v>1385</v>
      </c>
      <c r="H1345" s="1" t="s">
        <v>362</v>
      </c>
      <c r="I1345" s="1" t="s">
        <v>10</v>
      </c>
      <c r="J1345" t="e">
        <f>VLOOKUP(B1345,自助退!B:F,5,FALSE)</f>
        <v>#N/A</v>
      </c>
      <c r="K1345" t="e">
        <f t="shared" si="20"/>
        <v>#N/A</v>
      </c>
    </row>
    <row r="1346" spans="1:11">
      <c r="A1346" s="1" t="s">
        <v>6368</v>
      </c>
      <c r="B1346" s="2">
        <v>2613343</v>
      </c>
      <c r="C1346" s="1" t="s">
        <v>6369</v>
      </c>
      <c r="D1346" s="1" t="s">
        <v>6370</v>
      </c>
      <c r="E1346" s="1" t="s">
        <v>6363</v>
      </c>
      <c r="F1346" s="2">
        <v>-3533</v>
      </c>
      <c r="G1346" s="1" t="s">
        <v>1385</v>
      </c>
      <c r="H1346" s="1" t="s">
        <v>384</v>
      </c>
      <c r="I1346" s="1" t="s">
        <v>10</v>
      </c>
      <c r="J1346" t="e">
        <f>VLOOKUP(B1346,自助退!B:F,5,FALSE)</f>
        <v>#N/A</v>
      </c>
      <c r="K1346" t="e">
        <f t="shared" si="20"/>
        <v>#N/A</v>
      </c>
    </row>
    <row r="1347" spans="1:11">
      <c r="A1347" s="1" t="s">
        <v>6371</v>
      </c>
      <c r="B1347" s="2">
        <v>2613414</v>
      </c>
      <c r="C1347" s="1" t="s">
        <v>6372</v>
      </c>
      <c r="D1347" s="1" t="s">
        <v>6373</v>
      </c>
      <c r="E1347" s="1" t="s">
        <v>6374</v>
      </c>
      <c r="F1347" s="2">
        <v>-4349.57</v>
      </c>
      <c r="G1347" s="1" t="s">
        <v>1385</v>
      </c>
      <c r="H1347" s="1" t="s">
        <v>384</v>
      </c>
      <c r="I1347" s="1" t="s">
        <v>10</v>
      </c>
      <c r="J1347" t="e">
        <f>VLOOKUP(B1347,自助退!B:F,5,FALSE)</f>
        <v>#N/A</v>
      </c>
      <c r="K1347" t="e">
        <f t="shared" ref="K1347:K1350" si="21">IF(F1347*-1=J1347,"",1)</f>
        <v>#N/A</v>
      </c>
    </row>
    <row r="1348" spans="1:11">
      <c r="A1348" s="1" t="s">
        <v>6375</v>
      </c>
      <c r="B1348" s="2">
        <v>2613419</v>
      </c>
      <c r="C1348" s="1" t="s">
        <v>6376</v>
      </c>
      <c r="D1348" s="1" t="s">
        <v>6377</v>
      </c>
      <c r="E1348" s="1" t="s">
        <v>6378</v>
      </c>
      <c r="F1348" s="2">
        <v>-1000</v>
      </c>
      <c r="G1348" s="1" t="s">
        <v>1385</v>
      </c>
      <c r="H1348" s="1" t="s">
        <v>342</v>
      </c>
      <c r="I1348" s="1" t="s">
        <v>10</v>
      </c>
      <c r="J1348" t="e">
        <f>VLOOKUP(B1348,自助退!B:F,5,FALSE)</f>
        <v>#N/A</v>
      </c>
      <c r="K1348" t="e">
        <f t="shared" si="21"/>
        <v>#N/A</v>
      </c>
    </row>
    <row r="1349" spans="1:11">
      <c r="A1349" s="1" t="s">
        <v>6379</v>
      </c>
      <c r="B1349" s="2">
        <v>2613447</v>
      </c>
      <c r="C1349" s="1" t="s">
        <v>6380</v>
      </c>
      <c r="D1349" s="1" t="s">
        <v>6381</v>
      </c>
      <c r="E1349" s="1" t="s">
        <v>6382</v>
      </c>
      <c r="F1349" s="2">
        <v>-298.5</v>
      </c>
      <c r="G1349" s="1" t="s">
        <v>1385</v>
      </c>
      <c r="H1349" s="1" t="s">
        <v>342</v>
      </c>
      <c r="I1349" s="1" t="s">
        <v>10</v>
      </c>
      <c r="J1349" t="e">
        <f>VLOOKUP(B1349,自助退!B:F,5,FALSE)</f>
        <v>#N/A</v>
      </c>
      <c r="K1349" t="e">
        <f t="shared" si="21"/>
        <v>#N/A</v>
      </c>
    </row>
    <row r="1350" spans="1:11">
      <c r="A1350" s="1" t="s">
        <v>6383</v>
      </c>
      <c r="B1350" s="2">
        <v>2613871</v>
      </c>
      <c r="C1350" s="1" t="s">
        <v>6384</v>
      </c>
      <c r="D1350" s="1" t="s">
        <v>6385</v>
      </c>
      <c r="E1350" s="1" t="s">
        <v>6386</v>
      </c>
      <c r="F1350" s="2">
        <v>-5000</v>
      </c>
      <c r="G1350" s="1" t="s">
        <v>1385</v>
      </c>
      <c r="H1350" s="1" t="s">
        <v>384</v>
      </c>
      <c r="I1350" s="1" t="s">
        <v>10</v>
      </c>
      <c r="J1350" t="e">
        <f>VLOOKUP(B1350,自助退!B:F,5,FALSE)</f>
        <v>#N/A</v>
      </c>
      <c r="K1350" t="e">
        <f t="shared" si="21"/>
        <v>#N/A</v>
      </c>
    </row>
    <row r="1351" spans="1:11">
      <c r="A1351" s="1"/>
      <c r="B1351" s="2"/>
      <c r="C1351" s="1"/>
      <c r="D1351" s="1"/>
      <c r="E1351" s="1"/>
      <c r="F1351" s="2"/>
      <c r="G1351" s="1"/>
      <c r="H1351" s="1"/>
      <c r="I1351" s="1"/>
    </row>
    <row r="1352" spans="1:11">
      <c r="A1352" s="1"/>
      <c r="B1352" s="2"/>
      <c r="C1352" s="1"/>
      <c r="D1352" s="1"/>
      <c r="E1352" s="1"/>
      <c r="F1352" s="2"/>
      <c r="G1352" s="1"/>
      <c r="H1352" s="1"/>
      <c r="I1352" s="1"/>
    </row>
    <row r="1353" spans="1:11">
      <c r="A1353" s="1"/>
      <c r="B1353" s="2"/>
      <c r="C1353" s="1"/>
      <c r="D1353" s="1"/>
      <c r="E1353" s="1"/>
      <c r="F1353" s="2"/>
      <c r="G1353" s="1"/>
      <c r="H1353" s="1"/>
      <c r="I1353" s="1"/>
    </row>
    <row r="1354" spans="1:11">
      <c r="A1354" s="1"/>
      <c r="B1354" s="2"/>
      <c r="C1354" s="1"/>
      <c r="D1354" s="1"/>
      <c r="E1354" s="1"/>
      <c r="F1354" s="2"/>
      <c r="G1354" s="1"/>
      <c r="H1354" s="1"/>
      <c r="I1354" s="1"/>
    </row>
    <row r="1355" spans="1:11">
      <c r="A1355" s="1"/>
      <c r="B1355" s="2"/>
      <c r="C1355" s="1"/>
      <c r="D1355" s="1"/>
      <c r="E1355" s="1"/>
      <c r="F1355" s="2"/>
      <c r="G1355" s="1"/>
      <c r="H1355" s="1"/>
      <c r="I1355" s="1"/>
    </row>
    <row r="1356" spans="1:11">
      <c r="A1356" s="1"/>
      <c r="B1356" s="2"/>
      <c r="C1356" s="1"/>
      <c r="D1356" s="1"/>
      <c r="E1356" s="1"/>
      <c r="F1356" s="2"/>
      <c r="G1356" s="1"/>
      <c r="H1356" s="1"/>
      <c r="I1356" s="1"/>
    </row>
    <row r="1357" spans="1:11">
      <c r="A1357" s="1"/>
      <c r="B1357" s="2"/>
      <c r="C1357" s="1"/>
      <c r="D1357" s="1"/>
      <c r="E1357" s="1"/>
      <c r="F1357" s="2"/>
      <c r="G1357" s="1"/>
      <c r="H1357" s="1"/>
      <c r="I1357" s="1"/>
    </row>
    <row r="1358" spans="1:11">
      <c r="A1358" s="1"/>
      <c r="B1358" s="2"/>
      <c r="C1358" s="1"/>
      <c r="D1358" s="1"/>
      <c r="E1358" s="1"/>
      <c r="F1358" s="2"/>
      <c r="G1358" s="1"/>
      <c r="H1358" s="1"/>
      <c r="I1358" s="1"/>
    </row>
    <row r="1359" spans="1:11">
      <c r="A1359" s="1"/>
      <c r="B1359" s="2"/>
      <c r="C1359" s="1"/>
      <c r="D1359" s="1"/>
      <c r="E1359" s="1"/>
      <c r="F1359" s="2"/>
      <c r="G1359" s="1"/>
      <c r="H1359" s="1"/>
      <c r="I1359" s="1"/>
    </row>
    <row r="1360" spans="1:11">
      <c r="A1360" s="1"/>
      <c r="B1360" s="2"/>
      <c r="C1360" s="1"/>
      <c r="D1360" s="1"/>
      <c r="E1360" s="1"/>
      <c r="F1360" s="2"/>
      <c r="G1360" s="1"/>
      <c r="H1360" s="1"/>
      <c r="I1360" s="1"/>
    </row>
    <row r="1361" spans="1:9">
      <c r="A1361" s="1"/>
      <c r="B1361" s="2"/>
      <c r="C1361" s="1"/>
      <c r="D1361" s="1"/>
      <c r="E1361" s="1"/>
      <c r="F1361" s="2"/>
      <c r="G1361" s="1"/>
      <c r="H1361" s="1"/>
      <c r="I1361" s="1"/>
    </row>
    <row r="1362" spans="1:9">
      <c r="A1362" s="1"/>
      <c r="B1362" s="2"/>
      <c r="C1362" s="1"/>
      <c r="D1362" s="1"/>
      <c r="E1362" s="1"/>
      <c r="F1362" s="2"/>
      <c r="G1362" s="1"/>
      <c r="H1362" s="1"/>
      <c r="I1362" s="1"/>
    </row>
    <row r="1363" spans="1:9">
      <c r="A1363" s="1"/>
      <c r="B1363" s="2"/>
      <c r="C1363" s="1"/>
      <c r="D1363" s="1"/>
      <c r="E1363" s="1"/>
      <c r="F1363" s="2"/>
      <c r="G1363" s="1"/>
      <c r="H1363" s="1"/>
      <c r="I1363" s="1"/>
    </row>
    <row r="1364" spans="1:9">
      <c r="A1364" s="1"/>
      <c r="B1364" s="2"/>
      <c r="C1364" s="1"/>
      <c r="D1364" s="1"/>
      <c r="E1364" s="1"/>
      <c r="F1364" s="2"/>
      <c r="G1364" s="1"/>
      <c r="H1364" s="1"/>
      <c r="I1364" s="1"/>
    </row>
    <row r="1365" spans="1:9">
      <c r="A1365" s="1"/>
      <c r="B1365" s="2"/>
      <c r="C1365" s="1"/>
      <c r="D1365" s="1"/>
      <c r="E1365" s="1"/>
      <c r="F1365" s="2"/>
      <c r="G1365" s="1"/>
      <c r="H1365" s="1"/>
      <c r="I1365" s="1"/>
    </row>
    <row r="1366" spans="1:9">
      <c r="A1366" s="1"/>
      <c r="B1366" s="2"/>
      <c r="C1366" s="1"/>
      <c r="D1366" s="1"/>
      <c r="E1366" s="1"/>
      <c r="F1366" s="2"/>
      <c r="G1366" s="1"/>
      <c r="H1366" s="1"/>
      <c r="I1366" s="1"/>
    </row>
    <row r="1367" spans="1:9">
      <c r="A1367" s="1"/>
      <c r="B1367" s="2"/>
      <c r="C1367" s="1"/>
      <c r="D1367" s="1"/>
      <c r="E1367" s="1"/>
      <c r="F1367" s="2"/>
      <c r="G1367" s="1"/>
      <c r="H1367" s="1"/>
      <c r="I1367" s="1"/>
    </row>
    <row r="1368" spans="1:9">
      <c r="A1368" s="1"/>
      <c r="B1368" s="2"/>
      <c r="C1368" s="1"/>
      <c r="D1368" s="1"/>
      <c r="E1368" s="1"/>
      <c r="F1368" s="2"/>
      <c r="G1368" s="1"/>
      <c r="H1368" s="1"/>
      <c r="I1368" s="1"/>
    </row>
    <row r="1369" spans="1:9">
      <c r="A1369" s="1"/>
      <c r="B1369" s="2"/>
      <c r="C1369" s="1"/>
      <c r="D1369" s="1"/>
      <c r="E1369" s="1"/>
      <c r="F1369" s="2"/>
      <c r="G1369" s="1"/>
      <c r="H1369" s="1"/>
      <c r="I1369" s="1"/>
    </row>
    <row r="1370" spans="1:9">
      <c r="A1370" s="1"/>
      <c r="B1370" s="2"/>
      <c r="C1370" s="1"/>
      <c r="D1370" s="1"/>
      <c r="E1370" s="1"/>
      <c r="F1370" s="2"/>
      <c r="G1370" s="1"/>
      <c r="H1370" s="1"/>
      <c r="I1370" s="1"/>
    </row>
    <row r="1371" spans="1:9">
      <c r="A1371" s="1"/>
      <c r="B1371" s="2"/>
      <c r="C1371" s="1"/>
      <c r="D1371" s="1"/>
      <c r="E1371" s="1"/>
      <c r="F1371" s="2"/>
      <c r="G1371" s="1"/>
      <c r="H1371" s="1"/>
      <c r="I1371" s="1"/>
    </row>
    <row r="1372" spans="1:9">
      <c r="A1372" s="1"/>
      <c r="B1372" s="2"/>
      <c r="C1372" s="1"/>
      <c r="D1372" s="1"/>
      <c r="E1372" s="1"/>
      <c r="F1372" s="2"/>
      <c r="G1372" s="1"/>
      <c r="H1372" s="1"/>
      <c r="I1372" s="1"/>
    </row>
    <row r="1373" spans="1:9">
      <c r="A1373" s="1"/>
      <c r="B1373" s="2"/>
      <c r="C1373" s="1"/>
      <c r="D1373" s="1"/>
      <c r="E1373" s="1"/>
      <c r="F1373" s="2"/>
      <c r="G1373" s="1"/>
      <c r="H1373" s="1"/>
      <c r="I1373" s="1"/>
    </row>
    <row r="1374" spans="1:9">
      <c r="A1374" s="1"/>
      <c r="B1374" s="2"/>
      <c r="C1374" s="1"/>
      <c r="D1374" s="1"/>
      <c r="E1374" s="1"/>
      <c r="F1374" s="2"/>
      <c r="G1374" s="1"/>
      <c r="H1374" s="1"/>
      <c r="I1374" s="1"/>
    </row>
    <row r="1375" spans="1:9">
      <c r="A1375" s="1"/>
      <c r="B1375" s="2"/>
      <c r="C1375" s="1"/>
      <c r="D1375" s="1"/>
      <c r="E1375" s="1"/>
      <c r="F1375" s="2"/>
      <c r="G1375" s="1"/>
      <c r="H1375" s="1"/>
      <c r="I1375" s="1"/>
    </row>
    <row r="1376" spans="1:9">
      <c r="A1376" s="1"/>
      <c r="B1376" s="2"/>
      <c r="C1376" s="1"/>
      <c r="D1376" s="1"/>
      <c r="E1376" s="1"/>
      <c r="F1376" s="2"/>
      <c r="G1376" s="1"/>
      <c r="H1376" s="1"/>
      <c r="I1376" s="1"/>
    </row>
    <row r="1377" spans="1:9">
      <c r="A1377" s="1"/>
      <c r="B1377" s="2"/>
      <c r="C1377" s="1"/>
      <c r="D1377" s="1"/>
      <c r="E1377" s="1"/>
      <c r="F1377" s="2"/>
      <c r="G1377" s="1"/>
      <c r="H1377" s="1"/>
      <c r="I1377" s="1"/>
    </row>
    <row r="1378" spans="1:9">
      <c r="A1378" s="1"/>
      <c r="B1378" s="2"/>
      <c r="C1378" s="1"/>
      <c r="D1378" s="1"/>
      <c r="E1378" s="1"/>
      <c r="F1378" s="2"/>
      <c r="G1378" s="1"/>
      <c r="H1378" s="1"/>
      <c r="I1378" s="1"/>
    </row>
    <row r="1379" spans="1:9">
      <c r="A1379" s="1"/>
      <c r="B1379" s="2"/>
      <c r="C1379" s="1"/>
      <c r="D1379" s="1"/>
      <c r="E1379" s="1"/>
      <c r="F1379" s="2"/>
      <c r="G1379" s="1"/>
      <c r="H1379" s="1"/>
      <c r="I1379" s="1"/>
    </row>
    <row r="1380" spans="1:9">
      <c r="A1380" s="1"/>
      <c r="B1380" s="2"/>
      <c r="C1380" s="1"/>
      <c r="D1380" s="1"/>
      <c r="E1380" s="1"/>
      <c r="F1380" s="2"/>
      <c r="G1380" s="1"/>
      <c r="H1380" s="1"/>
      <c r="I1380" s="1"/>
    </row>
    <row r="1381" spans="1:9">
      <c r="A1381" s="1"/>
      <c r="B1381" s="2"/>
      <c r="C1381" s="1"/>
      <c r="D1381" s="1"/>
      <c r="E1381" s="1"/>
      <c r="F1381" s="2"/>
      <c r="G1381" s="1"/>
      <c r="H1381" s="1"/>
      <c r="I1381" s="1"/>
    </row>
    <row r="1382" spans="1:9">
      <c r="A1382" s="1"/>
      <c r="B1382" s="2"/>
      <c r="C1382" s="1"/>
      <c r="D1382" s="1"/>
      <c r="E1382" s="1"/>
      <c r="F1382" s="2"/>
      <c r="G1382" s="1"/>
      <c r="H1382" s="1"/>
      <c r="I1382" s="1"/>
    </row>
    <row r="1383" spans="1:9">
      <c r="A1383" s="1"/>
      <c r="B1383" s="2"/>
      <c r="C1383" s="1"/>
      <c r="D1383" s="1"/>
      <c r="E1383" s="1"/>
      <c r="F1383" s="2"/>
      <c r="G1383" s="1"/>
      <c r="H1383" s="1"/>
      <c r="I1383" s="1"/>
    </row>
    <row r="1384" spans="1:9">
      <c r="A1384" s="1"/>
      <c r="B1384" s="2"/>
      <c r="C1384" s="1"/>
      <c r="D1384" s="1"/>
      <c r="E1384" s="1"/>
      <c r="F1384" s="2"/>
      <c r="G1384" s="1"/>
      <c r="H1384" s="1"/>
      <c r="I1384" s="1"/>
    </row>
    <row r="1385" spans="1:9">
      <c r="A1385" s="1"/>
      <c r="B1385" s="2"/>
      <c r="C1385" s="1"/>
      <c r="D1385" s="1"/>
      <c r="E1385" s="1"/>
      <c r="F1385" s="2"/>
      <c r="G1385" s="1"/>
      <c r="H1385" s="1"/>
      <c r="I1385" s="1"/>
    </row>
    <row r="1386" spans="1:9">
      <c r="A1386" s="1"/>
      <c r="B1386" s="2"/>
      <c r="C1386" s="1"/>
      <c r="D1386" s="1"/>
      <c r="E1386" s="1"/>
      <c r="F1386" s="2"/>
      <c r="G1386" s="1"/>
      <c r="H1386" s="1"/>
      <c r="I1386" s="1"/>
    </row>
    <row r="1387" spans="1:9">
      <c r="A1387" s="1"/>
      <c r="B1387" s="2"/>
      <c r="C1387" s="1"/>
      <c r="D1387" s="1"/>
      <c r="E1387" s="1"/>
      <c r="F1387" s="2"/>
      <c r="G1387" s="1"/>
      <c r="H1387" s="1"/>
      <c r="I1387" s="1"/>
    </row>
    <row r="1388" spans="1:9">
      <c r="A1388" s="1"/>
      <c r="B1388" s="2"/>
      <c r="C1388" s="1"/>
      <c r="D1388" s="1"/>
      <c r="E1388" s="1"/>
      <c r="F1388" s="2"/>
      <c r="G1388" s="1"/>
      <c r="H1388" s="1"/>
      <c r="I1388" s="1"/>
    </row>
    <row r="1389" spans="1:9">
      <c r="A1389" s="1"/>
      <c r="B1389" s="2"/>
      <c r="C1389" s="1"/>
      <c r="D1389" s="1"/>
      <c r="E1389" s="1"/>
      <c r="F1389" s="2"/>
      <c r="G1389" s="1"/>
      <c r="H1389" s="1"/>
      <c r="I1389" s="1"/>
    </row>
    <row r="1390" spans="1:9">
      <c r="A1390" s="1"/>
      <c r="B1390" s="2"/>
      <c r="C1390" s="1"/>
      <c r="D1390" s="1"/>
      <c r="E1390" s="1"/>
      <c r="F1390" s="2"/>
      <c r="G1390" s="1"/>
      <c r="H1390" s="1"/>
      <c r="I1390" s="1"/>
    </row>
    <row r="1391" spans="1:9">
      <c r="A1391" s="1"/>
      <c r="B1391" s="2"/>
      <c r="C1391" s="1"/>
      <c r="D1391" s="1"/>
      <c r="E1391" s="1"/>
      <c r="F1391" s="2"/>
      <c r="G1391" s="1"/>
      <c r="H1391" s="1"/>
      <c r="I1391" s="1"/>
    </row>
    <row r="1392" spans="1:9">
      <c r="A1392" s="1"/>
      <c r="B1392" s="2"/>
      <c r="C1392" s="1"/>
      <c r="D1392" s="1"/>
      <c r="E1392" s="1"/>
      <c r="F1392" s="2"/>
      <c r="G1392" s="1"/>
      <c r="H1392" s="1"/>
      <c r="I1392" s="1"/>
    </row>
    <row r="1393" spans="1:9">
      <c r="A1393" s="1"/>
      <c r="B1393" s="2"/>
      <c r="C1393" s="1"/>
      <c r="D1393" s="1"/>
      <c r="E1393" s="1"/>
      <c r="F1393" s="2"/>
      <c r="G1393" s="1"/>
      <c r="H1393" s="1"/>
      <c r="I1393" s="1"/>
    </row>
    <row r="1394" spans="1:9">
      <c r="A1394" s="1"/>
      <c r="B1394" s="2"/>
      <c r="C1394" s="1"/>
      <c r="D1394" s="1"/>
      <c r="E1394" s="1"/>
      <c r="F1394" s="2"/>
      <c r="G1394" s="1"/>
      <c r="H1394" s="1"/>
      <c r="I1394" s="1"/>
    </row>
    <row r="1395" spans="1:9">
      <c r="A1395" s="1"/>
      <c r="B1395" s="2"/>
      <c r="C1395" s="1"/>
      <c r="D1395" s="1"/>
      <c r="E1395" s="1"/>
      <c r="F1395" s="2"/>
      <c r="G1395" s="1"/>
      <c r="H1395" s="1"/>
      <c r="I1395" s="1"/>
    </row>
    <row r="1396" spans="1:9">
      <c r="A1396" s="1"/>
      <c r="B1396" s="2"/>
      <c r="C1396" s="1"/>
      <c r="D1396" s="1"/>
      <c r="E1396" s="1"/>
      <c r="F1396" s="2"/>
      <c r="G1396" s="1"/>
      <c r="H1396" s="1"/>
      <c r="I1396" s="1"/>
    </row>
    <row r="1397" spans="1:9">
      <c r="A1397" s="1"/>
      <c r="B1397" s="2"/>
      <c r="C1397" s="1"/>
      <c r="D1397" s="1"/>
      <c r="E1397" s="1"/>
      <c r="F1397" s="2"/>
      <c r="G1397" s="1"/>
      <c r="H1397" s="1"/>
      <c r="I1397" s="1"/>
    </row>
    <row r="1398" spans="1:9">
      <c r="A1398" s="1"/>
      <c r="B1398" s="2"/>
      <c r="C1398" s="1"/>
      <c r="D1398" s="1"/>
      <c r="E1398" s="1"/>
      <c r="F1398" s="2"/>
      <c r="G1398" s="1"/>
      <c r="H1398" s="1"/>
      <c r="I1398" s="1"/>
    </row>
    <row r="1399" spans="1:9">
      <c r="A1399" s="1"/>
      <c r="B1399" s="2"/>
      <c r="C1399" s="1"/>
      <c r="D1399" s="1"/>
      <c r="E1399" s="1"/>
      <c r="F1399" s="2"/>
      <c r="G1399" s="1"/>
      <c r="H1399" s="1"/>
      <c r="I1399" s="1"/>
    </row>
    <row r="1400" spans="1:9">
      <c r="A1400" s="1"/>
      <c r="B1400" s="2"/>
      <c r="C1400" s="1"/>
      <c r="D1400" s="1"/>
      <c r="E1400" s="1"/>
      <c r="F1400" s="2"/>
      <c r="G1400" s="1"/>
      <c r="H1400" s="1"/>
      <c r="I1400" s="1"/>
    </row>
    <row r="1401" spans="1:9">
      <c r="A1401" s="1"/>
      <c r="B1401" s="2"/>
      <c r="C1401" s="1"/>
      <c r="D1401" s="1"/>
      <c r="E1401" s="1"/>
      <c r="F1401" s="2"/>
      <c r="G1401" s="1"/>
      <c r="H1401" s="1"/>
      <c r="I1401" s="1"/>
    </row>
    <row r="1402" spans="1:9">
      <c r="A1402" s="1"/>
      <c r="B1402" s="2"/>
      <c r="C1402" s="1"/>
      <c r="D1402" s="1"/>
      <c r="E1402" s="1"/>
      <c r="F1402" s="2"/>
      <c r="G1402" s="1"/>
      <c r="H1402" s="1"/>
      <c r="I1402" s="1"/>
    </row>
    <row r="1403" spans="1:9">
      <c r="A1403" s="1"/>
      <c r="B1403" s="2"/>
      <c r="C1403" s="1"/>
      <c r="D1403" s="1"/>
      <c r="E1403" s="1"/>
      <c r="F1403" s="2"/>
      <c r="G1403" s="1"/>
      <c r="H1403" s="1"/>
      <c r="I1403" s="1"/>
    </row>
    <row r="1404" spans="1:9">
      <c r="A1404" s="1"/>
      <c r="B1404" s="2"/>
      <c r="C1404" s="1"/>
      <c r="D1404" s="1"/>
      <c r="E1404" s="1"/>
      <c r="F1404" s="2"/>
      <c r="G1404" s="1"/>
      <c r="H1404" s="1"/>
      <c r="I1404" s="1"/>
    </row>
    <row r="1405" spans="1:9">
      <c r="A1405" s="1"/>
      <c r="B1405" s="2"/>
      <c r="C1405" s="1"/>
      <c r="D1405" s="1"/>
      <c r="E1405" s="1"/>
      <c r="F1405" s="2"/>
      <c r="G1405" s="1"/>
      <c r="H1405" s="1"/>
      <c r="I1405" s="1"/>
    </row>
    <row r="1406" spans="1:9">
      <c r="A1406" s="1"/>
      <c r="B1406" s="2"/>
      <c r="C1406" s="1"/>
      <c r="D1406" s="1"/>
      <c r="E1406" s="1"/>
      <c r="F1406" s="2"/>
      <c r="G1406" s="1"/>
      <c r="H1406" s="1"/>
      <c r="I1406" s="1"/>
    </row>
    <row r="1407" spans="1:9">
      <c r="A1407" s="1"/>
      <c r="B1407" s="2"/>
      <c r="C1407" s="1"/>
      <c r="D1407" s="1"/>
      <c r="E1407" s="1"/>
      <c r="F1407" s="2"/>
      <c r="G1407" s="1"/>
      <c r="H1407" s="1"/>
      <c r="I1407" s="1"/>
    </row>
    <row r="1408" spans="1:9">
      <c r="A1408" s="1"/>
      <c r="B1408" s="2"/>
      <c r="C1408" s="1"/>
      <c r="D1408" s="1"/>
      <c r="E1408" s="1"/>
      <c r="F1408" s="2"/>
      <c r="G1408" s="1"/>
      <c r="H1408" s="1"/>
      <c r="I1408" s="1"/>
    </row>
    <row r="1409" spans="1:9">
      <c r="A1409" s="1"/>
      <c r="B1409" s="2"/>
      <c r="C1409" s="1"/>
      <c r="D1409" s="1"/>
      <c r="E1409" s="1"/>
      <c r="F1409" s="2"/>
      <c r="G1409" s="1"/>
      <c r="H1409" s="1"/>
      <c r="I1409" s="1"/>
    </row>
    <row r="1410" spans="1:9">
      <c r="A1410" s="1"/>
      <c r="B1410" s="2"/>
      <c r="C1410" s="1"/>
      <c r="D1410" s="1"/>
      <c r="E1410" s="1"/>
      <c r="F1410" s="2"/>
      <c r="G1410" s="1"/>
      <c r="H1410" s="1"/>
      <c r="I1410" s="1"/>
    </row>
    <row r="1411" spans="1:9">
      <c r="A1411" s="1"/>
      <c r="B1411" s="2"/>
      <c r="C1411" s="1"/>
      <c r="D1411" s="1"/>
      <c r="E1411" s="1"/>
      <c r="F1411" s="2"/>
      <c r="G1411" s="1"/>
      <c r="H1411" s="1"/>
      <c r="I1411" s="1"/>
    </row>
    <row r="1412" spans="1:9">
      <c r="A1412" s="1"/>
      <c r="B1412" s="2"/>
      <c r="C1412" s="1"/>
      <c r="D1412" s="1"/>
      <c r="E1412" s="1"/>
      <c r="F1412" s="2"/>
      <c r="G1412" s="1"/>
      <c r="H1412" s="1"/>
      <c r="I1412" s="1"/>
    </row>
    <row r="1413" spans="1:9">
      <c r="A1413" s="1"/>
      <c r="B1413" s="2"/>
      <c r="C1413" s="1"/>
      <c r="D1413" s="1"/>
      <c r="E1413" s="1"/>
      <c r="F1413" s="2"/>
      <c r="G1413" s="1"/>
      <c r="H1413" s="1"/>
      <c r="I1413" s="1"/>
    </row>
    <row r="1414" spans="1:9">
      <c r="A1414" s="1"/>
      <c r="B1414" s="2"/>
      <c r="C1414" s="1"/>
      <c r="D1414" s="1"/>
      <c r="E1414" s="1"/>
      <c r="F1414" s="2"/>
      <c r="G1414" s="1"/>
      <c r="H1414" s="1"/>
      <c r="I1414" s="1"/>
    </row>
    <row r="1415" spans="1:9">
      <c r="A1415" s="1"/>
      <c r="B1415" s="2"/>
      <c r="C1415" s="1"/>
      <c r="D1415" s="1"/>
      <c r="E1415" s="1"/>
      <c r="F1415" s="2"/>
      <c r="G1415" s="1"/>
      <c r="H1415" s="1"/>
      <c r="I1415" s="1"/>
    </row>
    <row r="1416" spans="1:9">
      <c r="A1416" s="1"/>
      <c r="B1416" s="2"/>
      <c r="C1416" s="1"/>
      <c r="D1416" s="1"/>
      <c r="E1416" s="1"/>
      <c r="F1416" s="2"/>
      <c r="G1416" s="1"/>
      <c r="H1416" s="1"/>
      <c r="I1416" s="1"/>
    </row>
    <row r="1417" spans="1:9">
      <c r="A1417" s="1"/>
      <c r="B1417" s="2"/>
      <c r="C1417" s="1"/>
      <c r="D1417" s="1"/>
      <c r="E1417" s="1"/>
      <c r="F1417" s="2"/>
      <c r="G1417" s="1"/>
      <c r="H1417" s="1"/>
      <c r="I1417" s="1"/>
    </row>
    <row r="1418" spans="1:9">
      <c r="A1418" s="1"/>
      <c r="B1418" s="2"/>
      <c r="C1418" s="1"/>
      <c r="D1418" s="1"/>
      <c r="E1418" s="1"/>
      <c r="F1418" s="2"/>
      <c r="G1418" s="1"/>
      <c r="H1418" s="1"/>
      <c r="I1418" s="1"/>
    </row>
    <row r="1419" spans="1:9">
      <c r="A1419" s="1"/>
      <c r="B1419" s="2"/>
      <c r="C1419" s="1"/>
      <c r="D1419" s="1"/>
      <c r="E1419" s="1"/>
      <c r="F1419" s="2"/>
      <c r="G1419" s="1"/>
      <c r="H1419" s="1"/>
      <c r="I1419" s="1"/>
    </row>
    <row r="1420" spans="1:9">
      <c r="A1420" s="1"/>
      <c r="B1420" s="2"/>
      <c r="C1420" s="1"/>
      <c r="D1420" s="1"/>
      <c r="E1420" s="1"/>
      <c r="F1420" s="2"/>
      <c r="G1420" s="1"/>
      <c r="H1420" s="1"/>
      <c r="I1420" s="1"/>
    </row>
    <row r="1421" spans="1:9">
      <c r="A1421" s="1"/>
      <c r="B1421" s="2"/>
      <c r="C1421" s="1"/>
      <c r="D1421" s="1"/>
      <c r="E1421" s="1"/>
      <c r="F1421" s="2"/>
      <c r="G1421" s="1"/>
      <c r="H1421" s="1"/>
      <c r="I1421" s="1"/>
    </row>
    <row r="1422" spans="1:9">
      <c r="A1422" s="1"/>
      <c r="B1422" s="2"/>
      <c r="C1422" s="1"/>
      <c r="D1422" s="1"/>
      <c r="E1422" s="1"/>
      <c r="F1422" s="2"/>
      <c r="G1422" s="1"/>
      <c r="H1422" s="1"/>
      <c r="I1422" s="1"/>
    </row>
    <row r="1423" spans="1:9">
      <c r="A1423" s="1"/>
      <c r="B1423" s="2"/>
      <c r="C1423" s="1"/>
      <c r="D1423" s="1"/>
      <c r="E1423" s="1"/>
      <c r="F1423" s="2"/>
      <c r="G1423" s="1"/>
      <c r="H1423" s="1"/>
      <c r="I1423" s="1"/>
    </row>
    <row r="1424" spans="1:9">
      <c r="A1424" s="1"/>
      <c r="B1424" s="2"/>
      <c r="C1424" s="1"/>
      <c r="D1424" s="1"/>
      <c r="E1424" s="1"/>
      <c r="F1424" s="2"/>
      <c r="G1424" s="1"/>
      <c r="H1424" s="1"/>
      <c r="I1424" s="1"/>
    </row>
    <row r="1425" spans="1:9">
      <c r="A1425" s="1"/>
      <c r="B1425" s="2"/>
      <c r="C1425" s="1"/>
      <c r="D1425" s="1"/>
      <c r="E1425" s="1"/>
      <c r="F1425" s="2"/>
      <c r="G1425" s="1"/>
      <c r="H1425" s="1"/>
      <c r="I1425" s="1"/>
    </row>
    <row r="1426" spans="1:9">
      <c r="A1426" s="1"/>
      <c r="B1426" s="2"/>
      <c r="C1426" s="1"/>
      <c r="D1426" s="1"/>
      <c r="E1426" s="1"/>
      <c r="F1426" s="2"/>
      <c r="G1426" s="1"/>
      <c r="H1426" s="1"/>
      <c r="I1426" s="1"/>
    </row>
    <row r="1427" spans="1:9">
      <c r="A1427" s="1"/>
      <c r="B1427" s="2"/>
      <c r="C1427" s="1"/>
      <c r="D1427" s="1"/>
      <c r="E1427" s="1"/>
      <c r="F1427" s="2"/>
      <c r="G1427" s="1"/>
      <c r="H1427" s="1"/>
      <c r="I1427" s="1"/>
    </row>
    <row r="1428" spans="1:9">
      <c r="A1428" s="1"/>
      <c r="B1428" s="2"/>
      <c r="C1428" s="1"/>
      <c r="D1428" s="1"/>
      <c r="E1428" s="1"/>
      <c r="F1428" s="2"/>
      <c r="G1428" s="1"/>
      <c r="H1428" s="1"/>
      <c r="I1428" s="1"/>
    </row>
    <row r="1429" spans="1:9">
      <c r="A1429" s="1"/>
      <c r="B1429" s="2"/>
      <c r="C1429" s="1"/>
      <c r="D1429" s="1"/>
      <c r="E1429" s="1"/>
      <c r="F1429" s="2"/>
      <c r="G1429" s="1"/>
      <c r="H1429" s="1"/>
      <c r="I1429" s="1"/>
    </row>
    <row r="1430" spans="1:9">
      <c r="A1430" s="1"/>
      <c r="B1430" s="2"/>
      <c r="C1430" s="1"/>
      <c r="D1430" s="1"/>
      <c r="E1430" s="1"/>
      <c r="F1430" s="2"/>
      <c r="G1430" s="1"/>
      <c r="H1430" s="1"/>
      <c r="I1430" s="1"/>
    </row>
    <row r="1431" spans="1:9">
      <c r="A1431" s="1"/>
      <c r="B1431" s="2"/>
      <c r="C1431" s="1"/>
      <c r="D1431" s="1"/>
      <c r="E1431" s="1"/>
      <c r="F1431" s="2"/>
      <c r="G1431" s="1"/>
      <c r="H1431" s="1"/>
      <c r="I1431" s="1"/>
    </row>
    <row r="1432" spans="1:9">
      <c r="A1432" s="1"/>
      <c r="B1432" s="2"/>
      <c r="C1432" s="1"/>
      <c r="D1432" s="1"/>
      <c r="E1432" s="1"/>
      <c r="F1432" s="2"/>
      <c r="G1432" s="1"/>
      <c r="H1432" s="1"/>
      <c r="I1432" s="1"/>
    </row>
    <row r="1433" spans="1:9">
      <c r="A1433" s="1"/>
      <c r="B1433" s="2"/>
      <c r="C1433" s="1"/>
      <c r="D1433" s="1"/>
      <c r="E1433" s="1"/>
      <c r="F1433" s="2"/>
      <c r="G1433" s="1"/>
      <c r="H1433" s="1"/>
      <c r="I1433" s="1"/>
    </row>
    <row r="1434" spans="1:9">
      <c r="A1434" s="1"/>
      <c r="B1434" s="2"/>
      <c r="C1434" s="1"/>
      <c r="D1434" s="1"/>
      <c r="E1434" s="1"/>
      <c r="F1434" s="2"/>
      <c r="G1434" s="1"/>
      <c r="H1434" s="1"/>
      <c r="I1434" s="1"/>
    </row>
    <row r="1435" spans="1:9">
      <c r="A1435" s="1"/>
      <c r="B1435" s="2"/>
      <c r="C1435" s="1"/>
      <c r="D1435" s="1"/>
      <c r="E1435" s="1"/>
      <c r="F1435" s="2"/>
      <c r="G1435" s="1"/>
      <c r="H1435" s="1"/>
      <c r="I1435" s="1"/>
    </row>
    <row r="1436" spans="1:9">
      <c r="A1436" s="1"/>
      <c r="B1436" s="2"/>
      <c r="C1436" s="1"/>
      <c r="D1436" s="1"/>
      <c r="E1436" s="1"/>
      <c r="F1436" s="2"/>
      <c r="G1436" s="1"/>
      <c r="H1436" s="1"/>
      <c r="I1436" s="1"/>
    </row>
    <row r="1437" spans="1:9">
      <c r="A1437" s="1"/>
      <c r="B1437" s="2"/>
      <c r="C1437" s="1"/>
      <c r="D1437" s="1"/>
      <c r="E1437" s="1"/>
      <c r="F1437" s="2"/>
      <c r="G1437" s="1"/>
      <c r="H1437" s="1"/>
      <c r="I1437" s="1"/>
    </row>
    <row r="1438" spans="1:9">
      <c r="A1438" s="1"/>
      <c r="B1438" s="2"/>
      <c r="C1438" s="1"/>
      <c r="D1438" s="1"/>
      <c r="E1438" s="1"/>
      <c r="F1438" s="2"/>
      <c r="G1438" s="1"/>
      <c r="H1438" s="1"/>
      <c r="I1438" s="1"/>
    </row>
    <row r="1439" spans="1:9">
      <c r="A1439" s="1"/>
      <c r="B1439" s="2"/>
      <c r="C1439" s="1"/>
      <c r="D1439" s="1"/>
      <c r="E1439" s="1"/>
      <c r="F1439" s="2"/>
      <c r="G1439" s="1"/>
      <c r="H1439" s="1"/>
      <c r="I1439" s="1"/>
    </row>
    <row r="1440" spans="1:9">
      <c r="A1440" s="1"/>
      <c r="B1440" s="2"/>
      <c r="C1440" s="1"/>
      <c r="D1440" s="1"/>
      <c r="E1440" s="1"/>
      <c r="F1440" s="2"/>
      <c r="G1440" s="1"/>
      <c r="H1440" s="1"/>
      <c r="I1440" s="1"/>
    </row>
    <row r="1441" spans="1:9">
      <c r="A1441" s="1"/>
      <c r="B1441" s="2"/>
      <c r="C1441" s="1"/>
      <c r="D1441" s="1"/>
      <c r="E1441" s="1"/>
      <c r="F1441" s="2"/>
      <c r="G1441" s="1"/>
      <c r="H1441" s="1"/>
      <c r="I1441" s="1"/>
    </row>
    <row r="1442" spans="1:9">
      <c r="A1442" s="1"/>
      <c r="B1442" s="2"/>
      <c r="C1442" s="1"/>
      <c r="D1442" s="1"/>
      <c r="E1442" s="1"/>
      <c r="F1442" s="2"/>
      <c r="G1442" s="1"/>
      <c r="H1442" s="1"/>
      <c r="I1442" s="1"/>
    </row>
    <row r="1443" spans="1:9">
      <c r="A1443" s="1"/>
      <c r="B1443" s="2"/>
      <c r="C1443" s="1"/>
      <c r="D1443" s="1"/>
      <c r="E1443" s="1"/>
      <c r="F1443" s="2"/>
      <c r="G1443" s="1"/>
      <c r="H1443" s="1"/>
      <c r="I1443" s="1"/>
    </row>
    <row r="1444" spans="1:9">
      <c r="A1444" s="1"/>
      <c r="B1444" s="2"/>
      <c r="C1444" s="1"/>
      <c r="D1444" s="1"/>
      <c r="E1444" s="1"/>
      <c r="F1444" s="2"/>
      <c r="G1444" s="1"/>
      <c r="H1444" s="1"/>
      <c r="I1444" s="1"/>
    </row>
    <row r="1445" spans="1:9">
      <c r="A1445" s="1"/>
      <c r="B1445" s="2"/>
      <c r="C1445" s="1"/>
      <c r="D1445" s="1"/>
      <c r="E1445" s="1"/>
      <c r="F1445" s="2"/>
      <c r="G1445" s="1"/>
      <c r="H1445" s="1"/>
      <c r="I1445" s="1"/>
    </row>
    <row r="1446" spans="1:9">
      <c r="A1446" s="1"/>
      <c r="B1446" s="2"/>
      <c r="C1446" s="1"/>
      <c r="D1446" s="1"/>
      <c r="E1446" s="1"/>
      <c r="F1446" s="2"/>
      <c r="G1446" s="1"/>
      <c r="H1446" s="1"/>
      <c r="I1446" s="1"/>
    </row>
    <row r="1447" spans="1:9">
      <c r="A1447" s="1"/>
      <c r="B1447" s="2"/>
      <c r="C1447" s="1"/>
      <c r="D1447" s="1"/>
      <c r="E1447" s="1"/>
      <c r="F1447" s="2"/>
      <c r="G1447" s="1"/>
      <c r="H1447" s="1"/>
      <c r="I1447" s="1"/>
    </row>
    <row r="1448" spans="1:9">
      <c r="A1448" s="1"/>
      <c r="B1448" s="2"/>
      <c r="C1448" s="1"/>
      <c r="D1448" s="1"/>
      <c r="E1448" s="1"/>
      <c r="F1448" s="2"/>
      <c r="G1448" s="1"/>
      <c r="H1448" s="1"/>
      <c r="I1448" s="1"/>
    </row>
    <row r="1449" spans="1:9">
      <c r="A1449" s="1"/>
      <c r="B1449" s="2"/>
      <c r="C1449" s="1"/>
      <c r="D1449" s="1"/>
      <c r="E1449" s="1"/>
      <c r="F1449" s="2"/>
      <c r="G1449" s="1"/>
      <c r="H1449" s="1"/>
      <c r="I1449" s="1"/>
    </row>
    <row r="1450" spans="1:9">
      <c r="A1450" s="1"/>
      <c r="B1450" s="2"/>
      <c r="C1450" s="1"/>
      <c r="D1450" s="1"/>
      <c r="E1450" s="1"/>
      <c r="F1450" s="2"/>
      <c r="G1450" s="1"/>
      <c r="H1450" s="1"/>
      <c r="I1450" s="1"/>
    </row>
    <row r="1451" spans="1:9">
      <c r="A1451" s="1"/>
      <c r="B1451" s="2"/>
      <c r="C1451" s="1"/>
      <c r="D1451" s="1"/>
      <c r="E1451" s="1"/>
      <c r="F1451" s="2"/>
      <c r="G1451" s="1"/>
      <c r="H1451" s="1"/>
      <c r="I1451" s="1"/>
    </row>
    <row r="1452" spans="1:9">
      <c r="A1452" s="1"/>
      <c r="B1452" s="2"/>
      <c r="C1452" s="1"/>
      <c r="D1452" s="1"/>
      <c r="E1452" s="1"/>
      <c r="F1452" s="2"/>
      <c r="G1452" s="1"/>
      <c r="H1452" s="1"/>
      <c r="I1452" s="1"/>
    </row>
    <row r="1453" spans="1:9">
      <c r="A1453" s="1"/>
      <c r="B1453" s="2"/>
      <c r="C1453" s="1"/>
      <c r="D1453" s="1"/>
      <c r="E1453" s="1"/>
      <c r="F1453" s="2"/>
      <c r="G1453" s="1"/>
      <c r="H1453" s="1"/>
      <c r="I1453" s="1"/>
    </row>
    <row r="1454" spans="1:9">
      <c r="A1454" s="1"/>
      <c r="B1454" s="2"/>
      <c r="C1454" s="1"/>
      <c r="D1454" s="1"/>
      <c r="E1454" s="1"/>
      <c r="F1454" s="2"/>
      <c r="G1454" s="1"/>
      <c r="H1454" s="1"/>
      <c r="I1454" s="1"/>
    </row>
    <row r="1455" spans="1:9">
      <c r="A1455" s="1"/>
      <c r="B1455" s="2"/>
      <c r="C1455" s="1"/>
      <c r="D1455" s="1"/>
      <c r="E1455" s="1"/>
      <c r="F1455" s="2"/>
      <c r="G1455" s="1"/>
      <c r="H1455" s="1"/>
      <c r="I1455" s="1"/>
    </row>
    <row r="1456" spans="1:9">
      <c r="A1456" s="1"/>
      <c r="B1456" s="2"/>
      <c r="C1456" s="1"/>
      <c r="D1456" s="1"/>
      <c r="E1456" s="1"/>
      <c r="F1456" s="2"/>
      <c r="G1456" s="1"/>
      <c r="H1456" s="1"/>
      <c r="I1456" s="1"/>
    </row>
    <row r="1457" spans="1:9">
      <c r="A1457" s="1"/>
      <c r="B1457" s="2"/>
      <c r="C1457" s="1"/>
      <c r="D1457" s="1"/>
      <c r="E1457" s="1"/>
      <c r="F1457" s="2"/>
      <c r="G1457" s="1"/>
      <c r="H1457" s="1"/>
      <c r="I1457" s="1"/>
    </row>
    <row r="1458" spans="1:9">
      <c r="A1458" s="1"/>
      <c r="B1458" s="2"/>
      <c r="C1458" s="1"/>
      <c r="D1458" s="1"/>
      <c r="E1458" s="1"/>
      <c r="F1458" s="2"/>
      <c r="G1458" s="1"/>
      <c r="H1458" s="1"/>
      <c r="I1458" s="1"/>
    </row>
    <row r="1459" spans="1:9">
      <c r="A1459" s="1"/>
      <c r="B1459" s="2"/>
      <c r="C1459" s="1"/>
      <c r="D1459" s="1"/>
      <c r="E1459" s="1"/>
      <c r="F1459" s="2"/>
      <c r="G1459" s="1"/>
      <c r="H1459" s="1"/>
      <c r="I1459" s="1"/>
    </row>
    <row r="1460" spans="1:9">
      <c r="A1460" s="1"/>
      <c r="B1460" s="2"/>
      <c r="C1460" s="1"/>
      <c r="D1460" s="1"/>
      <c r="E1460" s="1"/>
      <c r="F1460" s="2"/>
      <c r="G1460" s="1"/>
      <c r="H1460" s="1"/>
      <c r="I1460" s="1"/>
    </row>
    <row r="1461" spans="1:9">
      <c r="A1461" s="1"/>
      <c r="B1461" s="2"/>
      <c r="C1461" s="1"/>
      <c r="D1461" s="1"/>
      <c r="E1461" s="1"/>
      <c r="F1461" s="2"/>
      <c r="G1461" s="1"/>
      <c r="H1461" s="1"/>
      <c r="I1461" s="1"/>
    </row>
    <row r="1462" spans="1:9">
      <c r="A1462" s="1"/>
      <c r="B1462" s="2"/>
      <c r="C1462" s="1"/>
      <c r="D1462" s="1"/>
      <c r="E1462" s="1"/>
      <c r="F1462" s="2"/>
      <c r="G1462" s="1"/>
      <c r="H1462" s="1"/>
      <c r="I1462" s="1"/>
    </row>
    <row r="1463" spans="1:9">
      <c r="A1463" s="1"/>
      <c r="B1463" s="2"/>
      <c r="C1463" s="1"/>
      <c r="D1463" s="1"/>
      <c r="E1463" s="1"/>
      <c r="F1463" s="2"/>
      <c r="G1463" s="1"/>
      <c r="H1463" s="1"/>
      <c r="I1463" s="1"/>
    </row>
    <row r="1464" spans="1:9">
      <c r="A1464" s="1"/>
      <c r="B1464" s="2"/>
      <c r="C1464" s="1"/>
      <c r="D1464" s="1"/>
      <c r="E1464" s="1"/>
      <c r="F1464" s="2"/>
      <c r="G1464" s="1"/>
      <c r="H1464" s="1"/>
      <c r="I1464" s="1"/>
    </row>
    <row r="1465" spans="1:9">
      <c r="A1465" s="1"/>
      <c r="B1465" s="2"/>
      <c r="C1465" s="1"/>
      <c r="D1465" s="1"/>
      <c r="E1465" s="1"/>
      <c r="F1465" s="2"/>
      <c r="G1465" s="1"/>
      <c r="H1465" s="1"/>
      <c r="I1465" s="1"/>
    </row>
    <row r="1466" spans="1:9">
      <c r="A1466" s="1"/>
      <c r="B1466" s="2"/>
      <c r="C1466" s="1"/>
      <c r="D1466" s="1"/>
      <c r="E1466" s="1"/>
      <c r="F1466" s="2"/>
      <c r="G1466" s="1"/>
      <c r="H1466" s="1"/>
      <c r="I1466" s="1"/>
    </row>
    <row r="1467" spans="1:9">
      <c r="A1467" s="1"/>
      <c r="B1467" s="2"/>
      <c r="C1467" s="1"/>
      <c r="D1467" s="1"/>
      <c r="E1467" s="1"/>
      <c r="F1467" s="2"/>
      <c r="G1467" s="1"/>
      <c r="H1467" s="1"/>
      <c r="I1467" s="1"/>
    </row>
    <row r="1468" spans="1:9">
      <c r="A1468" s="1"/>
      <c r="B1468" s="2"/>
      <c r="C1468" s="1"/>
      <c r="D1468" s="1"/>
      <c r="E1468" s="1"/>
      <c r="F1468" s="2"/>
      <c r="G1468" s="1"/>
      <c r="H1468" s="1"/>
      <c r="I1468" s="1"/>
    </row>
    <row r="1469" spans="1:9">
      <c r="A1469" s="1"/>
      <c r="B1469" s="2"/>
      <c r="C1469" s="1"/>
      <c r="D1469" s="1"/>
      <c r="E1469" s="1"/>
      <c r="F1469" s="2"/>
      <c r="G1469" s="1"/>
      <c r="H1469" s="1"/>
      <c r="I1469" s="1"/>
    </row>
    <row r="1470" spans="1:9">
      <c r="A1470" s="1"/>
      <c r="B1470" s="2"/>
      <c r="C1470" s="1"/>
      <c r="D1470" s="1"/>
      <c r="E1470" s="1"/>
      <c r="F1470" s="2"/>
      <c r="G1470" s="1"/>
      <c r="H1470" s="1"/>
      <c r="I1470" s="1"/>
    </row>
    <row r="1471" spans="1:9">
      <c r="A1471" s="1"/>
      <c r="B1471" s="2"/>
      <c r="C1471" s="1"/>
      <c r="D1471" s="1"/>
      <c r="E1471" s="1"/>
      <c r="F1471" s="2"/>
      <c r="G1471" s="1"/>
      <c r="H1471" s="1"/>
      <c r="I1471" s="1"/>
    </row>
    <row r="1472" spans="1:9">
      <c r="A1472" s="1"/>
      <c r="B1472" s="2"/>
      <c r="C1472" s="1"/>
      <c r="D1472" s="1"/>
      <c r="E1472" s="1"/>
      <c r="F1472" s="2"/>
      <c r="G1472" s="1"/>
      <c r="H1472" s="1"/>
      <c r="I1472" s="1"/>
    </row>
    <row r="1473" spans="1:9">
      <c r="A1473" s="1"/>
      <c r="B1473" s="2"/>
      <c r="C1473" s="1"/>
      <c r="D1473" s="1"/>
      <c r="E1473" s="1"/>
      <c r="F1473" s="2"/>
      <c r="G1473" s="1"/>
      <c r="H1473" s="1"/>
      <c r="I1473" s="1"/>
    </row>
    <row r="1474" spans="1:9">
      <c r="A1474" s="1"/>
      <c r="B1474" s="2"/>
      <c r="C1474" s="1"/>
      <c r="D1474" s="1"/>
      <c r="E1474" s="1"/>
      <c r="F1474" s="2"/>
      <c r="G1474" s="1"/>
      <c r="H1474" s="1"/>
      <c r="I1474" s="1"/>
    </row>
    <row r="1475" spans="1:9">
      <c r="A1475" s="1"/>
      <c r="B1475" s="2"/>
      <c r="C1475" s="1"/>
      <c r="D1475" s="1"/>
      <c r="E1475" s="1"/>
      <c r="F1475" s="2"/>
      <c r="G1475" s="1"/>
      <c r="H1475" s="1"/>
      <c r="I1475" s="1"/>
    </row>
    <row r="1476" spans="1:9">
      <c r="A1476" s="1"/>
      <c r="B1476" s="2"/>
      <c r="C1476" s="1"/>
      <c r="D1476" s="1"/>
      <c r="E1476" s="1"/>
      <c r="F1476" s="2"/>
      <c r="G1476" s="1"/>
      <c r="H1476" s="1"/>
      <c r="I1476" s="1"/>
    </row>
    <row r="1477" spans="1:9">
      <c r="A1477" s="1"/>
      <c r="B1477" s="2"/>
      <c r="C1477" s="1"/>
      <c r="D1477" s="1"/>
      <c r="E1477" s="1"/>
      <c r="F1477" s="2"/>
      <c r="G1477" s="1"/>
      <c r="H1477" s="1"/>
      <c r="I1477" s="1"/>
    </row>
    <row r="1478" spans="1:9">
      <c r="A1478" s="1"/>
      <c r="B1478" s="2"/>
      <c r="C1478" s="1"/>
      <c r="D1478" s="1"/>
      <c r="E1478" s="1"/>
      <c r="F1478" s="2"/>
      <c r="G1478" s="1"/>
      <c r="H1478" s="1"/>
      <c r="I1478" s="1"/>
    </row>
    <row r="1479" spans="1:9">
      <c r="A1479" s="1"/>
      <c r="B1479" s="2"/>
      <c r="C1479" s="1"/>
      <c r="D1479" s="1"/>
      <c r="E1479" s="1"/>
      <c r="F1479" s="2"/>
      <c r="G1479" s="1"/>
      <c r="H1479" s="1"/>
      <c r="I1479" s="1"/>
    </row>
    <row r="1480" spans="1:9">
      <c r="A1480" s="1"/>
      <c r="B1480" s="2"/>
      <c r="C1480" s="1"/>
      <c r="D1480" s="1"/>
      <c r="E1480" s="1"/>
      <c r="F1480" s="2"/>
      <c r="G1480" s="1"/>
      <c r="H1480" s="1"/>
      <c r="I1480" s="1"/>
    </row>
    <row r="1481" spans="1:9">
      <c r="A1481" s="1"/>
      <c r="B1481" s="2"/>
      <c r="C1481" s="1"/>
      <c r="D1481" s="1"/>
      <c r="E1481" s="1"/>
      <c r="F1481" s="2"/>
      <c r="G1481" s="1"/>
      <c r="H1481" s="1"/>
      <c r="I1481" s="1"/>
    </row>
    <row r="1482" spans="1:9">
      <c r="A1482" s="1"/>
      <c r="B1482" s="2"/>
      <c r="C1482" s="1"/>
      <c r="D1482" s="1"/>
      <c r="E1482" s="1"/>
      <c r="F1482" s="2"/>
      <c r="G1482" s="1"/>
      <c r="H1482" s="1"/>
      <c r="I1482" s="1"/>
    </row>
    <row r="1483" spans="1:9">
      <c r="A1483" s="1"/>
      <c r="B1483" s="2"/>
      <c r="C1483" s="1"/>
      <c r="D1483" s="1"/>
      <c r="E1483" s="1"/>
      <c r="F1483" s="2"/>
      <c r="G1483" s="1"/>
      <c r="H1483" s="1"/>
      <c r="I1483" s="1"/>
    </row>
    <row r="1484" spans="1:9">
      <c r="A1484" s="1"/>
      <c r="B1484" s="2"/>
      <c r="C1484" s="1"/>
      <c r="D1484" s="1"/>
      <c r="E1484" s="1"/>
      <c r="F1484" s="2"/>
      <c r="G1484" s="1"/>
      <c r="H1484" s="1"/>
      <c r="I1484" s="1"/>
    </row>
    <row r="1485" spans="1:9">
      <c r="A1485" s="1"/>
      <c r="B1485" s="2"/>
      <c r="C1485" s="1"/>
      <c r="D1485" s="1"/>
      <c r="E1485" s="1"/>
      <c r="F1485" s="2"/>
      <c r="G1485" s="1"/>
      <c r="H1485" s="1"/>
      <c r="I1485" s="1"/>
    </row>
    <row r="1486" spans="1:9">
      <c r="A1486" s="1"/>
      <c r="B1486" s="2"/>
      <c r="C1486" s="1"/>
      <c r="D1486" s="1"/>
      <c r="E1486" s="1"/>
      <c r="F1486" s="2"/>
      <c r="G1486" s="1"/>
      <c r="H1486" s="1"/>
      <c r="I1486" s="1"/>
    </row>
    <row r="1487" spans="1:9">
      <c r="A1487" s="1"/>
      <c r="B1487" s="2"/>
      <c r="C1487" s="1"/>
      <c r="D1487" s="1"/>
      <c r="E1487" s="1"/>
      <c r="F1487" s="2"/>
      <c r="G1487" s="1"/>
      <c r="H1487" s="1"/>
      <c r="I1487" s="1"/>
    </row>
    <row r="1488" spans="1:9">
      <c r="A1488" s="1"/>
      <c r="B1488" s="2"/>
      <c r="C1488" s="1"/>
      <c r="D1488" s="1"/>
      <c r="E1488" s="1"/>
      <c r="F1488" s="2"/>
      <c r="G1488" s="1"/>
      <c r="H1488" s="1"/>
      <c r="I1488" s="1"/>
    </row>
    <row r="1489" spans="1:9">
      <c r="A1489" s="1"/>
      <c r="B1489" s="2"/>
      <c r="C1489" s="1"/>
      <c r="D1489" s="1"/>
      <c r="E1489" s="1"/>
      <c r="F1489" s="2"/>
      <c r="G1489" s="1"/>
      <c r="H1489" s="1"/>
      <c r="I1489" s="1"/>
    </row>
    <row r="1490" spans="1:9">
      <c r="A1490" s="1"/>
      <c r="B1490" s="2"/>
      <c r="C1490" s="1"/>
      <c r="D1490" s="1"/>
      <c r="E1490" s="1"/>
      <c r="F1490" s="2"/>
      <c r="G1490" s="1"/>
      <c r="H1490" s="1"/>
      <c r="I1490" s="1"/>
    </row>
    <row r="1491" spans="1:9">
      <c r="A1491" s="1"/>
      <c r="B1491" s="2"/>
      <c r="C1491" s="1"/>
      <c r="D1491" s="1"/>
      <c r="E1491" s="1"/>
      <c r="F1491" s="2"/>
      <c r="G1491" s="1"/>
      <c r="H1491" s="1"/>
      <c r="I1491" s="1"/>
    </row>
    <row r="1492" spans="1:9">
      <c r="A1492" s="1"/>
      <c r="B1492" s="2"/>
      <c r="C1492" s="1"/>
      <c r="D1492" s="1"/>
      <c r="E1492" s="1"/>
      <c r="F1492" s="2"/>
      <c r="G1492" s="1"/>
      <c r="H1492" s="1"/>
      <c r="I1492" s="1"/>
    </row>
    <row r="1493" spans="1:9">
      <c r="A1493" s="1"/>
      <c r="B1493" s="2"/>
      <c r="C1493" s="1"/>
      <c r="D1493" s="1"/>
      <c r="E1493" s="1"/>
      <c r="F1493" s="2"/>
      <c r="G1493" s="1"/>
      <c r="H1493" s="1"/>
      <c r="I1493" s="1"/>
    </row>
    <row r="1494" spans="1:9">
      <c r="A1494" s="1"/>
      <c r="B1494" s="2"/>
      <c r="C1494" s="1"/>
      <c r="D1494" s="1"/>
      <c r="E1494" s="1"/>
      <c r="F1494" s="2"/>
      <c r="G1494" s="1"/>
      <c r="H1494" s="1"/>
      <c r="I1494" s="1"/>
    </row>
    <row r="1495" spans="1:9">
      <c r="A1495" s="1"/>
      <c r="B1495" s="2"/>
      <c r="C1495" s="1"/>
      <c r="D1495" s="1"/>
      <c r="E1495" s="1"/>
      <c r="F1495" s="2"/>
      <c r="G1495" s="1"/>
      <c r="H1495" s="1"/>
      <c r="I1495" s="1"/>
    </row>
    <row r="1496" spans="1:9">
      <c r="A1496" s="1"/>
      <c r="B1496" s="2"/>
      <c r="C1496" s="1"/>
      <c r="D1496" s="1"/>
      <c r="E1496" s="1"/>
      <c r="F1496" s="2"/>
      <c r="G1496" s="1"/>
      <c r="H1496" s="1"/>
      <c r="I1496" s="1"/>
    </row>
    <row r="1497" spans="1:9">
      <c r="A1497" s="1"/>
      <c r="B1497" s="2"/>
      <c r="C1497" s="1"/>
      <c r="D1497" s="1"/>
      <c r="E1497" s="1"/>
      <c r="F1497" s="2"/>
      <c r="G1497" s="1"/>
      <c r="H1497" s="1"/>
      <c r="I1497" s="1"/>
    </row>
    <row r="1498" spans="1:9">
      <c r="A1498" s="1"/>
      <c r="B1498" s="2"/>
      <c r="C1498" s="1"/>
      <c r="D1498" s="1"/>
      <c r="E1498" s="1"/>
      <c r="F1498" s="2"/>
      <c r="G1498" s="1"/>
      <c r="H1498" s="1"/>
      <c r="I1498" s="1"/>
    </row>
    <row r="1499" spans="1:9">
      <c r="A1499" s="1"/>
      <c r="B1499" s="2"/>
      <c r="C1499" s="1"/>
      <c r="D1499" s="1"/>
      <c r="E1499" s="1"/>
      <c r="F1499" s="2"/>
      <c r="G1499" s="1"/>
      <c r="H1499" s="1"/>
      <c r="I1499" s="1"/>
    </row>
    <row r="1500" spans="1:9">
      <c r="A1500" s="1"/>
      <c r="B1500" s="2"/>
      <c r="C1500" s="1"/>
      <c r="D1500" s="1"/>
      <c r="E1500" s="1"/>
      <c r="F1500" s="2"/>
      <c r="G1500" s="1"/>
      <c r="H1500" s="1"/>
      <c r="I1500" s="1"/>
    </row>
    <row r="1501" spans="1:9">
      <c r="A1501" s="1"/>
      <c r="B1501" s="2"/>
      <c r="C1501" s="1"/>
      <c r="D1501" s="1"/>
      <c r="E1501" s="1"/>
      <c r="F1501" s="2"/>
      <c r="G1501" s="1"/>
      <c r="H1501" s="1"/>
      <c r="I1501" s="1"/>
    </row>
    <row r="1502" spans="1:9">
      <c r="A1502" s="1"/>
      <c r="B1502" s="2"/>
      <c r="C1502" s="1"/>
      <c r="D1502" s="1"/>
      <c r="E1502" s="1"/>
      <c r="F1502" s="2"/>
      <c r="G1502" s="1"/>
      <c r="H1502" s="1"/>
      <c r="I1502" s="1"/>
    </row>
    <row r="1503" spans="1:9">
      <c r="A1503" s="1"/>
      <c r="B1503" s="2"/>
      <c r="C1503" s="1"/>
      <c r="D1503" s="1"/>
      <c r="E1503" s="1"/>
      <c r="F1503" s="2"/>
      <c r="G1503" s="1"/>
      <c r="H1503" s="1"/>
      <c r="I1503" s="1"/>
    </row>
    <row r="1504" spans="1:9">
      <c r="A1504" s="1"/>
      <c r="B1504" s="2"/>
      <c r="C1504" s="1"/>
      <c r="D1504" s="1"/>
      <c r="E1504" s="1"/>
      <c r="F1504" s="2"/>
      <c r="G1504" s="1"/>
      <c r="H1504" s="1"/>
      <c r="I1504" s="1"/>
    </row>
    <row r="1505" spans="1:9">
      <c r="A1505" s="1"/>
      <c r="B1505" s="2"/>
      <c r="C1505" s="1"/>
      <c r="D1505" s="1"/>
      <c r="E1505" s="1"/>
      <c r="F1505" s="2"/>
      <c r="G1505" s="1"/>
      <c r="H1505" s="1"/>
      <c r="I1505" s="1"/>
    </row>
    <row r="1506" spans="1:9">
      <c r="A1506" s="1"/>
      <c r="B1506" s="2"/>
      <c r="C1506" s="1"/>
      <c r="D1506" s="1"/>
      <c r="E1506" s="1"/>
      <c r="F1506" s="2"/>
      <c r="G1506" s="1"/>
      <c r="H1506" s="1"/>
      <c r="I1506" s="1"/>
    </row>
    <row r="1507" spans="1:9">
      <c r="A1507" s="1"/>
      <c r="B1507" s="2"/>
      <c r="C1507" s="1"/>
      <c r="D1507" s="1"/>
      <c r="E1507" s="1"/>
      <c r="F1507" s="2"/>
      <c r="G1507" s="1"/>
      <c r="H1507" s="1"/>
      <c r="I1507" s="1"/>
    </row>
    <row r="1508" spans="1:9">
      <c r="A1508" s="1"/>
      <c r="B1508" s="2"/>
      <c r="C1508" s="1"/>
      <c r="D1508" s="1"/>
      <c r="E1508" s="1"/>
      <c r="F1508" s="2"/>
      <c r="G1508" s="1"/>
      <c r="H1508" s="1"/>
      <c r="I1508" s="1"/>
    </row>
    <row r="1509" spans="1:9">
      <c r="A1509" s="1"/>
      <c r="B1509" s="2"/>
      <c r="C1509" s="1"/>
      <c r="D1509" s="1"/>
      <c r="E1509" s="1"/>
      <c r="F1509" s="2"/>
      <c r="G1509" s="1"/>
      <c r="H1509" s="1"/>
      <c r="I1509" s="1"/>
    </row>
    <row r="1510" spans="1:9">
      <c r="A1510" s="1"/>
      <c r="B1510" s="2"/>
      <c r="C1510" s="1"/>
      <c r="D1510" s="1"/>
      <c r="E1510" s="1"/>
      <c r="F1510" s="2"/>
      <c r="G1510" s="1"/>
      <c r="H1510" s="1"/>
      <c r="I1510" s="1"/>
    </row>
    <row r="1511" spans="1:9">
      <c r="A1511" s="1"/>
      <c r="B1511" s="2"/>
      <c r="C1511" s="1"/>
      <c r="D1511" s="1"/>
      <c r="E1511" s="1"/>
      <c r="F1511" s="2"/>
      <c r="G1511" s="1"/>
      <c r="H1511" s="1"/>
      <c r="I1511" s="1"/>
    </row>
    <row r="1512" spans="1:9">
      <c r="A1512" s="1"/>
      <c r="B1512" s="2"/>
      <c r="C1512" s="1"/>
      <c r="D1512" s="1"/>
      <c r="E1512" s="1"/>
      <c r="F1512" s="2"/>
      <c r="G1512" s="1"/>
      <c r="H1512" s="1"/>
      <c r="I1512" s="1"/>
    </row>
    <row r="1513" spans="1:9">
      <c r="A1513" s="1"/>
      <c r="B1513" s="2"/>
      <c r="C1513" s="1"/>
      <c r="D1513" s="1"/>
      <c r="E1513" s="1"/>
      <c r="F1513" s="2"/>
      <c r="G1513" s="1"/>
      <c r="H1513" s="1"/>
      <c r="I1513" s="1"/>
    </row>
    <row r="1514" spans="1:9">
      <c r="A1514" s="1"/>
      <c r="B1514" s="2"/>
      <c r="C1514" s="1"/>
      <c r="D1514" s="1"/>
      <c r="E1514" s="1"/>
      <c r="F1514" s="2"/>
      <c r="G1514" s="1"/>
      <c r="H1514" s="1"/>
      <c r="I1514" s="1"/>
    </row>
    <row r="1515" spans="1:9">
      <c r="A1515" s="1"/>
      <c r="B1515" s="2"/>
      <c r="C1515" s="1"/>
      <c r="D1515" s="1"/>
      <c r="E1515" s="1"/>
      <c r="F1515" s="2"/>
      <c r="G1515" s="1"/>
      <c r="H1515" s="1"/>
      <c r="I1515" s="1"/>
    </row>
    <row r="1516" spans="1:9">
      <c r="A1516" s="1"/>
      <c r="B1516" s="2"/>
      <c r="C1516" s="1"/>
      <c r="D1516" s="1"/>
      <c r="E1516" s="1"/>
      <c r="F1516" s="2"/>
      <c r="G1516" s="1"/>
      <c r="H1516" s="1"/>
      <c r="I1516" s="1"/>
    </row>
    <row r="1517" spans="1:9">
      <c r="A1517" s="1"/>
      <c r="B1517" s="2"/>
      <c r="C1517" s="1"/>
      <c r="D1517" s="1"/>
      <c r="E1517" s="1"/>
      <c r="F1517" s="2"/>
      <c r="G1517" s="1"/>
      <c r="H1517" s="1"/>
      <c r="I1517" s="1"/>
    </row>
    <row r="1518" spans="1:9">
      <c r="A1518" s="1"/>
      <c r="B1518" s="2"/>
      <c r="C1518" s="1"/>
      <c r="D1518" s="1"/>
      <c r="E1518" s="1"/>
      <c r="F1518" s="2"/>
      <c r="G1518" s="1"/>
      <c r="H1518" s="1"/>
      <c r="I1518" s="1"/>
    </row>
    <row r="1519" spans="1:9">
      <c r="A1519" s="1"/>
      <c r="B1519" s="2"/>
      <c r="C1519" s="1"/>
      <c r="D1519" s="1"/>
      <c r="E1519" s="1"/>
      <c r="F1519" s="2"/>
      <c r="G1519" s="1"/>
      <c r="H1519" s="1"/>
      <c r="I1519" s="1"/>
    </row>
    <row r="1520" spans="1:9">
      <c r="A1520" s="1"/>
      <c r="B1520" s="2"/>
      <c r="C1520" s="1"/>
      <c r="D1520" s="1"/>
      <c r="E1520" s="1"/>
      <c r="F1520" s="2"/>
      <c r="G1520" s="1"/>
      <c r="H1520" s="1"/>
      <c r="I1520" s="1"/>
    </row>
    <row r="1521" spans="1:9">
      <c r="A1521" s="1"/>
      <c r="B1521" s="2"/>
      <c r="C1521" s="1"/>
      <c r="D1521" s="1"/>
      <c r="E1521" s="1"/>
      <c r="F1521" s="2"/>
      <c r="G1521" s="1"/>
      <c r="H1521" s="1"/>
      <c r="I1521" s="1"/>
    </row>
    <row r="1522" spans="1:9">
      <c r="A1522" s="1"/>
      <c r="B1522" s="2"/>
      <c r="C1522" s="1"/>
      <c r="D1522" s="1"/>
      <c r="E1522" s="1"/>
      <c r="F1522" s="2"/>
      <c r="G1522" s="1"/>
      <c r="H1522" s="1"/>
      <c r="I1522" s="1"/>
    </row>
    <row r="1523" spans="1:9">
      <c r="A1523" s="1"/>
      <c r="B1523" s="2"/>
      <c r="C1523" s="1"/>
      <c r="D1523" s="1"/>
      <c r="E1523" s="1"/>
      <c r="F1523" s="2"/>
      <c r="G1523" s="1"/>
      <c r="H1523" s="1"/>
      <c r="I1523" s="1"/>
    </row>
    <row r="1524" spans="1:9">
      <c r="A1524" s="1"/>
      <c r="B1524" s="2"/>
      <c r="C1524" s="1"/>
      <c r="D1524" s="1"/>
      <c r="E1524" s="1"/>
      <c r="F1524" s="2"/>
      <c r="G1524" s="1"/>
      <c r="H1524" s="1"/>
      <c r="I1524" s="1"/>
    </row>
    <row r="1525" spans="1:9">
      <c r="A1525" s="1"/>
      <c r="B1525" s="2"/>
      <c r="C1525" s="1"/>
      <c r="D1525" s="1"/>
      <c r="E1525" s="1"/>
      <c r="F1525" s="2"/>
      <c r="G1525" s="1"/>
      <c r="H1525" s="1"/>
      <c r="I1525" s="1"/>
    </row>
    <row r="1526" spans="1:9">
      <c r="A1526" s="1"/>
      <c r="B1526" s="2"/>
      <c r="C1526" s="1"/>
      <c r="D1526" s="1"/>
      <c r="E1526" s="1"/>
      <c r="F1526" s="2"/>
      <c r="G1526" s="1"/>
      <c r="H1526" s="1"/>
      <c r="I1526" s="1"/>
    </row>
    <row r="1527" spans="1:9">
      <c r="A1527" s="1"/>
      <c r="B1527" s="2"/>
      <c r="C1527" s="1"/>
      <c r="D1527" s="1"/>
      <c r="E1527" s="1"/>
      <c r="F1527" s="2"/>
      <c r="G1527" s="1"/>
      <c r="H1527" s="1"/>
      <c r="I1527" s="1"/>
    </row>
    <row r="1528" spans="1:9">
      <c r="A1528" s="1"/>
      <c r="B1528" s="2"/>
      <c r="C1528" s="1"/>
      <c r="D1528" s="1"/>
      <c r="E1528" s="1"/>
      <c r="F1528" s="2"/>
      <c r="G1528" s="1"/>
      <c r="H1528" s="1"/>
      <c r="I1528" s="1"/>
    </row>
    <row r="1529" spans="1:9">
      <c r="A1529" s="1"/>
      <c r="B1529" s="2"/>
      <c r="C1529" s="1"/>
      <c r="D1529" s="1"/>
      <c r="E1529" s="1"/>
      <c r="F1529" s="2"/>
      <c r="G1529" s="1"/>
      <c r="H1529" s="1"/>
      <c r="I1529" s="1"/>
    </row>
    <row r="1530" spans="1:9">
      <c r="A1530" s="1"/>
      <c r="B1530" s="2"/>
      <c r="C1530" s="1"/>
      <c r="D1530" s="1"/>
      <c r="E1530" s="1"/>
      <c r="F1530" s="2"/>
      <c r="G1530" s="1"/>
      <c r="H1530" s="1"/>
      <c r="I1530" s="1"/>
    </row>
    <row r="1531" spans="1:9">
      <c r="A1531" s="1"/>
      <c r="B1531" s="2"/>
      <c r="C1531" s="1"/>
      <c r="D1531" s="1"/>
      <c r="E1531" s="1"/>
      <c r="F1531" s="2"/>
      <c r="G1531" s="1"/>
      <c r="H1531" s="1"/>
      <c r="I1531" s="1"/>
    </row>
    <row r="1532" spans="1:9">
      <c r="A1532" s="1"/>
      <c r="B1532" s="2"/>
      <c r="C1532" s="1"/>
      <c r="D1532" s="1"/>
      <c r="E1532" s="1"/>
      <c r="F1532" s="2"/>
      <c r="G1532" s="1"/>
      <c r="H1532" s="1"/>
      <c r="I1532" s="1"/>
    </row>
    <row r="1533" spans="1:9">
      <c r="A1533" s="1"/>
      <c r="B1533" s="2"/>
      <c r="C1533" s="1"/>
      <c r="D1533" s="1"/>
      <c r="E1533" s="1"/>
      <c r="F1533" s="2"/>
      <c r="G1533" s="1"/>
      <c r="H1533" s="1"/>
      <c r="I1533" s="1"/>
    </row>
    <row r="1534" spans="1:9">
      <c r="A1534" s="1"/>
      <c r="B1534" s="2"/>
      <c r="C1534" s="1"/>
      <c r="D1534" s="1"/>
      <c r="E1534" s="1"/>
      <c r="F1534" s="2"/>
      <c r="G1534" s="1"/>
      <c r="H1534" s="1"/>
      <c r="I1534" s="1"/>
    </row>
    <row r="1535" spans="1:9">
      <c r="A1535" s="1"/>
      <c r="B1535" s="2"/>
      <c r="C1535" s="1"/>
      <c r="D1535" s="1"/>
      <c r="E1535" s="1"/>
      <c r="F1535" s="2"/>
      <c r="G1535" s="1"/>
      <c r="H1535" s="1"/>
      <c r="I1535" s="1"/>
    </row>
    <row r="1536" spans="1:9">
      <c r="A1536" s="1"/>
      <c r="B1536" s="2"/>
      <c r="C1536" s="1"/>
      <c r="D1536" s="1"/>
      <c r="E1536" s="1"/>
      <c r="F1536" s="2"/>
      <c r="G1536" s="1"/>
      <c r="H1536" s="1"/>
      <c r="I1536" s="1"/>
    </row>
    <row r="1537" spans="1:9">
      <c r="A1537" s="1"/>
      <c r="B1537" s="2"/>
      <c r="C1537" s="1"/>
      <c r="D1537" s="1"/>
      <c r="E1537" s="1"/>
      <c r="F1537" s="2"/>
      <c r="G1537" s="1"/>
      <c r="H1537" s="1"/>
      <c r="I1537" s="1"/>
    </row>
    <row r="1538" spans="1:9">
      <c r="A1538" s="1"/>
      <c r="B1538" s="2"/>
      <c r="C1538" s="1"/>
      <c r="D1538" s="1"/>
      <c r="E1538" s="1"/>
      <c r="F1538" s="2"/>
      <c r="G1538" s="1"/>
      <c r="H1538" s="1"/>
      <c r="I1538" s="1"/>
    </row>
    <row r="1539" spans="1:9">
      <c r="A1539" s="1"/>
      <c r="B1539" s="2"/>
      <c r="C1539" s="1"/>
      <c r="D1539" s="1"/>
      <c r="E1539" s="1"/>
      <c r="F1539" s="2"/>
      <c r="G1539" s="1"/>
      <c r="H1539" s="1"/>
      <c r="I1539" s="1"/>
    </row>
    <row r="1540" spans="1:9">
      <c r="A1540" s="1"/>
      <c r="B1540" s="2"/>
      <c r="C1540" s="1"/>
      <c r="D1540" s="1"/>
      <c r="E1540" s="1"/>
      <c r="F1540" s="2"/>
      <c r="G1540" s="1"/>
      <c r="H1540" s="1"/>
      <c r="I1540" s="1"/>
    </row>
    <row r="1541" spans="1:9">
      <c r="A1541" s="1"/>
      <c r="B1541" s="2"/>
      <c r="C1541" s="1"/>
      <c r="D1541" s="1"/>
      <c r="E1541" s="1"/>
      <c r="F1541" s="2"/>
      <c r="G1541" s="1"/>
      <c r="H1541" s="1"/>
      <c r="I1541" s="1"/>
    </row>
    <row r="1542" spans="1:9">
      <c r="A1542" s="1"/>
      <c r="B1542" s="2"/>
      <c r="C1542" s="1"/>
      <c r="D1542" s="1"/>
      <c r="E1542" s="1"/>
      <c r="F1542" s="2"/>
      <c r="G1542" s="1"/>
      <c r="H1542" s="1"/>
      <c r="I1542" s="1"/>
    </row>
    <row r="1543" spans="1:9">
      <c r="A1543" s="1"/>
      <c r="B1543" s="2"/>
      <c r="C1543" s="1"/>
      <c r="D1543" s="1"/>
      <c r="E1543" s="1"/>
      <c r="F1543" s="2"/>
      <c r="G1543" s="1"/>
      <c r="H1543" s="1"/>
      <c r="I1543" s="1"/>
    </row>
    <row r="1544" spans="1:9">
      <c r="A1544" s="1"/>
      <c r="B1544" s="2"/>
      <c r="C1544" s="1"/>
      <c r="D1544" s="1"/>
      <c r="E1544" s="1"/>
      <c r="F1544" s="2"/>
      <c r="G1544" s="1"/>
      <c r="H1544" s="1"/>
      <c r="I1544" s="1"/>
    </row>
    <row r="1545" spans="1:9">
      <c r="A1545" s="1"/>
      <c r="B1545" s="2"/>
      <c r="C1545" s="1"/>
      <c r="D1545" s="1"/>
      <c r="E1545" s="1"/>
      <c r="F1545" s="2"/>
      <c r="G1545" s="1"/>
      <c r="H1545" s="1"/>
      <c r="I1545" s="1"/>
    </row>
    <row r="1546" spans="1:9">
      <c r="A1546" s="1"/>
      <c r="B1546" s="2"/>
      <c r="C1546" s="1"/>
      <c r="D1546" s="1"/>
      <c r="E1546" s="1"/>
      <c r="F1546" s="2"/>
      <c r="G1546" s="1"/>
      <c r="H1546" s="1"/>
      <c r="I1546" s="1"/>
    </row>
    <row r="1547" spans="1:9">
      <c r="A1547" s="1"/>
      <c r="B1547" s="2"/>
      <c r="C1547" s="1"/>
      <c r="D1547" s="1"/>
      <c r="E1547" s="1"/>
      <c r="F1547" s="2"/>
      <c r="G1547" s="1"/>
      <c r="H1547" s="1"/>
      <c r="I1547" s="1"/>
    </row>
    <row r="1548" spans="1:9">
      <c r="A1548" s="1"/>
      <c r="B1548" s="2"/>
      <c r="C1548" s="1"/>
      <c r="D1548" s="1"/>
      <c r="E1548" s="1"/>
      <c r="F1548" s="2"/>
      <c r="G1548" s="1"/>
      <c r="H1548" s="1"/>
      <c r="I1548" s="1"/>
    </row>
    <row r="1549" spans="1:9">
      <c r="A1549" s="1"/>
      <c r="B1549" s="2"/>
      <c r="C1549" s="1"/>
      <c r="D1549" s="1"/>
      <c r="E1549" s="1"/>
      <c r="F1549" s="2"/>
      <c r="G1549" s="1"/>
      <c r="H1549" s="1"/>
      <c r="I1549" s="1"/>
    </row>
    <row r="1550" spans="1:9">
      <c r="A1550" s="1"/>
      <c r="B1550" s="2"/>
      <c r="C1550" s="1"/>
      <c r="D1550" s="1"/>
      <c r="E1550" s="1"/>
      <c r="F1550" s="2"/>
      <c r="G1550" s="1"/>
      <c r="H1550" s="1"/>
      <c r="I1550" s="1"/>
    </row>
    <row r="1551" spans="1:9">
      <c r="A1551" s="1"/>
      <c r="B1551" s="2"/>
      <c r="C1551" s="1"/>
      <c r="D1551" s="1"/>
      <c r="E1551" s="1"/>
      <c r="F1551" s="2"/>
      <c r="G1551" s="1"/>
      <c r="H1551" s="1"/>
      <c r="I1551" s="1"/>
    </row>
    <row r="1552" spans="1:9">
      <c r="A1552" s="1"/>
      <c r="B1552" s="2"/>
      <c r="C1552" s="1"/>
      <c r="D1552" s="1"/>
      <c r="E1552" s="1"/>
      <c r="F1552" s="2"/>
      <c r="G1552" s="1"/>
      <c r="H1552" s="1"/>
      <c r="I1552" s="1"/>
    </row>
    <row r="1553" spans="1:9">
      <c r="A1553" s="1"/>
      <c r="B1553" s="2"/>
      <c r="C1553" s="1"/>
      <c r="D1553" s="1"/>
      <c r="E1553" s="1"/>
      <c r="F1553" s="2"/>
      <c r="G1553" s="1"/>
      <c r="H1553" s="1"/>
      <c r="I1553" s="1"/>
    </row>
    <row r="1554" spans="1:9">
      <c r="A1554" s="1"/>
      <c r="B1554" s="2"/>
      <c r="C1554" s="1"/>
      <c r="D1554" s="1"/>
      <c r="E1554" s="1"/>
      <c r="F1554" s="2"/>
      <c r="G1554" s="1"/>
      <c r="H1554" s="1"/>
      <c r="I1554" s="1"/>
    </row>
    <row r="1555" spans="1:9">
      <c r="A1555" s="1"/>
      <c r="B1555" s="2"/>
      <c r="C1555" s="1"/>
      <c r="D1555" s="1"/>
      <c r="E1555" s="1"/>
      <c r="F1555" s="2"/>
      <c r="G1555" s="1"/>
      <c r="H1555" s="1"/>
      <c r="I1555" s="1"/>
    </row>
    <row r="1556" spans="1:9">
      <c r="A1556" s="1"/>
      <c r="B1556" s="2"/>
      <c r="C1556" s="1"/>
      <c r="D1556" s="1"/>
      <c r="E1556" s="1"/>
      <c r="F1556" s="2"/>
      <c r="G1556" s="1"/>
      <c r="H1556" s="1"/>
      <c r="I1556" s="1"/>
    </row>
    <row r="1557" spans="1:9">
      <c r="A1557" s="1"/>
      <c r="B1557" s="2"/>
      <c r="C1557" s="1"/>
      <c r="D1557" s="1"/>
      <c r="E1557" s="1"/>
      <c r="F1557" s="2"/>
      <c r="G1557" s="1"/>
      <c r="H1557" s="1"/>
      <c r="I1557" s="1"/>
    </row>
    <row r="1558" spans="1:9">
      <c r="A1558" s="1"/>
      <c r="B1558" s="2"/>
      <c r="C1558" s="1"/>
      <c r="D1558" s="1"/>
      <c r="E1558" s="1"/>
      <c r="F1558" s="2"/>
      <c r="G1558" s="1"/>
      <c r="H1558" s="1"/>
      <c r="I1558" s="1"/>
    </row>
    <row r="1559" spans="1:9">
      <c r="A1559" s="1"/>
      <c r="B1559" s="2"/>
      <c r="C1559" s="1"/>
      <c r="D1559" s="1"/>
      <c r="E1559" s="1"/>
      <c r="F1559" s="2"/>
      <c r="G1559" s="1"/>
      <c r="H1559" s="1"/>
      <c r="I1559" s="1"/>
    </row>
    <row r="1560" spans="1:9">
      <c r="A1560" s="1"/>
      <c r="B1560" s="2"/>
      <c r="C1560" s="1"/>
      <c r="D1560" s="1"/>
      <c r="E1560" s="1"/>
      <c r="F1560" s="2"/>
      <c r="G1560" s="1"/>
      <c r="H1560" s="1"/>
      <c r="I1560" s="1"/>
    </row>
    <row r="1561" spans="1:9">
      <c r="A1561" s="1"/>
      <c r="B1561" s="2"/>
      <c r="C1561" s="1"/>
      <c r="D1561" s="1"/>
      <c r="E1561" s="1"/>
      <c r="F1561" s="2"/>
      <c r="G1561" s="1"/>
      <c r="H1561" s="1"/>
      <c r="I1561" s="1"/>
    </row>
    <row r="1562" spans="1:9">
      <c r="A1562" s="1"/>
      <c r="B1562" s="2"/>
      <c r="C1562" s="1"/>
      <c r="D1562" s="1"/>
      <c r="E1562" s="1"/>
      <c r="F1562" s="2"/>
      <c r="G1562" s="1"/>
      <c r="H1562" s="1"/>
      <c r="I1562" s="1"/>
    </row>
    <row r="1563" spans="1:9">
      <c r="A1563" s="1"/>
      <c r="B1563" s="2"/>
      <c r="C1563" s="1"/>
      <c r="D1563" s="1"/>
      <c r="E1563" s="1"/>
      <c r="F1563" s="2"/>
      <c r="G1563" s="1"/>
      <c r="H1563" s="1"/>
      <c r="I1563" s="1"/>
    </row>
    <row r="1564" spans="1:9">
      <c r="A1564" s="1"/>
      <c r="B1564" s="2"/>
      <c r="C1564" s="1"/>
      <c r="D1564" s="1"/>
      <c r="E1564" s="1"/>
      <c r="F1564" s="2"/>
      <c r="G1564" s="1"/>
      <c r="H1564" s="1"/>
      <c r="I1564" s="1"/>
    </row>
    <row r="1565" spans="1:9">
      <c r="A1565" s="1"/>
      <c r="B1565" s="2"/>
      <c r="C1565" s="1"/>
      <c r="D1565" s="1"/>
      <c r="E1565" s="1"/>
      <c r="F1565" s="2"/>
      <c r="G1565" s="1"/>
      <c r="H1565" s="1"/>
      <c r="I1565" s="1"/>
    </row>
    <row r="1566" spans="1:9">
      <c r="A1566" s="1"/>
      <c r="B1566" s="2"/>
      <c r="C1566" s="1"/>
      <c r="D1566" s="1"/>
      <c r="E1566" s="1"/>
      <c r="F1566" s="2"/>
      <c r="G1566" s="1"/>
      <c r="H1566" s="1"/>
      <c r="I1566" s="1"/>
    </row>
    <row r="1567" spans="1:9">
      <c r="A1567" s="1"/>
      <c r="B1567" s="2"/>
      <c r="C1567" s="1"/>
      <c r="D1567" s="1"/>
      <c r="E1567" s="1"/>
      <c r="F1567" s="2"/>
      <c r="G1567" s="1"/>
      <c r="H1567" s="1"/>
      <c r="I1567" s="1"/>
    </row>
    <row r="1568" spans="1:9">
      <c r="A1568" s="1"/>
      <c r="B1568" s="2"/>
      <c r="C1568" s="1"/>
      <c r="D1568" s="1"/>
      <c r="E1568" s="1"/>
      <c r="F1568" s="2"/>
      <c r="G1568" s="1"/>
      <c r="H1568" s="1"/>
      <c r="I1568" s="1"/>
    </row>
    <row r="1569" spans="1:9">
      <c r="A1569" s="1"/>
      <c r="B1569" s="2"/>
      <c r="C1569" s="1"/>
      <c r="D1569" s="1"/>
      <c r="E1569" s="1"/>
      <c r="F1569" s="2"/>
      <c r="G1569" s="1"/>
      <c r="H1569" s="1"/>
      <c r="I1569" s="1"/>
    </row>
    <row r="1570" spans="1:9">
      <c r="A1570" s="1"/>
      <c r="B1570" s="2"/>
      <c r="C1570" s="1"/>
      <c r="D1570" s="1"/>
      <c r="E1570" s="1"/>
      <c r="F1570" s="2"/>
      <c r="G1570" s="1"/>
      <c r="H1570" s="1"/>
      <c r="I1570" s="1"/>
    </row>
    <row r="1571" spans="1:9">
      <c r="A1571" s="1"/>
      <c r="B1571" s="2"/>
      <c r="C1571" s="1"/>
      <c r="D1571" s="1"/>
      <c r="E1571" s="1"/>
      <c r="F1571" s="2"/>
      <c r="G1571" s="1"/>
      <c r="H1571" s="1"/>
      <c r="I1571" s="1"/>
    </row>
    <row r="1572" spans="1:9">
      <c r="A1572" s="1"/>
      <c r="B1572" s="2"/>
      <c r="C1572" s="1"/>
      <c r="D1572" s="1"/>
      <c r="E1572" s="1"/>
      <c r="F1572" s="2"/>
      <c r="G1572" s="1"/>
      <c r="H1572" s="1"/>
      <c r="I1572" s="1"/>
    </row>
    <row r="1573" spans="1:9">
      <c r="A1573" s="1"/>
      <c r="B1573" s="2"/>
      <c r="C1573" s="1"/>
      <c r="D1573" s="1"/>
      <c r="E1573" s="1"/>
      <c r="F1573" s="2"/>
      <c r="G1573" s="1"/>
      <c r="H1573" s="1"/>
      <c r="I1573" s="1"/>
    </row>
    <row r="1574" spans="1:9">
      <c r="A1574" s="1"/>
      <c r="B1574" s="2"/>
      <c r="C1574" s="1"/>
      <c r="D1574" s="1"/>
      <c r="E1574" s="1"/>
      <c r="F1574" s="2"/>
      <c r="G1574" s="1"/>
      <c r="H1574" s="1"/>
      <c r="I1574" s="1"/>
    </row>
    <row r="1575" spans="1:9">
      <c r="A1575" s="1"/>
      <c r="B1575" s="2"/>
      <c r="C1575" s="1"/>
      <c r="D1575" s="1"/>
      <c r="E1575" s="1"/>
      <c r="F1575" s="2"/>
      <c r="G1575" s="1"/>
      <c r="H1575" s="1"/>
      <c r="I1575" s="1"/>
    </row>
    <row r="1576" spans="1:9">
      <c r="A1576" s="1"/>
      <c r="B1576" s="2"/>
      <c r="C1576" s="1"/>
      <c r="D1576" s="1"/>
      <c r="E1576" s="1"/>
      <c r="F1576" s="2"/>
      <c r="G1576" s="1"/>
      <c r="H1576" s="1"/>
      <c r="I1576" s="1"/>
    </row>
    <row r="1577" spans="1:9">
      <c r="A1577" s="1"/>
      <c r="B1577" s="2"/>
      <c r="C1577" s="1"/>
      <c r="D1577" s="1"/>
      <c r="E1577" s="1"/>
      <c r="F1577" s="2"/>
      <c r="G1577" s="1"/>
      <c r="H1577" s="1"/>
      <c r="I1577" s="1"/>
    </row>
    <row r="1578" spans="1:9">
      <c r="A1578" s="1"/>
      <c r="B1578" s="2"/>
      <c r="C1578" s="1"/>
      <c r="D1578" s="1"/>
      <c r="E1578" s="1"/>
      <c r="F1578" s="2"/>
      <c r="G1578" s="1"/>
      <c r="H1578" s="1"/>
      <c r="I1578" s="1"/>
    </row>
    <row r="1579" spans="1:9">
      <c r="A1579" s="1"/>
      <c r="B1579" s="2"/>
      <c r="C1579" s="1"/>
      <c r="D1579" s="1"/>
      <c r="E1579" s="1"/>
      <c r="F1579" s="2"/>
      <c r="G1579" s="1"/>
      <c r="H1579" s="1"/>
      <c r="I1579" s="1"/>
    </row>
    <row r="1580" spans="1:9">
      <c r="A1580" s="1"/>
      <c r="B1580" s="2"/>
      <c r="C1580" s="1"/>
      <c r="D1580" s="1"/>
      <c r="E1580" s="1"/>
      <c r="F1580" s="2"/>
      <c r="G1580" s="1"/>
      <c r="H1580" s="1"/>
      <c r="I1580" s="1"/>
    </row>
    <row r="1581" spans="1:9">
      <c r="A1581" s="1"/>
      <c r="B1581" s="2"/>
      <c r="C1581" s="1"/>
      <c r="D1581" s="1"/>
      <c r="E1581" s="1"/>
      <c r="F1581" s="2"/>
      <c r="G1581" s="1"/>
      <c r="H1581" s="1"/>
      <c r="I1581" s="1"/>
    </row>
    <row r="1582" spans="1:9">
      <c r="A1582" s="1"/>
      <c r="B1582" s="2"/>
      <c r="C1582" s="1"/>
      <c r="D1582" s="1"/>
      <c r="E1582" s="1"/>
      <c r="F1582" s="2"/>
      <c r="G1582" s="1"/>
      <c r="H1582" s="1"/>
      <c r="I1582" s="1"/>
    </row>
    <row r="1583" spans="1:9">
      <c r="A1583" s="1"/>
      <c r="B1583" s="2"/>
      <c r="C1583" s="1"/>
      <c r="D1583" s="1"/>
      <c r="E1583" s="1"/>
      <c r="F1583" s="2"/>
      <c r="G1583" s="1"/>
      <c r="H1583" s="1"/>
      <c r="I1583" s="1"/>
    </row>
    <row r="1584" spans="1:9">
      <c r="A1584" s="1"/>
      <c r="B1584" s="2"/>
      <c r="C1584" s="1"/>
      <c r="D1584" s="1"/>
      <c r="E1584" s="1"/>
      <c r="F1584" s="2"/>
      <c r="G1584" s="1"/>
      <c r="H1584" s="1"/>
      <c r="I1584" s="1"/>
    </row>
    <row r="1585" spans="1:9">
      <c r="A1585" s="1"/>
      <c r="B1585" s="2"/>
      <c r="C1585" s="1"/>
      <c r="D1585" s="1"/>
      <c r="E1585" s="1"/>
      <c r="F1585" s="2"/>
      <c r="G1585" s="1"/>
      <c r="H1585" s="1"/>
      <c r="I1585" s="1"/>
    </row>
    <row r="1586" spans="1:9">
      <c r="A1586" s="1"/>
      <c r="B1586" s="2"/>
      <c r="C1586" s="1"/>
      <c r="D1586" s="1"/>
      <c r="E1586" s="1"/>
      <c r="F1586" s="2"/>
      <c r="G1586" s="1"/>
      <c r="H1586" s="1"/>
      <c r="I1586" s="1"/>
    </row>
    <row r="1587" spans="1:9">
      <c r="A1587" s="1"/>
      <c r="B1587" s="2"/>
      <c r="C1587" s="1"/>
      <c r="D1587" s="1"/>
      <c r="E1587" s="1"/>
      <c r="F1587" s="2"/>
      <c r="G1587" s="1"/>
      <c r="H1587" s="1"/>
      <c r="I1587" s="1"/>
    </row>
    <row r="1588" spans="1:9">
      <c r="A1588" s="1"/>
      <c r="B1588" s="2"/>
      <c r="C1588" s="1"/>
      <c r="D1588" s="1"/>
      <c r="E1588" s="1"/>
      <c r="F1588" s="2"/>
      <c r="G1588" s="1"/>
      <c r="H1588" s="1"/>
      <c r="I1588" s="1"/>
    </row>
    <row r="1589" spans="1:9">
      <c r="A1589" s="1"/>
      <c r="B1589" s="2"/>
      <c r="C1589" s="1"/>
      <c r="D1589" s="1"/>
      <c r="E1589" s="1"/>
      <c r="F1589" s="2"/>
      <c r="G1589" s="1"/>
      <c r="H1589" s="1"/>
      <c r="I1589" s="1"/>
    </row>
    <row r="1590" spans="1:9">
      <c r="A1590" s="1"/>
      <c r="B1590" s="2"/>
      <c r="C1590" s="1"/>
      <c r="D1590" s="1"/>
      <c r="E1590" s="1"/>
      <c r="F1590" s="2"/>
      <c r="G1590" s="1"/>
      <c r="H1590" s="1"/>
      <c r="I1590" s="1"/>
    </row>
    <row r="1591" spans="1:9">
      <c r="A1591" s="1"/>
      <c r="B1591" s="2"/>
      <c r="C1591" s="1"/>
      <c r="D1591" s="1"/>
      <c r="E1591" s="1"/>
      <c r="F1591" s="2"/>
      <c r="G1591" s="1"/>
      <c r="H1591" s="1"/>
      <c r="I1591" s="1"/>
    </row>
    <row r="1592" spans="1:9">
      <c r="A1592" s="1"/>
      <c r="B1592" s="2"/>
      <c r="C1592" s="1"/>
      <c r="D1592" s="1"/>
      <c r="E1592" s="1"/>
      <c r="F1592" s="2"/>
      <c r="G1592" s="1"/>
      <c r="H1592" s="1"/>
      <c r="I1592" s="1"/>
    </row>
    <row r="1593" spans="1:9">
      <c r="A1593" s="1"/>
      <c r="B1593" s="2"/>
      <c r="C1593" s="1"/>
      <c r="D1593" s="1"/>
      <c r="E1593" s="1"/>
      <c r="F1593" s="2"/>
      <c r="G1593" s="1"/>
      <c r="H1593" s="1"/>
      <c r="I1593" s="1"/>
    </row>
    <row r="1594" spans="1:9">
      <c r="A1594" s="1"/>
      <c r="B1594" s="2"/>
      <c r="C1594" s="1"/>
      <c r="D1594" s="1"/>
      <c r="E1594" s="1"/>
      <c r="F1594" s="2"/>
      <c r="G1594" s="1"/>
      <c r="H1594" s="1"/>
      <c r="I1594" s="1"/>
    </row>
    <row r="1595" spans="1:9">
      <c r="A1595" s="1"/>
      <c r="B1595" s="2"/>
      <c r="C1595" s="1"/>
      <c r="D1595" s="1"/>
      <c r="E1595" s="1"/>
      <c r="F1595" s="2"/>
      <c r="G1595" s="1"/>
      <c r="H1595" s="1"/>
      <c r="I1595" s="1"/>
    </row>
    <row r="1596" spans="1:9">
      <c r="A1596" s="1"/>
      <c r="B1596" s="2"/>
      <c r="C1596" s="1"/>
      <c r="D1596" s="1"/>
      <c r="E1596" s="1"/>
      <c r="F1596" s="2"/>
      <c r="G1596" s="1"/>
      <c r="H1596" s="1"/>
      <c r="I1596" s="1"/>
    </row>
    <row r="1597" spans="1:9">
      <c r="A1597" s="1"/>
      <c r="B1597" s="2"/>
      <c r="C1597" s="1"/>
      <c r="D1597" s="1"/>
      <c r="E1597" s="1"/>
      <c r="F1597" s="2"/>
      <c r="G1597" s="1"/>
      <c r="H1597" s="1"/>
      <c r="I1597" s="1"/>
    </row>
    <row r="1598" spans="1:9">
      <c r="A1598" s="1"/>
      <c r="B1598" s="2"/>
      <c r="C1598" s="1"/>
      <c r="D1598" s="1"/>
      <c r="E1598" s="1"/>
      <c r="F1598" s="2"/>
      <c r="G1598" s="1"/>
      <c r="H1598" s="1"/>
      <c r="I1598" s="1"/>
    </row>
    <row r="1599" spans="1:9">
      <c r="A1599" s="1"/>
      <c r="B1599" s="2"/>
      <c r="C1599" s="1"/>
      <c r="D1599" s="1"/>
      <c r="E1599" s="1"/>
      <c r="F1599" s="2"/>
      <c r="G1599" s="1"/>
      <c r="H1599" s="1"/>
      <c r="I1599" s="1"/>
    </row>
    <row r="1600" spans="1:9">
      <c r="A1600" s="1"/>
      <c r="B1600" s="2"/>
      <c r="C1600" s="1"/>
      <c r="D1600" s="1"/>
      <c r="E1600" s="1"/>
      <c r="F1600" s="2"/>
      <c r="G1600" s="1"/>
      <c r="H1600" s="1"/>
      <c r="I1600" s="1"/>
    </row>
    <row r="1601" spans="1:9">
      <c r="A1601" s="1"/>
      <c r="B1601" s="2"/>
      <c r="C1601" s="1"/>
      <c r="D1601" s="1"/>
      <c r="E1601" s="1"/>
      <c r="F1601" s="2"/>
      <c r="G1601" s="1"/>
      <c r="H1601" s="1"/>
      <c r="I1601" s="1"/>
    </row>
    <row r="1602" spans="1:9">
      <c r="A1602" s="1"/>
      <c r="B1602" s="2"/>
      <c r="C1602" s="1"/>
      <c r="D1602" s="1"/>
      <c r="E1602" s="1"/>
      <c r="F1602" s="2"/>
      <c r="G1602" s="1"/>
      <c r="H1602" s="1"/>
      <c r="I1602" s="1"/>
    </row>
    <row r="1603" spans="1:9">
      <c r="A1603" s="1"/>
      <c r="B1603" s="2"/>
      <c r="C1603" s="1"/>
      <c r="D1603" s="1"/>
      <c r="E1603" s="1"/>
      <c r="F1603" s="2"/>
      <c r="G1603" s="1"/>
      <c r="H1603" s="1"/>
      <c r="I1603" s="1"/>
    </row>
    <row r="1604" spans="1:9">
      <c r="A1604" s="1"/>
      <c r="B1604" s="2"/>
      <c r="C1604" s="1"/>
      <c r="D1604" s="1"/>
      <c r="E1604" s="1"/>
      <c r="F1604" s="2"/>
      <c r="G1604" s="1"/>
      <c r="H1604" s="1"/>
      <c r="I1604" s="1"/>
    </row>
    <row r="1605" spans="1:9">
      <c r="A1605" s="1"/>
      <c r="B1605" s="2"/>
      <c r="C1605" s="1"/>
      <c r="D1605" s="1"/>
      <c r="E1605" s="1"/>
      <c r="F1605" s="2"/>
      <c r="G1605" s="1"/>
      <c r="H1605" s="1"/>
      <c r="I1605" s="1"/>
    </row>
    <row r="1606" spans="1:9">
      <c r="A1606" s="1"/>
      <c r="B1606" s="2"/>
      <c r="C1606" s="1"/>
      <c r="D1606" s="1"/>
      <c r="E1606" s="1"/>
      <c r="F1606" s="2"/>
      <c r="G1606" s="1"/>
      <c r="H1606" s="1"/>
      <c r="I1606" s="1"/>
    </row>
    <row r="1607" spans="1:9">
      <c r="A1607" s="1"/>
      <c r="B1607" s="2"/>
      <c r="C1607" s="1"/>
      <c r="D1607" s="1"/>
      <c r="E1607" s="1"/>
      <c r="F1607" s="2"/>
      <c r="G1607" s="1"/>
      <c r="H1607" s="1"/>
      <c r="I1607" s="1"/>
    </row>
    <row r="1608" spans="1:9">
      <c r="A1608" s="1"/>
      <c r="B1608" s="2"/>
      <c r="C1608" s="1"/>
      <c r="D1608" s="1"/>
      <c r="E1608" s="1"/>
      <c r="F1608" s="2"/>
      <c r="G1608" s="1"/>
      <c r="H1608" s="1"/>
      <c r="I1608" s="1"/>
    </row>
    <row r="1609" spans="1:9">
      <c r="A1609" s="1"/>
      <c r="B1609" s="2"/>
      <c r="C1609" s="1"/>
      <c r="D1609" s="1"/>
      <c r="E1609" s="1"/>
      <c r="F1609" s="2"/>
      <c r="G1609" s="1"/>
      <c r="H1609" s="1"/>
      <c r="I1609" s="1"/>
    </row>
    <row r="1610" spans="1:9">
      <c r="A1610" s="1"/>
      <c r="B1610" s="2"/>
      <c r="C1610" s="1"/>
      <c r="D1610" s="1"/>
      <c r="E1610" s="1"/>
      <c r="F1610" s="2"/>
      <c r="G1610" s="1"/>
      <c r="H1610" s="1"/>
      <c r="I1610" s="1"/>
    </row>
    <row r="1611" spans="1:9">
      <c r="A1611" s="1"/>
      <c r="B1611" s="2"/>
      <c r="C1611" s="1"/>
      <c r="D1611" s="1"/>
      <c r="E1611" s="1"/>
      <c r="F1611" s="2"/>
      <c r="G1611" s="1"/>
      <c r="H1611" s="1"/>
      <c r="I1611" s="1"/>
    </row>
    <row r="1612" spans="1:9">
      <c r="A1612" s="1"/>
      <c r="B1612" s="2"/>
      <c r="C1612" s="1"/>
      <c r="D1612" s="1"/>
      <c r="E1612" s="1"/>
      <c r="F1612" s="2"/>
      <c r="G1612" s="1"/>
      <c r="H1612" s="1"/>
      <c r="I1612" s="1"/>
    </row>
    <row r="1613" spans="1:9">
      <c r="A1613" s="1"/>
      <c r="B1613" s="2"/>
      <c r="C1613" s="1"/>
      <c r="D1613" s="1"/>
      <c r="E1613" s="1"/>
      <c r="F1613" s="2"/>
      <c r="G1613" s="1"/>
      <c r="H1613" s="1"/>
      <c r="I1613" s="1"/>
    </row>
    <row r="1614" spans="1:9">
      <c r="A1614" s="1"/>
      <c r="B1614" s="2"/>
      <c r="C1614" s="1"/>
      <c r="D1614" s="1"/>
      <c r="E1614" s="1"/>
      <c r="F1614" s="2"/>
      <c r="G1614" s="1"/>
      <c r="H1614" s="1"/>
      <c r="I1614" s="1"/>
    </row>
    <row r="1615" spans="1:9">
      <c r="A1615" s="1"/>
      <c r="B1615" s="2"/>
      <c r="C1615" s="1"/>
      <c r="D1615" s="1"/>
      <c r="E1615" s="1"/>
      <c r="F1615" s="2"/>
      <c r="G1615" s="1"/>
      <c r="H1615" s="1"/>
      <c r="I1615" s="1"/>
    </row>
    <row r="1616" spans="1:9">
      <c r="A1616" s="1"/>
      <c r="B1616" s="2"/>
      <c r="C1616" s="1"/>
      <c r="D1616" s="1"/>
      <c r="E1616" s="1"/>
      <c r="F1616" s="2"/>
      <c r="G1616" s="1"/>
      <c r="H1616" s="1"/>
      <c r="I1616" s="1"/>
    </row>
    <row r="1617" spans="1:9">
      <c r="A1617" s="1"/>
      <c r="B1617" s="2"/>
      <c r="C1617" s="1"/>
      <c r="D1617" s="1"/>
      <c r="E1617" s="1"/>
      <c r="F1617" s="2"/>
      <c r="G1617" s="1"/>
      <c r="H1617" s="1"/>
      <c r="I1617" s="1"/>
    </row>
    <row r="1618" spans="1:9">
      <c r="A1618" s="1"/>
      <c r="B1618" s="2"/>
      <c r="C1618" s="1"/>
      <c r="D1618" s="1"/>
      <c r="E1618" s="1"/>
      <c r="F1618" s="2"/>
      <c r="G1618" s="1"/>
      <c r="H1618" s="1"/>
      <c r="I1618" s="1"/>
    </row>
    <row r="1619" spans="1:9">
      <c r="A1619" s="1"/>
      <c r="B1619" s="2"/>
      <c r="C1619" s="1"/>
      <c r="D1619" s="1"/>
      <c r="E1619" s="1"/>
      <c r="F1619" s="2"/>
      <c r="G1619" s="1"/>
      <c r="H1619" s="1"/>
      <c r="I1619" s="1"/>
    </row>
    <row r="1620" spans="1:9">
      <c r="A1620" s="1"/>
      <c r="B1620" s="2"/>
      <c r="C1620" s="1"/>
      <c r="D1620" s="1"/>
      <c r="E1620" s="1"/>
      <c r="F1620" s="2"/>
      <c r="G1620" s="1"/>
      <c r="H1620" s="1"/>
      <c r="I1620" s="1"/>
    </row>
    <row r="1621" spans="1:9">
      <c r="A1621" s="1"/>
      <c r="B1621" s="2"/>
      <c r="C1621" s="1"/>
      <c r="D1621" s="1"/>
      <c r="E1621" s="1"/>
      <c r="F1621" s="2"/>
      <c r="G1621" s="1"/>
      <c r="H1621" s="1"/>
      <c r="I1621" s="1"/>
    </row>
    <row r="1622" spans="1:9">
      <c r="A1622" s="1"/>
      <c r="B1622" s="2"/>
      <c r="C1622" s="1"/>
      <c r="D1622" s="1"/>
      <c r="E1622" s="1"/>
      <c r="F1622" s="2"/>
      <c r="G1622" s="1"/>
      <c r="H1622" s="1"/>
      <c r="I1622" s="1"/>
    </row>
    <row r="1623" spans="1:9">
      <c r="A1623" s="1"/>
      <c r="B1623" s="2"/>
      <c r="C1623" s="1"/>
      <c r="D1623" s="1"/>
      <c r="E1623" s="1"/>
      <c r="F1623" s="2"/>
      <c r="G1623" s="1"/>
      <c r="H1623" s="1"/>
      <c r="I1623" s="1"/>
    </row>
    <row r="1624" spans="1:9">
      <c r="A1624" s="1"/>
      <c r="B1624" s="2"/>
      <c r="C1624" s="1"/>
      <c r="D1624" s="1"/>
      <c r="E1624" s="1"/>
      <c r="F1624" s="2"/>
      <c r="G1624" s="1"/>
      <c r="H1624" s="1"/>
      <c r="I1624" s="1"/>
    </row>
    <row r="1625" spans="1:9">
      <c r="A1625" s="1"/>
      <c r="B1625" s="2"/>
      <c r="C1625" s="1"/>
      <c r="D1625" s="1"/>
      <c r="E1625" s="1"/>
      <c r="F1625" s="2"/>
      <c r="G1625" s="1"/>
      <c r="H1625" s="1"/>
      <c r="I1625" s="1"/>
    </row>
    <row r="1626" spans="1:9">
      <c r="A1626" s="1"/>
      <c r="B1626" s="2"/>
      <c r="C1626" s="1"/>
      <c r="D1626" s="1"/>
      <c r="E1626" s="1"/>
      <c r="F1626" s="2"/>
      <c r="G1626" s="1"/>
      <c r="H1626" s="1"/>
      <c r="I1626" s="1"/>
    </row>
    <row r="1627" spans="1:9">
      <c r="A1627" s="1"/>
      <c r="B1627" s="2"/>
      <c r="C1627" s="1"/>
      <c r="D1627" s="1"/>
      <c r="E1627" s="1"/>
      <c r="F1627" s="2"/>
      <c r="G1627" s="1"/>
      <c r="H1627" s="1"/>
      <c r="I1627" s="1"/>
    </row>
    <row r="1628" spans="1:9">
      <c r="A1628" s="1"/>
      <c r="B1628" s="2"/>
      <c r="C1628" s="1"/>
      <c r="D1628" s="1"/>
      <c r="E1628" s="1"/>
      <c r="F1628" s="2"/>
      <c r="G1628" s="1"/>
      <c r="H1628" s="1"/>
      <c r="I1628" s="1"/>
    </row>
    <row r="1629" spans="1:9">
      <c r="A1629" s="1"/>
      <c r="B1629" s="2"/>
      <c r="C1629" s="1"/>
      <c r="D1629" s="1"/>
      <c r="E1629" s="1"/>
      <c r="F1629" s="2"/>
      <c r="G1629" s="1"/>
      <c r="H1629" s="1"/>
      <c r="I1629" s="1"/>
    </row>
    <row r="1630" spans="1:9">
      <c r="A1630" s="1"/>
      <c r="B1630" s="2"/>
      <c r="C1630" s="1"/>
      <c r="D1630" s="1"/>
      <c r="E1630" s="1"/>
      <c r="F1630" s="2"/>
      <c r="G1630" s="1"/>
      <c r="H1630" s="1"/>
      <c r="I1630" s="1"/>
    </row>
    <row r="1631" spans="1:9">
      <c r="A1631" s="1"/>
      <c r="B1631" s="2"/>
      <c r="C1631" s="1"/>
      <c r="D1631" s="1"/>
      <c r="E1631" s="1"/>
      <c r="F1631" s="2"/>
      <c r="G1631" s="1"/>
      <c r="H1631" s="1"/>
      <c r="I1631" s="1"/>
    </row>
    <row r="1632" spans="1:9">
      <c r="A1632" s="1"/>
      <c r="B1632" s="2"/>
      <c r="C1632" s="1"/>
      <c r="D1632" s="1"/>
      <c r="E1632" s="1"/>
      <c r="F1632" s="2"/>
      <c r="G1632" s="1"/>
      <c r="H1632" s="1"/>
      <c r="I1632" s="1"/>
    </row>
    <row r="1633" spans="1:9">
      <c r="A1633" s="1"/>
      <c r="B1633" s="2"/>
      <c r="C1633" s="1"/>
      <c r="D1633" s="1"/>
      <c r="E1633" s="1"/>
      <c r="F1633" s="2"/>
      <c r="G1633" s="1"/>
      <c r="H1633" s="1"/>
      <c r="I1633" s="1"/>
    </row>
    <row r="1634" spans="1:9">
      <c r="A1634" s="1"/>
      <c r="B1634" s="2"/>
      <c r="C1634" s="1"/>
      <c r="D1634" s="1"/>
      <c r="E1634" s="1"/>
      <c r="F1634" s="2"/>
      <c r="G1634" s="1"/>
      <c r="H1634" s="1"/>
      <c r="I1634" s="1"/>
    </row>
    <row r="1635" spans="1:9">
      <c r="A1635" s="1"/>
      <c r="B1635" s="2"/>
      <c r="C1635" s="1"/>
      <c r="D1635" s="1"/>
      <c r="E1635" s="1"/>
      <c r="F1635" s="2"/>
      <c r="G1635" s="1"/>
      <c r="H1635" s="1"/>
      <c r="I1635" s="1"/>
    </row>
    <row r="1636" spans="1:9">
      <c r="A1636" s="1"/>
      <c r="B1636" s="2"/>
      <c r="C1636" s="1"/>
      <c r="D1636" s="1"/>
      <c r="E1636" s="1"/>
      <c r="F1636" s="2"/>
      <c r="G1636" s="1"/>
      <c r="H1636" s="1"/>
      <c r="I1636" s="1"/>
    </row>
    <row r="1637" spans="1:9">
      <c r="A1637" s="1"/>
      <c r="B1637" s="2"/>
      <c r="C1637" s="1"/>
      <c r="D1637" s="1"/>
      <c r="E1637" s="1"/>
      <c r="F1637" s="2"/>
      <c r="G1637" s="1"/>
      <c r="H1637" s="1"/>
      <c r="I1637" s="1"/>
    </row>
    <row r="1638" spans="1:9">
      <c r="A1638" s="1"/>
      <c r="B1638" s="2"/>
      <c r="C1638" s="1"/>
      <c r="D1638" s="1"/>
      <c r="E1638" s="1"/>
      <c r="F1638" s="2"/>
      <c r="G1638" s="1"/>
      <c r="H1638" s="1"/>
      <c r="I1638" s="1"/>
    </row>
    <row r="1639" spans="1:9">
      <c r="A1639" s="1"/>
      <c r="B1639" s="2"/>
      <c r="C1639" s="1"/>
      <c r="D1639" s="1"/>
      <c r="E1639" s="1"/>
      <c r="F1639" s="2"/>
      <c r="G1639" s="1"/>
      <c r="H1639" s="1"/>
      <c r="I1639" s="1"/>
    </row>
    <row r="1640" spans="1:9">
      <c r="A1640" s="1"/>
      <c r="B1640" s="2"/>
      <c r="C1640" s="1"/>
      <c r="D1640" s="1"/>
      <c r="E1640" s="1"/>
      <c r="F1640" s="2"/>
      <c r="G1640" s="1"/>
      <c r="H1640" s="1"/>
      <c r="I1640" s="1"/>
    </row>
    <row r="1641" spans="1:9">
      <c r="A1641" s="1"/>
      <c r="B1641" s="2"/>
      <c r="C1641" s="1"/>
      <c r="D1641" s="1"/>
      <c r="E1641" s="1"/>
      <c r="F1641" s="2"/>
      <c r="G1641" s="1"/>
      <c r="H1641" s="1"/>
      <c r="I1641" s="1"/>
    </row>
    <row r="1642" spans="1:9">
      <c r="A1642" s="1"/>
      <c r="B1642" s="2"/>
      <c r="C1642" s="1"/>
      <c r="D1642" s="1"/>
      <c r="E1642" s="1"/>
      <c r="F1642" s="2"/>
      <c r="G1642" s="1"/>
      <c r="H1642" s="1"/>
      <c r="I1642" s="1"/>
    </row>
    <row r="1643" spans="1:9">
      <c r="A1643" s="1"/>
      <c r="B1643" s="2"/>
      <c r="C1643" s="1"/>
      <c r="D1643" s="1"/>
      <c r="E1643" s="1"/>
      <c r="F1643" s="2"/>
      <c r="G1643" s="1"/>
      <c r="H1643" s="1"/>
      <c r="I1643" s="1"/>
    </row>
    <row r="1644" spans="1:9">
      <c r="A1644" s="1"/>
      <c r="B1644" s="2"/>
      <c r="C1644" s="1"/>
      <c r="D1644" s="1"/>
      <c r="E1644" s="1"/>
      <c r="F1644" s="2"/>
      <c r="G1644" s="1"/>
      <c r="H1644" s="1"/>
      <c r="I1644" s="1"/>
    </row>
    <row r="1645" spans="1:9">
      <c r="A1645" s="1"/>
      <c r="B1645" s="2"/>
      <c r="C1645" s="1"/>
      <c r="D1645" s="1"/>
      <c r="E1645" s="1"/>
      <c r="F1645" s="2"/>
      <c r="G1645" s="1"/>
      <c r="H1645" s="1"/>
      <c r="I1645" s="1"/>
    </row>
    <row r="1646" spans="1:9">
      <c r="A1646" s="1"/>
      <c r="B1646" s="2"/>
      <c r="C1646" s="1"/>
      <c r="D1646" s="1"/>
      <c r="E1646" s="1"/>
      <c r="F1646" s="2"/>
      <c r="G1646" s="1"/>
      <c r="H1646" s="1"/>
      <c r="I1646" s="1"/>
    </row>
    <row r="1647" spans="1:9">
      <c r="A1647" s="1"/>
      <c r="B1647" s="2"/>
      <c r="C1647" s="1"/>
      <c r="D1647" s="1"/>
      <c r="E1647" s="1"/>
      <c r="F1647" s="2"/>
      <c r="G1647" s="1"/>
      <c r="H1647" s="1"/>
      <c r="I1647" s="1"/>
    </row>
    <row r="1648" spans="1:9">
      <c r="A1648" s="1"/>
      <c r="B1648" s="2"/>
      <c r="C1648" s="1"/>
      <c r="D1648" s="1"/>
      <c r="E1648" s="1"/>
      <c r="F1648" s="2"/>
      <c r="G1648" s="1"/>
      <c r="H1648" s="1"/>
      <c r="I1648" s="1"/>
    </row>
    <row r="1649" spans="1:9">
      <c r="A1649" s="1"/>
      <c r="B1649" s="2"/>
      <c r="C1649" s="1"/>
      <c r="D1649" s="1"/>
      <c r="E1649" s="1"/>
      <c r="F1649" s="2"/>
      <c r="G1649" s="1"/>
      <c r="H1649" s="1"/>
      <c r="I1649" s="1"/>
    </row>
    <row r="1650" spans="1:9">
      <c r="A1650" s="1"/>
      <c r="B1650" s="2"/>
      <c r="C1650" s="1"/>
      <c r="D1650" s="1"/>
      <c r="E1650" s="1"/>
      <c r="F1650" s="2"/>
      <c r="G1650" s="1"/>
      <c r="H1650" s="1"/>
      <c r="I1650" s="1"/>
    </row>
    <row r="1651" spans="1:9">
      <c r="A1651" s="1"/>
      <c r="B1651" s="2"/>
      <c r="C1651" s="1"/>
      <c r="D1651" s="1"/>
      <c r="E1651" s="1"/>
      <c r="F1651" s="2"/>
      <c r="G1651" s="1"/>
      <c r="H1651" s="1"/>
      <c r="I1651" s="1"/>
    </row>
    <row r="1652" spans="1:9">
      <c r="A1652" s="1"/>
      <c r="B1652" s="2"/>
      <c r="C1652" s="1"/>
      <c r="D1652" s="1"/>
      <c r="E1652" s="1"/>
      <c r="F1652" s="2"/>
      <c r="G1652" s="1"/>
      <c r="H1652" s="1"/>
      <c r="I1652" s="1"/>
    </row>
    <row r="1653" spans="1:9">
      <c r="A1653" s="1"/>
      <c r="B1653" s="2"/>
      <c r="C1653" s="1"/>
      <c r="D1653" s="1"/>
      <c r="E1653" s="1"/>
      <c r="F1653" s="2"/>
      <c r="G1653" s="1"/>
      <c r="H1653" s="1"/>
      <c r="I1653" s="1"/>
    </row>
    <row r="1654" spans="1:9">
      <c r="A1654" s="1"/>
      <c r="B1654" s="2"/>
      <c r="C1654" s="1"/>
      <c r="D1654" s="1"/>
      <c r="E1654" s="1"/>
      <c r="F1654" s="2"/>
      <c r="G1654" s="1"/>
      <c r="H1654" s="1"/>
      <c r="I1654" s="1"/>
    </row>
    <row r="1655" spans="1:9">
      <c r="A1655" s="1"/>
      <c r="B1655" s="2"/>
      <c r="C1655" s="1"/>
      <c r="D1655" s="1"/>
      <c r="E1655" s="1"/>
      <c r="F1655" s="2"/>
      <c r="G1655" s="1"/>
      <c r="H1655" s="1"/>
      <c r="I1655" s="1"/>
    </row>
    <row r="1656" spans="1:9">
      <c r="A1656" s="1"/>
      <c r="B1656" s="2"/>
      <c r="C1656" s="1"/>
      <c r="D1656" s="1"/>
      <c r="E1656" s="1"/>
      <c r="F1656" s="2"/>
      <c r="G1656" s="1"/>
      <c r="H1656" s="1"/>
      <c r="I1656" s="1"/>
    </row>
    <row r="1657" spans="1:9">
      <c r="A1657" s="1"/>
      <c r="B1657" s="2"/>
      <c r="C1657" s="1"/>
      <c r="D1657" s="1"/>
      <c r="E1657" s="1"/>
      <c r="F1657" s="2"/>
      <c r="G1657" s="1"/>
      <c r="H1657" s="1"/>
      <c r="I1657" s="1"/>
    </row>
    <row r="1658" spans="1:9">
      <c r="A1658" s="1"/>
      <c r="B1658" s="2"/>
      <c r="C1658" s="1"/>
      <c r="D1658" s="1"/>
      <c r="E1658" s="1"/>
      <c r="F1658" s="2"/>
      <c r="G1658" s="1"/>
      <c r="H1658" s="1"/>
      <c r="I1658" s="1"/>
    </row>
    <row r="1659" spans="1:9">
      <c r="A1659" s="1"/>
      <c r="B1659" s="2"/>
      <c r="C1659" s="1"/>
      <c r="D1659" s="1"/>
      <c r="E1659" s="1"/>
      <c r="F1659" s="2"/>
      <c r="G1659" s="1"/>
      <c r="H1659" s="1"/>
      <c r="I1659" s="1"/>
    </row>
    <row r="1660" spans="1:9">
      <c r="A1660" s="1"/>
      <c r="B1660" s="2"/>
      <c r="C1660" s="1"/>
      <c r="D1660" s="1"/>
      <c r="E1660" s="1"/>
      <c r="F1660" s="2"/>
      <c r="G1660" s="1"/>
      <c r="H1660" s="1"/>
      <c r="I1660" s="1"/>
    </row>
    <row r="1661" spans="1:9">
      <c r="A1661" s="1"/>
      <c r="B1661" s="2"/>
      <c r="C1661" s="1"/>
      <c r="D1661" s="1"/>
      <c r="E1661" s="1"/>
      <c r="F1661" s="2"/>
      <c r="G1661" s="1"/>
      <c r="H1661" s="1"/>
      <c r="I1661" s="1"/>
    </row>
    <row r="1662" spans="1:9">
      <c r="A1662" s="1"/>
      <c r="B1662" s="2"/>
      <c r="C1662" s="1"/>
      <c r="D1662" s="1"/>
      <c r="E1662" s="1"/>
      <c r="F1662" s="2"/>
      <c r="G1662" s="1"/>
      <c r="H1662" s="1"/>
      <c r="I1662" s="1"/>
    </row>
    <row r="1663" spans="1:9">
      <c r="A1663" s="1"/>
      <c r="B1663" s="2"/>
      <c r="C1663" s="1"/>
      <c r="D1663" s="1"/>
      <c r="E1663" s="1"/>
      <c r="F1663" s="2"/>
      <c r="G1663" s="1"/>
      <c r="H1663" s="1"/>
      <c r="I1663" s="1"/>
    </row>
    <row r="1664" spans="1:9">
      <c r="A1664" s="1"/>
      <c r="B1664" s="2"/>
      <c r="C1664" s="1"/>
      <c r="D1664" s="1"/>
      <c r="E1664" s="1"/>
      <c r="F1664" s="2"/>
      <c r="G1664" s="1"/>
      <c r="H1664" s="1"/>
      <c r="I1664" s="1"/>
    </row>
    <row r="1665" spans="1:9">
      <c r="A1665" s="1"/>
      <c r="B1665" s="2"/>
      <c r="C1665" s="1"/>
      <c r="D1665" s="1"/>
      <c r="E1665" s="1"/>
      <c r="F1665" s="2"/>
      <c r="G1665" s="1"/>
      <c r="H1665" s="1"/>
      <c r="I1665" s="1"/>
    </row>
    <row r="1666" spans="1:9">
      <c r="A1666" s="1"/>
      <c r="B1666" s="2"/>
      <c r="C1666" s="1"/>
      <c r="D1666" s="1"/>
      <c r="E1666" s="1"/>
      <c r="F1666" s="2"/>
      <c r="G1666" s="1"/>
      <c r="H1666" s="1"/>
      <c r="I1666" s="1"/>
    </row>
    <row r="1667" spans="1:9">
      <c r="A1667" s="1"/>
      <c r="B1667" s="2"/>
      <c r="C1667" s="1"/>
      <c r="D1667" s="1"/>
      <c r="E1667" s="1"/>
      <c r="F1667" s="2"/>
      <c r="G1667" s="1"/>
      <c r="H1667" s="1"/>
      <c r="I1667" s="1"/>
    </row>
    <row r="1668" spans="1:9">
      <c r="A1668" s="1"/>
      <c r="B1668" s="2"/>
      <c r="C1668" s="1"/>
      <c r="D1668" s="1"/>
      <c r="E1668" s="1"/>
      <c r="F1668" s="2"/>
      <c r="G1668" s="1"/>
      <c r="H1668" s="1"/>
      <c r="I1668" s="1"/>
    </row>
    <row r="1669" spans="1:9">
      <c r="A1669" s="1"/>
      <c r="B1669" s="2"/>
      <c r="C1669" s="1"/>
      <c r="D1669" s="1"/>
      <c r="E1669" s="1"/>
      <c r="F1669" s="2"/>
      <c r="G1669" s="1"/>
      <c r="H1669" s="1"/>
      <c r="I1669" s="1"/>
    </row>
    <row r="1670" spans="1:9">
      <c r="A1670" s="1"/>
      <c r="B1670" s="2"/>
      <c r="C1670" s="1"/>
      <c r="D1670" s="1"/>
      <c r="E1670" s="1"/>
      <c r="F1670" s="2"/>
      <c r="G1670" s="1"/>
      <c r="H1670" s="1"/>
      <c r="I1670" s="1"/>
    </row>
    <row r="1671" spans="1:9">
      <c r="A1671" s="1"/>
      <c r="B1671" s="2"/>
      <c r="C1671" s="1"/>
      <c r="D1671" s="1"/>
      <c r="E1671" s="1"/>
      <c r="F1671" s="2"/>
      <c r="G1671" s="1"/>
      <c r="H1671" s="1"/>
      <c r="I1671" s="1"/>
    </row>
    <row r="1672" spans="1:9">
      <c r="A1672" s="1"/>
      <c r="B1672" s="2"/>
      <c r="C1672" s="1"/>
      <c r="D1672" s="1"/>
      <c r="E1672" s="1"/>
      <c r="F1672" s="2"/>
      <c r="G1672" s="1"/>
      <c r="H1672" s="1"/>
      <c r="I1672" s="1"/>
    </row>
    <row r="1673" spans="1:9">
      <c r="A1673" s="1"/>
      <c r="B1673" s="2"/>
      <c r="C1673" s="1"/>
      <c r="D1673" s="1"/>
      <c r="E1673" s="1"/>
      <c r="F1673" s="2"/>
      <c r="G1673" s="1"/>
      <c r="H1673" s="1"/>
      <c r="I1673" s="1"/>
    </row>
    <row r="1674" spans="1:9">
      <c r="A1674" s="1"/>
      <c r="B1674" s="2"/>
      <c r="C1674" s="1"/>
      <c r="D1674" s="1"/>
      <c r="E1674" s="1"/>
      <c r="F1674" s="2"/>
      <c r="G1674" s="1"/>
      <c r="H1674" s="1"/>
      <c r="I1674" s="1"/>
    </row>
    <row r="1675" spans="1:9">
      <c r="A1675" s="1"/>
      <c r="B1675" s="2"/>
      <c r="C1675" s="1"/>
      <c r="D1675" s="1"/>
      <c r="E1675" s="1"/>
      <c r="F1675" s="2"/>
      <c r="G1675" s="1"/>
      <c r="H1675" s="1"/>
      <c r="I1675" s="1"/>
    </row>
    <row r="1676" spans="1:9">
      <c r="A1676" s="1"/>
      <c r="B1676" s="2"/>
      <c r="C1676" s="1"/>
      <c r="D1676" s="1"/>
      <c r="E1676" s="1"/>
      <c r="F1676" s="2"/>
      <c r="G1676" s="1"/>
      <c r="H1676" s="1"/>
      <c r="I1676" s="1"/>
    </row>
    <row r="1677" spans="1:9">
      <c r="A1677" s="1"/>
      <c r="B1677" s="2"/>
      <c r="C1677" s="1"/>
      <c r="D1677" s="1"/>
      <c r="E1677" s="1"/>
      <c r="F1677" s="2"/>
      <c r="G1677" s="1"/>
      <c r="H1677" s="1"/>
      <c r="I1677" s="1"/>
    </row>
    <row r="1678" spans="1:9">
      <c r="A1678" s="1"/>
      <c r="B1678" s="2"/>
      <c r="C1678" s="1"/>
      <c r="D1678" s="1"/>
      <c r="E1678" s="1"/>
      <c r="F1678" s="2"/>
      <c r="G1678" s="1"/>
      <c r="H1678" s="1"/>
      <c r="I1678" s="1"/>
    </row>
    <row r="1679" spans="1:9">
      <c r="A1679" s="1"/>
      <c r="B1679" s="2"/>
      <c r="C1679" s="1"/>
      <c r="D1679" s="1"/>
      <c r="E1679" s="1"/>
      <c r="F1679" s="2"/>
      <c r="G1679" s="1"/>
      <c r="H1679" s="1"/>
      <c r="I1679" s="1"/>
    </row>
    <row r="1680" spans="1:9">
      <c r="A1680" s="1"/>
      <c r="B1680" s="2"/>
      <c r="C1680" s="1"/>
      <c r="D1680" s="1"/>
      <c r="E1680" s="1"/>
      <c r="F1680" s="2"/>
      <c r="G1680" s="1"/>
      <c r="H1680" s="1"/>
      <c r="I1680" s="1"/>
    </row>
    <row r="1681" spans="1:9">
      <c r="A1681" s="1"/>
      <c r="B1681" s="2"/>
      <c r="C1681" s="1"/>
      <c r="D1681" s="1"/>
      <c r="E1681" s="1"/>
      <c r="F1681" s="2"/>
      <c r="G1681" s="1"/>
      <c r="H1681" s="1"/>
      <c r="I1681" s="1"/>
    </row>
    <row r="1682" spans="1:9">
      <c r="A1682" s="1"/>
      <c r="B1682" s="2"/>
      <c r="C1682" s="1"/>
      <c r="D1682" s="1"/>
      <c r="E1682" s="1"/>
      <c r="F1682" s="2"/>
      <c r="G1682" s="1"/>
      <c r="H1682" s="1"/>
      <c r="I1682" s="1"/>
    </row>
    <row r="1683" spans="1:9">
      <c r="A1683" s="1"/>
      <c r="B1683" s="2"/>
      <c r="C1683" s="1"/>
      <c r="D1683" s="1"/>
      <c r="E1683" s="1"/>
      <c r="F1683" s="2"/>
      <c r="G1683" s="1"/>
      <c r="H1683" s="1"/>
      <c r="I1683" s="1"/>
    </row>
    <row r="1684" spans="1:9">
      <c r="A1684" s="1"/>
      <c r="B1684" s="2"/>
      <c r="C1684" s="1"/>
      <c r="D1684" s="1"/>
      <c r="E1684" s="1"/>
      <c r="F1684" s="2"/>
      <c r="G1684" s="1"/>
      <c r="H1684" s="1"/>
      <c r="I1684" s="1"/>
    </row>
    <row r="1685" spans="1:9">
      <c r="A1685" s="1"/>
      <c r="B1685" s="2"/>
      <c r="C1685" s="1"/>
      <c r="D1685" s="1"/>
      <c r="E1685" s="1"/>
      <c r="F1685" s="2"/>
      <c r="G1685" s="1"/>
      <c r="H1685" s="1"/>
      <c r="I1685" s="1"/>
    </row>
    <row r="1686" spans="1:9">
      <c r="A1686" s="1"/>
      <c r="B1686" s="2"/>
      <c r="C1686" s="1"/>
      <c r="D1686" s="1"/>
      <c r="E1686" s="1"/>
      <c r="F1686" s="2"/>
      <c r="G1686" s="1"/>
      <c r="H1686" s="1"/>
      <c r="I1686" s="1"/>
    </row>
    <row r="1687" spans="1:9">
      <c r="A1687" s="1"/>
      <c r="B1687" s="2"/>
      <c r="C1687" s="1"/>
      <c r="D1687" s="1"/>
      <c r="E1687" s="1"/>
      <c r="F1687" s="2"/>
      <c r="G1687" s="1"/>
      <c r="H1687" s="1"/>
      <c r="I1687" s="1"/>
    </row>
    <row r="1688" spans="1:9">
      <c r="A1688" s="1"/>
      <c r="B1688" s="2"/>
      <c r="C1688" s="1"/>
      <c r="D1688" s="1"/>
      <c r="E1688" s="1"/>
      <c r="F1688" s="2"/>
      <c r="G1688" s="1"/>
      <c r="H1688" s="1"/>
      <c r="I1688" s="1"/>
    </row>
    <row r="1689" spans="1:9">
      <c r="A1689" s="1"/>
      <c r="B1689" s="2"/>
      <c r="C1689" s="1"/>
      <c r="D1689" s="1"/>
      <c r="E1689" s="1"/>
      <c r="F1689" s="2"/>
      <c r="G1689" s="1"/>
      <c r="H1689" s="1"/>
      <c r="I1689" s="1"/>
    </row>
    <row r="1690" spans="1:9">
      <c r="A1690" s="1"/>
      <c r="B1690" s="2"/>
      <c r="C1690" s="1"/>
      <c r="D1690" s="1"/>
      <c r="E1690" s="1"/>
      <c r="F1690" s="2"/>
      <c r="G1690" s="1"/>
      <c r="H1690" s="1"/>
      <c r="I1690" s="1"/>
    </row>
    <row r="1691" spans="1:9">
      <c r="A1691" s="1"/>
      <c r="B1691" s="2"/>
      <c r="C1691" s="1"/>
      <c r="D1691" s="1"/>
      <c r="E1691" s="1"/>
      <c r="F1691" s="2"/>
      <c r="G1691" s="1"/>
      <c r="H1691" s="1"/>
      <c r="I1691" s="1"/>
    </row>
    <row r="1692" spans="1:9">
      <c r="A1692" s="1"/>
      <c r="B1692" s="2"/>
      <c r="C1692" s="1"/>
      <c r="D1692" s="1"/>
      <c r="E1692" s="1"/>
      <c r="F1692" s="2"/>
      <c r="G1692" s="1"/>
      <c r="H1692" s="1"/>
      <c r="I1692" s="1"/>
    </row>
    <row r="1693" spans="1:9">
      <c r="A1693" s="1"/>
      <c r="B1693" s="2"/>
      <c r="C1693" s="1"/>
      <c r="D1693" s="1"/>
      <c r="E1693" s="1"/>
      <c r="F1693" s="2"/>
      <c r="G1693" s="1"/>
      <c r="H1693" s="1"/>
      <c r="I1693" s="1"/>
    </row>
    <row r="1694" spans="1:9">
      <c r="A1694" s="1"/>
      <c r="B1694" s="2"/>
      <c r="C1694" s="1"/>
      <c r="D1694" s="1"/>
      <c r="E1694" s="1"/>
      <c r="F1694" s="2"/>
      <c r="G1694" s="1"/>
      <c r="H1694" s="1"/>
      <c r="I1694" s="1"/>
    </row>
    <row r="1695" spans="1:9">
      <c r="A1695" s="1"/>
      <c r="B1695" s="2"/>
      <c r="C1695" s="1"/>
      <c r="D1695" s="1"/>
      <c r="E1695" s="1"/>
      <c r="F1695" s="2"/>
      <c r="G1695" s="1"/>
      <c r="H1695" s="1"/>
      <c r="I1695" s="1"/>
    </row>
    <row r="1696" spans="1:9">
      <c r="A1696" s="1"/>
      <c r="B1696" s="2"/>
      <c r="C1696" s="1"/>
      <c r="D1696" s="1"/>
      <c r="E1696" s="1"/>
      <c r="F1696" s="2"/>
      <c r="G1696" s="1"/>
      <c r="H1696" s="1"/>
      <c r="I1696" s="1"/>
    </row>
    <row r="1697" spans="1:9">
      <c r="A1697" s="1"/>
      <c r="B1697" s="2"/>
      <c r="C1697" s="1"/>
      <c r="D1697" s="1"/>
      <c r="E1697" s="1"/>
      <c r="F1697" s="2"/>
      <c r="G1697" s="1"/>
      <c r="H1697" s="1"/>
      <c r="I1697" s="1"/>
    </row>
    <row r="1698" spans="1:9">
      <c r="A1698" s="1"/>
      <c r="B1698" s="2"/>
      <c r="C1698" s="1"/>
      <c r="D1698" s="1"/>
      <c r="E1698" s="1"/>
      <c r="F1698" s="2"/>
      <c r="G1698" s="1"/>
      <c r="H1698" s="1"/>
      <c r="I1698" s="1"/>
    </row>
    <row r="1699" spans="1:9">
      <c r="A1699" s="1"/>
      <c r="B1699" s="2"/>
      <c r="C1699" s="1"/>
      <c r="D1699" s="1"/>
      <c r="E1699" s="1"/>
      <c r="F1699" s="2"/>
      <c r="G1699" s="1"/>
      <c r="H1699" s="1"/>
      <c r="I1699" s="1"/>
    </row>
    <row r="1700" spans="1:9">
      <c r="A1700" s="1"/>
      <c r="B1700" s="2"/>
      <c r="C1700" s="1"/>
      <c r="D1700" s="1"/>
      <c r="E1700" s="1"/>
      <c r="F1700" s="2"/>
      <c r="G1700" s="1"/>
      <c r="H1700" s="1"/>
      <c r="I1700" s="1"/>
    </row>
    <row r="1701" spans="1:9">
      <c r="A1701" s="1"/>
      <c r="B1701" s="2"/>
      <c r="C1701" s="1"/>
      <c r="D1701" s="1"/>
      <c r="E1701" s="1"/>
      <c r="F1701" s="2"/>
      <c r="G1701" s="1"/>
      <c r="H1701" s="1"/>
      <c r="I1701" s="1"/>
    </row>
    <row r="1702" spans="1:9">
      <c r="A1702" s="1"/>
      <c r="B1702" s="2"/>
      <c r="C1702" s="1"/>
      <c r="D1702" s="1"/>
      <c r="E1702" s="1"/>
      <c r="F1702" s="2"/>
      <c r="G1702" s="1"/>
      <c r="H1702" s="1"/>
      <c r="I1702" s="1"/>
    </row>
    <row r="1703" spans="1:9">
      <c r="A1703" s="1"/>
      <c r="B1703" s="2"/>
      <c r="C1703" s="1"/>
      <c r="D1703" s="1"/>
      <c r="E1703" s="1"/>
      <c r="F1703" s="2"/>
      <c r="G1703" s="1"/>
      <c r="H1703" s="1"/>
      <c r="I1703" s="1"/>
    </row>
    <row r="1704" spans="1:9">
      <c r="A1704" s="1"/>
      <c r="B1704" s="2"/>
      <c r="C1704" s="1"/>
      <c r="D1704" s="1"/>
      <c r="E1704" s="1"/>
      <c r="F1704" s="2"/>
      <c r="G1704" s="1"/>
      <c r="H1704" s="1"/>
      <c r="I1704" s="1"/>
    </row>
    <row r="1705" spans="1:9">
      <c r="A1705" s="1"/>
      <c r="B1705" s="2"/>
      <c r="C1705" s="1"/>
      <c r="D1705" s="1"/>
      <c r="E1705" s="1"/>
      <c r="F1705" s="2"/>
      <c r="G1705" s="1"/>
      <c r="H1705" s="1"/>
      <c r="I1705" s="1"/>
    </row>
    <row r="1706" spans="1:9">
      <c r="A1706" s="1"/>
      <c r="B1706" s="2"/>
      <c r="C1706" s="1"/>
      <c r="D1706" s="1"/>
      <c r="E1706" s="1"/>
      <c r="F1706" s="2"/>
      <c r="G1706" s="1"/>
      <c r="H1706" s="1"/>
      <c r="I1706" s="1"/>
    </row>
    <row r="1707" spans="1:9">
      <c r="A1707" s="1"/>
      <c r="B1707" s="2"/>
      <c r="C1707" s="1"/>
      <c r="D1707" s="1"/>
      <c r="E1707" s="1"/>
      <c r="F1707" s="2"/>
      <c r="G1707" s="1"/>
      <c r="H1707" s="1"/>
      <c r="I1707" s="1"/>
    </row>
    <row r="1708" spans="1:9">
      <c r="A1708" s="1"/>
      <c r="B1708" s="2"/>
      <c r="C1708" s="1"/>
      <c r="D1708" s="1"/>
      <c r="E1708" s="1"/>
      <c r="F1708" s="2"/>
      <c r="G1708" s="1"/>
      <c r="H1708" s="1"/>
      <c r="I1708" s="1"/>
    </row>
    <row r="1709" spans="1:9">
      <c r="A1709" s="1"/>
      <c r="B1709" s="2"/>
      <c r="C1709" s="1"/>
      <c r="D1709" s="1"/>
      <c r="E1709" s="1"/>
      <c r="F1709" s="2"/>
      <c r="G1709" s="1"/>
      <c r="H1709" s="1"/>
      <c r="I1709" s="1"/>
    </row>
    <row r="1710" spans="1:9">
      <c r="A1710" s="1"/>
      <c r="B1710" s="2"/>
      <c r="C1710" s="1"/>
      <c r="D1710" s="1"/>
      <c r="E1710" s="1"/>
      <c r="F1710" s="2"/>
      <c r="G1710" s="1"/>
      <c r="H1710" s="1"/>
      <c r="I1710" s="1"/>
    </row>
    <row r="1711" spans="1:9">
      <c r="A1711" s="1"/>
      <c r="B1711" s="2"/>
      <c r="C1711" s="1"/>
      <c r="D1711" s="1"/>
      <c r="E1711" s="1"/>
      <c r="F1711" s="2"/>
      <c r="G1711" s="1"/>
      <c r="H1711" s="1"/>
      <c r="I1711" s="1"/>
    </row>
    <row r="1712" spans="1:9">
      <c r="A1712" s="1"/>
      <c r="B1712" s="2"/>
      <c r="C1712" s="1"/>
      <c r="D1712" s="1"/>
      <c r="E1712" s="1"/>
      <c r="F1712" s="2"/>
      <c r="G1712" s="1"/>
      <c r="H1712" s="1"/>
      <c r="I1712" s="1"/>
    </row>
    <row r="1713" spans="1:9">
      <c r="A1713" s="1"/>
      <c r="B1713" s="2"/>
      <c r="C1713" s="1"/>
      <c r="D1713" s="1"/>
      <c r="E1713" s="1"/>
      <c r="F1713" s="2"/>
      <c r="G1713" s="1"/>
      <c r="H1713" s="1"/>
      <c r="I1713" s="1"/>
    </row>
    <row r="1714" spans="1:9">
      <c r="A1714" s="1"/>
      <c r="B1714" s="2"/>
      <c r="C1714" s="1"/>
      <c r="D1714" s="1"/>
      <c r="E1714" s="1"/>
      <c r="F1714" s="2"/>
      <c r="G1714" s="1"/>
      <c r="H1714" s="1"/>
      <c r="I1714" s="1"/>
    </row>
    <row r="1715" spans="1:9">
      <c r="A1715" s="1"/>
      <c r="B1715" s="2"/>
      <c r="C1715" s="1"/>
      <c r="D1715" s="1"/>
      <c r="E1715" s="1"/>
      <c r="F1715" s="2"/>
      <c r="G1715" s="1"/>
      <c r="H1715" s="1"/>
      <c r="I1715" s="1"/>
    </row>
    <row r="1716" spans="1:9">
      <c r="A1716" s="1"/>
      <c r="B1716" s="2"/>
      <c r="C1716" s="1"/>
      <c r="D1716" s="1"/>
      <c r="E1716" s="1"/>
      <c r="F1716" s="2"/>
      <c r="G1716" s="1"/>
      <c r="H1716" s="1"/>
      <c r="I1716" s="1"/>
    </row>
    <row r="1717" spans="1:9">
      <c r="A1717" s="1"/>
      <c r="B1717" s="2"/>
      <c r="C1717" s="1"/>
      <c r="D1717" s="1"/>
      <c r="E1717" s="1"/>
      <c r="F1717" s="2"/>
      <c r="G1717" s="1"/>
      <c r="H1717" s="1"/>
      <c r="I1717" s="1"/>
    </row>
    <row r="1718" spans="1:9">
      <c r="A1718" s="1"/>
      <c r="B1718" s="2"/>
      <c r="C1718" s="1"/>
      <c r="D1718" s="1"/>
      <c r="E1718" s="1"/>
      <c r="F1718" s="2"/>
      <c r="G1718" s="1"/>
      <c r="H1718" s="1"/>
      <c r="I1718" s="1"/>
    </row>
    <row r="1719" spans="1:9">
      <c r="A1719" s="1"/>
      <c r="B1719" s="2"/>
      <c r="C1719" s="1"/>
      <c r="D1719" s="1"/>
      <c r="E1719" s="1"/>
      <c r="F1719" s="2"/>
      <c r="G1719" s="1"/>
      <c r="H1719" s="1"/>
      <c r="I1719" s="1"/>
    </row>
    <row r="1720" spans="1:9">
      <c r="A1720" s="1"/>
      <c r="B1720" s="2"/>
      <c r="C1720" s="1"/>
      <c r="D1720" s="1"/>
      <c r="E1720" s="1"/>
      <c r="F1720" s="2"/>
      <c r="G1720" s="1"/>
      <c r="H1720" s="1"/>
      <c r="I1720" s="1"/>
    </row>
    <row r="1721" spans="1:9">
      <c r="A1721" s="1"/>
      <c r="B1721" s="2"/>
      <c r="C1721" s="1"/>
      <c r="D1721" s="1"/>
      <c r="E1721" s="1"/>
      <c r="F1721" s="2"/>
      <c r="G1721" s="1"/>
      <c r="H1721" s="1"/>
      <c r="I1721" s="1"/>
    </row>
    <row r="1722" spans="1:9">
      <c r="A1722" s="1"/>
      <c r="B1722" s="2"/>
      <c r="C1722" s="1"/>
      <c r="D1722" s="1"/>
      <c r="E1722" s="1"/>
      <c r="F1722" s="2"/>
      <c r="G1722" s="1"/>
      <c r="H1722" s="1"/>
      <c r="I1722" s="1"/>
    </row>
    <row r="1723" spans="1:9">
      <c r="A1723" s="1"/>
      <c r="B1723" s="2"/>
      <c r="C1723" s="1"/>
      <c r="D1723" s="1"/>
      <c r="E1723" s="1"/>
      <c r="F1723" s="2"/>
      <c r="G1723" s="1"/>
      <c r="H1723" s="1"/>
      <c r="I1723" s="1"/>
    </row>
    <row r="1724" spans="1:9">
      <c r="A1724" s="1"/>
      <c r="B1724" s="2"/>
      <c r="C1724" s="1"/>
      <c r="D1724" s="1"/>
      <c r="E1724" s="1"/>
      <c r="F1724" s="2"/>
      <c r="G1724" s="1"/>
      <c r="H1724" s="1"/>
      <c r="I1724" s="1"/>
    </row>
    <row r="1725" spans="1:9">
      <c r="A1725" s="1"/>
      <c r="B1725" s="2"/>
      <c r="C1725" s="1"/>
      <c r="D1725" s="1"/>
      <c r="E1725" s="1"/>
      <c r="F1725" s="2"/>
      <c r="G1725" s="1"/>
      <c r="H1725" s="1"/>
      <c r="I1725" s="1"/>
    </row>
    <row r="1726" spans="1:9">
      <c r="A1726" s="1"/>
      <c r="B1726" s="2"/>
      <c r="C1726" s="1"/>
      <c r="D1726" s="1"/>
      <c r="E1726" s="1"/>
      <c r="F1726" s="2"/>
      <c r="G1726" s="1"/>
      <c r="H1726" s="1"/>
      <c r="I1726" s="1"/>
    </row>
    <row r="1727" spans="1:9">
      <c r="A1727" s="1"/>
      <c r="B1727" s="2"/>
      <c r="C1727" s="1"/>
      <c r="D1727" s="1"/>
      <c r="E1727" s="1"/>
      <c r="F1727" s="2"/>
      <c r="G1727" s="1"/>
      <c r="H1727" s="1"/>
      <c r="I1727" s="1"/>
    </row>
    <row r="1728" spans="1:9">
      <c r="A1728" s="1"/>
      <c r="B1728" s="2"/>
      <c r="C1728" s="1"/>
      <c r="D1728" s="1"/>
      <c r="E1728" s="1"/>
      <c r="F1728" s="2"/>
      <c r="G1728" s="1"/>
      <c r="H1728" s="1"/>
      <c r="I1728" s="1"/>
    </row>
    <row r="1729" spans="1:9">
      <c r="A1729" s="1"/>
      <c r="B1729" s="2"/>
      <c r="C1729" s="1"/>
      <c r="D1729" s="1"/>
      <c r="E1729" s="1"/>
      <c r="F1729" s="2"/>
      <c r="G1729" s="1"/>
      <c r="H1729" s="1"/>
      <c r="I1729" s="1"/>
    </row>
    <row r="1730" spans="1:9">
      <c r="A1730" s="1"/>
      <c r="B1730" s="2"/>
      <c r="C1730" s="1"/>
      <c r="D1730" s="1"/>
      <c r="E1730" s="1"/>
      <c r="F1730" s="2"/>
      <c r="G1730" s="1"/>
      <c r="H1730" s="1"/>
      <c r="I1730" s="1"/>
    </row>
    <row r="1731" spans="1:9">
      <c r="A1731" s="1"/>
      <c r="B1731" s="2"/>
      <c r="C1731" s="1"/>
      <c r="D1731" s="1"/>
      <c r="E1731" s="1"/>
      <c r="F1731" s="2"/>
      <c r="G1731" s="1"/>
      <c r="H1731" s="1"/>
      <c r="I1731" s="1"/>
    </row>
    <row r="1732" spans="1:9">
      <c r="A1732" s="1"/>
      <c r="B1732" s="2"/>
      <c r="C1732" s="1"/>
      <c r="D1732" s="1"/>
      <c r="E1732" s="1"/>
      <c r="F1732" s="2"/>
      <c r="G1732" s="1"/>
      <c r="H1732" s="1"/>
      <c r="I1732" s="1"/>
    </row>
    <row r="1733" spans="1:9">
      <c r="A1733" s="1"/>
      <c r="B1733" s="2"/>
      <c r="C1733" s="1"/>
      <c r="D1733" s="1"/>
      <c r="E1733" s="1"/>
      <c r="F1733" s="2"/>
      <c r="G1733" s="1"/>
      <c r="H1733" s="1"/>
      <c r="I1733" s="1"/>
    </row>
    <row r="1734" spans="1:9">
      <c r="A1734" s="1"/>
      <c r="B1734" s="2"/>
      <c r="C1734" s="1"/>
      <c r="D1734" s="1"/>
      <c r="E1734" s="1"/>
      <c r="F1734" s="2"/>
      <c r="G1734" s="1"/>
      <c r="H1734" s="1"/>
      <c r="I1734" s="1"/>
    </row>
    <row r="1735" spans="1:9">
      <c r="A1735" s="1"/>
      <c r="B1735" s="2"/>
      <c r="C1735" s="1"/>
      <c r="D1735" s="1"/>
      <c r="E1735" s="1"/>
      <c r="F1735" s="2"/>
      <c r="G1735" s="1"/>
      <c r="H1735" s="1"/>
      <c r="I1735" s="1"/>
    </row>
    <row r="1736" spans="1:9">
      <c r="A1736" s="1"/>
      <c r="B1736" s="2"/>
      <c r="C1736" s="1"/>
      <c r="D1736" s="1"/>
      <c r="E1736" s="1"/>
      <c r="F1736" s="2"/>
      <c r="G1736" s="1"/>
      <c r="H1736" s="1"/>
      <c r="I1736" s="1"/>
    </row>
    <row r="1737" spans="1:9">
      <c r="A1737" s="1"/>
      <c r="B1737" s="2"/>
      <c r="C1737" s="1"/>
      <c r="D1737" s="1"/>
      <c r="E1737" s="1"/>
      <c r="F1737" s="2"/>
      <c r="G1737" s="1"/>
      <c r="H1737" s="1"/>
      <c r="I1737" s="1"/>
    </row>
    <row r="1738" spans="1:9">
      <c r="A1738" s="1"/>
      <c r="B1738" s="2"/>
      <c r="C1738" s="1"/>
      <c r="D1738" s="1"/>
      <c r="E1738" s="1"/>
      <c r="F1738" s="2"/>
      <c r="G1738" s="1"/>
      <c r="H1738" s="1"/>
      <c r="I1738" s="1"/>
    </row>
    <row r="1739" spans="1:9">
      <c r="A1739" s="1"/>
      <c r="B1739" s="2"/>
      <c r="C1739" s="1"/>
      <c r="D1739" s="1"/>
      <c r="E1739" s="1"/>
      <c r="F1739" s="2"/>
      <c r="G1739" s="1"/>
      <c r="H1739" s="1"/>
      <c r="I1739" s="1"/>
    </row>
    <row r="1740" spans="1:9">
      <c r="A1740" s="1"/>
      <c r="B1740" s="2"/>
      <c r="C1740" s="1"/>
      <c r="D1740" s="1"/>
      <c r="E1740" s="1"/>
      <c r="F1740" s="2"/>
      <c r="G1740" s="1"/>
      <c r="H1740" s="1"/>
      <c r="I1740" s="1"/>
    </row>
    <row r="1741" spans="1:9">
      <c r="A1741" s="1"/>
      <c r="B1741" s="2"/>
      <c r="C1741" s="1"/>
      <c r="D1741" s="1"/>
      <c r="E1741" s="1"/>
      <c r="F1741" s="2"/>
      <c r="G1741" s="1"/>
      <c r="H1741" s="1"/>
      <c r="I1741" s="1"/>
    </row>
    <row r="1742" spans="1:9">
      <c r="A1742" s="1"/>
      <c r="B1742" s="2"/>
      <c r="C1742" s="1"/>
      <c r="D1742" s="1"/>
      <c r="E1742" s="1"/>
      <c r="F1742" s="2"/>
      <c r="G1742" s="1"/>
      <c r="H1742" s="1"/>
      <c r="I1742" s="1"/>
    </row>
    <row r="1743" spans="1:9">
      <c r="A1743" s="1"/>
      <c r="B1743" s="2"/>
      <c r="C1743" s="1"/>
      <c r="D1743" s="1"/>
      <c r="E1743" s="1"/>
      <c r="F1743" s="2"/>
      <c r="G1743" s="1"/>
      <c r="H1743" s="1"/>
      <c r="I1743" s="1"/>
    </row>
    <row r="1744" spans="1:9">
      <c r="A1744" s="1"/>
      <c r="B1744" s="2"/>
      <c r="C1744" s="1"/>
      <c r="D1744" s="1"/>
      <c r="E1744" s="1"/>
      <c r="F1744" s="2"/>
      <c r="G1744" s="1"/>
      <c r="H1744" s="1"/>
      <c r="I1744" s="1"/>
    </row>
    <row r="1745" spans="1:9">
      <c r="A1745" s="1"/>
      <c r="B1745" s="2"/>
      <c r="C1745" s="1"/>
      <c r="D1745" s="1"/>
      <c r="E1745" s="1"/>
      <c r="F1745" s="2"/>
      <c r="G1745" s="1"/>
      <c r="H1745" s="1"/>
      <c r="I1745" s="1"/>
    </row>
    <row r="1746" spans="1:9">
      <c r="A1746" s="1"/>
      <c r="B1746" s="2"/>
      <c r="C1746" s="1"/>
      <c r="D1746" s="1"/>
      <c r="E1746" s="1"/>
      <c r="F1746" s="2"/>
      <c r="G1746" s="1"/>
      <c r="H1746" s="1"/>
      <c r="I1746" s="1"/>
    </row>
    <row r="1747" spans="1:9">
      <c r="A1747" s="1"/>
      <c r="B1747" s="2"/>
      <c r="C1747" s="1"/>
      <c r="D1747" s="1"/>
      <c r="E1747" s="1"/>
      <c r="F1747" s="2"/>
      <c r="G1747" s="1"/>
      <c r="H1747" s="1"/>
      <c r="I1747" s="1"/>
    </row>
    <row r="1748" spans="1:9">
      <c r="A1748" s="1"/>
      <c r="B1748" s="2"/>
      <c r="C1748" s="1"/>
      <c r="D1748" s="1"/>
      <c r="E1748" s="1"/>
      <c r="F1748" s="2"/>
      <c r="G1748" s="1"/>
      <c r="H1748" s="1"/>
      <c r="I1748" s="1"/>
    </row>
    <row r="1749" spans="1:9">
      <c r="A1749" s="1"/>
      <c r="B1749" s="2"/>
      <c r="C1749" s="1"/>
      <c r="D1749" s="1"/>
      <c r="E1749" s="1"/>
      <c r="F1749" s="2"/>
      <c r="G1749" s="1"/>
      <c r="H1749" s="1"/>
      <c r="I1749" s="1"/>
    </row>
    <row r="1750" spans="1:9">
      <c r="A1750" s="1"/>
      <c r="B1750" s="2"/>
      <c r="C1750" s="1"/>
      <c r="D1750" s="1"/>
      <c r="E1750" s="1"/>
      <c r="F1750" s="2"/>
      <c r="G1750" s="1"/>
      <c r="H1750" s="1"/>
      <c r="I1750" s="1"/>
    </row>
    <row r="1751" spans="1:9">
      <c r="A1751" s="1"/>
      <c r="B1751" s="2"/>
      <c r="C1751" s="1"/>
      <c r="D1751" s="1"/>
      <c r="E1751" s="1"/>
      <c r="F1751" s="2"/>
      <c r="G1751" s="1"/>
      <c r="H1751" s="1"/>
      <c r="I1751" s="1"/>
    </row>
    <row r="1752" spans="1:9">
      <c r="A1752" s="1"/>
      <c r="B1752" s="2"/>
      <c r="C1752" s="1"/>
      <c r="D1752" s="1"/>
      <c r="E1752" s="1"/>
      <c r="F1752" s="2"/>
      <c r="G1752" s="1"/>
      <c r="H1752" s="1"/>
      <c r="I1752" s="1"/>
    </row>
    <row r="1753" spans="1:9">
      <c r="A1753" s="1"/>
      <c r="B1753" s="2"/>
      <c r="C1753" s="1"/>
      <c r="D1753" s="1"/>
      <c r="E1753" s="1"/>
      <c r="F1753" s="2"/>
      <c r="G1753" s="1"/>
      <c r="H1753" s="1"/>
      <c r="I1753" s="1"/>
    </row>
    <row r="1754" spans="1:9">
      <c r="A1754" s="1"/>
      <c r="B1754" s="2"/>
      <c r="C1754" s="1"/>
      <c r="D1754" s="1"/>
      <c r="E1754" s="1"/>
      <c r="F1754" s="2"/>
      <c r="G1754" s="1"/>
      <c r="H1754" s="1"/>
      <c r="I1754" s="1"/>
    </row>
    <row r="1755" spans="1:9">
      <c r="A1755" s="1"/>
      <c r="B1755" s="2"/>
      <c r="C1755" s="1"/>
      <c r="D1755" s="1"/>
      <c r="E1755" s="1"/>
      <c r="F1755" s="2"/>
      <c r="G1755" s="1"/>
      <c r="H1755" s="1"/>
      <c r="I1755" s="1"/>
    </row>
    <row r="1756" spans="1:9">
      <c r="A1756" s="1"/>
      <c r="B1756" s="2"/>
      <c r="C1756" s="1"/>
      <c r="D1756" s="1"/>
      <c r="E1756" s="1"/>
      <c r="F1756" s="2"/>
      <c r="G1756" s="1"/>
      <c r="H1756" s="1"/>
      <c r="I1756" s="1"/>
    </row>
    <row r="1757" spans="1:9">
      <c r="A1757" s="1"/>
      <c r="B1757" s="2"/>
      <c r="C1757" s="1"/>
      <c r="D1757" s="1"/>
      <c r="E1757" s="1"/>
      <c r="F1757" s="2"/>
      <c r="G1757" s="1"/>
      <c r="H1757" s="1"/>
      <c r="I1757" s="1"/>
    </row>
    <row r="1758" spans="1:9">
      <c r="A1758" s="1"/>
      <c r="B1758" s="2"/>
      <c r="C1758" s="1"/>
      <c r="D1758" s="1"/>
      <c r="E1758" s="1"/>
      <c r="F1758" s="2"/>
      <c r="G1758" s="1"/>
      <c r="H1758" s="1"/>
      <c r="I1758" s="1"/>
    </row>
    <row r="1759" spans="1:9">
      <c r="A1759" s="1"/>
      <c r="B1759" s="2"/>
      <c r="C1759" s="1"/>
      <c r="D1759" s="1"/>
      <c r="E1759" s="1"/>
      <c r="F1759" s="2"/>
      <c r="G1759" s="1"/>
      <c r="H1759" s="1"/>
      <c r="I1759" s="1"/>
    </row>
    <row r="1760" spans="1:9">
      <c r="A1760" s="1"/>
      <c r="B1760" s="2"/>
      <c r="C1760" s="1"/>
      <c r="D1760" s="1"/>
      <c r="E1760" s="1"/>
      <c r="F1760" s="2"/>
      <c r="G1760" s="1"/>
      <c r="H1760" s="1"/>
      <c r="I1760" s="1"/>
    </row>
    <row r="1761" spans="1:9">
      <c r="A1761" s="1"/>
      <c r="B1761" s="2"/>
      <c r="C1761" s="1"/>
      <c r="D1761" s="1"/>
      <c r="E1761" s="1"/>
      <c r="F1761" s="2"/>
      <c r="G1761" s="1"/>
      <c r="H1761" s="1"/>
      <c r="I1761" s="1"/>
    </row>
    <row r="1762" spans="1:9">
      <c r="A1762" s="1"/>
      <c r="B1762" s="2"/>
      <c r="C1762" s="1"/>
      <c r="D1762" s="1"/>
      <c r="E1762" s="1"/>
      <c r="F1762" s="2"/>
      <c r="G1762" s="1"/>
      <c r="H1762" s="1"/>
      <c r="I1762" s="1"/>
    </row>
    <row r="1763" spans="1:9">
      <c r="A1763" s="1"/>
      <c r="B1763" s="2"/>
      <c r="C1763" s="1"/>
      <c r="D1763" s="1"/>
      <c r="E1763" s="1"/>
      <c r="F1763" s="2"/>
      <c r="G1763" s="1"/>
      <c r="H1763" s="1"/>
      <c r="I1763" s="1"/>
    </row>
    <row r="1764" spans="1:9">
      <c r="A1764" s="1"/>
      <c r="B1764" s="2"/>
      <c r="C1764" s="1"/>
      <c r="D1764" s="1"/>
      <c r="E1764" s="1"/>
      <c r="F1764" s="2"/>
      <c r="G1764" s="1"/>
      <c r="H1764" s="1"/>
      <c r="I1764" s="1"/>
    </row>
    <row r="1765" spans="1:9">
      <c r="A1765" s="1"/>
      <c r="B1765" s="2"/>
      <c r="C1765" s="1"/>
      <c r="D1765" s="1"/>
      <c r="E1765" s="1"/>
      <c r="F1765" s="2"/>
      <c r="G1765" s="1"/>
      <c r="H1765" s="1"/>
      <c r="I1765" s="1"/>
    </row>
    <row r="1766" spans="1:9">
      <c r="A1766" s="1"/>
      <c r="B1766" s="2"/>
      <c r="C1766" s="1"/>
      <c r="D1766" s="1"/>
      <c r="E1766" s="1"/>
      <c r="F1766" s="2"/>
      <c r="G1766" s="1"/>
      <c r="H1766" s="1"/>
      <c r="I1766" s="1"/>
    </row>
    <row r="1767" spans="1:9">
      <c r="A1767" s="1"/>
      <c r="B1767" s="2"/>
      <c r="C1767" s="1"/>
      <c r="D1767" s="1"/>
      <c r="E1767" s="1"/>
      <c r="F1767" s="2"/>
      <c r="G1767" s="1"/>
      <c r="H1767" s="1"/>
      <c r="I1767" s="1"/>
    </row>
    <row r="1768" spans="1:9">
      <c r="A1768" s="1"/>
      <c r="B1768" s="2"/>
      <c r="C1768" s="1"/>
      <c r="D1768" s="1"/>
      <c r="E1768" s="1"/>
      <c r="F1768" s="2"/>
      <c r="G1768" s="1"/>
      <c r="H1768" s="1"/>
      <c r="I1768" s="1"/>
    </row>
    <row r="1769" spans="1:9">
      <c r="A1769" s="1"/>
      <c r="B1769" s="2"/>
      <c r="C1769" s="1"/>
      <c r="D1769" s="1"/>
      <c r="E1769" s="1"/>
      <c r="F1769" s="2"/>
      <c r="G1769" s="1"/>
      <c r="H1769" s="1"/>
      <c r="I1769" s="1"/>
    </row>
    <row r="1770" spans="1:9">
      <c r="A1770" s="1"/>
      <c r="B1770" s="2"/>
      <c r="C1770" s="1"/>
      <c r="D1770" s="1"/>
      <c r="E1770" s="1"/>
      <c r="F1770" s="2"/>
      <c r="G1770" s="1"/>
      <c r="H1770" s="1"/>
      <c r="I1770" s="1"/>
    </row>
    <row r="1771" spans="1:9">
      <c r="A1771" s="1"/>
      <c r="B1771" s="2"/>
      <c r="C1771" s="1"/>
      <c r="D1771" s="1"/>
      <c r="E1771" s="1"/>
      <c r="F1771" s="2"/>
      <c r="G1771" s="1"/>
      <c r="H1771" s="1"/>
      <c r="I1771" s="1"/>
    </row>
    <row r="1772" spans="1:9">
      <c r="A1772" s="1"/>
      <c r="B1772" s="2"/>
      <c r="C1772" s="1"/>
      <c r="D1772" s="1"/>
      <c r="E1772" s="1"/>
      <c r="F1772" s="2"/>
      <c r="G1772" s="1"/>
      <c r="H1772" s="1"/>
      <c r="I1772" s="1"/>
    </row>
    <row r="1773" spans="1:9">
      <c r="A1773" s="1"/>
      <c r="B1773" s="2"/>
      <c r="C1773" s="1"/>
      <c r="D1773" s="1"/>
      <c r="E1773" s="1"/>
      <c r="F1773" s="2"/>
      <c r="G1773" s="1"/>
      <c r="H1773" s="1"/>
      <c r="I1773" s="1"/>
    </row>
    <row r="1774" spans="1:9">
      <c r="A1774" s="1"/>
      <c r="B1774" s="2"/>
      <c r="C1774" s="1"/>
      <c r="D1774" s="1"/>
      <c r="E1774" s="1"/>
      <c r="F1774" s="2"/>
      <c r="G1774" s="1"/>
      <c r="H1774" s="1"/>
      <c r="I1774" s="1"/>
    </row>
    <row r="1775" spans="1:9">
      <c r="A1775" s="1"/>
      <c r="B1775" s="2"/>
      <c r="C1775" s="1"/>
      <c r="D1775" s="1"/>
      <c r="E1775" s="1"/>
      <c r="F1775" s="2"/>
      <c r="G1775" s="1"/>
      <c r="H1775" s="1"/>
      <c r="I1775" s="1"/>
    </row>
    <row r="1776" spans="1:9">
      <c r="A1776" s="1"/>
      <c r="B1776" s="2"/>
      <c r="C1776" s="1"/>
      <c r="D1776" s="1"/>
      <c r="E1776" s="1"/>
      <c r="F1776" s="2"/>
      <c r="G1776" s="1"/>
      <c r="H1776" s="1"/>
      <c r="I1776" s="1"/>
    </row>
    <row r="1777" spans="1:9">
      <c r="A1777" s="1"/>
      <c r="B1777" s="2"/>
      <c r="C1777" s="1"/>
      <c r="D1777" s="1"/>
      <c r="E1777" s="1"/>
      <c r="F1777" s="2"/>
      <c r="G1777" s="1"/>
      <c r="H1777" s="1"/>
      <c r="I1777" s="1"/>
    </row>
    <row r="1778" spans="1:9">
      <c r="A1778" s="1"/>
      <c r="B1778" s="2"/>
      <c r="C1778" s="1"/>
      <c r="D1778" s="1"/>
      <c r="E1778" s="1"/>
      <c r="F1778" s="2"/>
      <c r="G1778" s="1"/>
      <c r="H1778" s="1"/>
      <c r="I1778" s="1"/>
    </row>
    <row r="1779" spans="1:9">
      <c r="A1779" s="1"/>
      <c r="B1779" s="2"/>
      <c r="C1779" s="1"/>
      <c r="D1779" s="1"/>
      <c r="E1779" s="1"/>
      <c r="F1779" s="2"/>
      <c r="G1779" s="1"/>
      <c r="H1779" s="1"/>
      <c r="I1779" s="1"/>
    </row>
    <row r="1780" spans="1:9">
      <c r="A1780" s="1"/>
      <c r="B1780" s="2"/>
      <c r="C1780" s="1"/>
      <c r="D1780" s="1"/>
      <c r="E1780" s="1"/>
      <c r="F1780" s="2"/>
      <c r="G1780" s="1"/>
      <c r="H1780" s="1"/>
      <c r="I1780" s="1"/>
    </row>
    <row r="1781" spans="1:9">
      <c r="A1781" s="1"/>
      <c r="B1781" s="2"/>
      <c r="C1781" s="1"/>
      <c r="D1781" s="1"/>
      <c r="E1781" s="1"/>
      <c r="F1781" s="2"/>
      <c r="G1781" s="1"/>
      <c r="H1781" s="1"/>
      <c r="I1781" s="1"/>
    </row>
    <row r="1782" spans="1:9">
      <c r="A1782" s="1"/>
      <c r="B1782" s="2"/>
      <c r="C1782" s="1"/>
      <c r="D1782" s="1"/>
      <c r="E1782" s="1"/>
      <c r="F1782" s="2"/>
      <c r="G1782" s="1"/>
      <c r="H1782" s="1"/>
      <c r="I1782" s="1"/>
    </row>
    <row r="1783" spans="1:9">
      <c r="A1783" s="1"/>
      <c r="B1783" s="2"/>
      <c r="C1783" s="1"/>
      <c r="D1783" s="1"/>
      <c r="E1783" s="1"/>
      <c r="F1783" s="2"/>
      <c r="G1783" s="1"/>
      <c r="H1783" s="1"/>
      <c r="I1783" s="1"/>
    </row>
    <row r="1784" spans="1:9">
      <c r="A1784" s="1"/>
      <c r="B1784" s="2"/>
      <c r="C1784" s="1"/>
      <c r="D1784" s="1"/>
      <c r="E1784" s="1"/>
      <c r="F1784" s="2"/>
      <c r="G1784" s="1"/>
      <c r="H1784" s="1"/>
      <c r="I1784" s="1"/>
    </row>
    <row r="1785" spans="1:9">
      <c r="A1785" s="1"/>
      <c r="B1785" s="2"/>
      <c r="C1785" s="1"/>
      <c r="D1785" s="1"/>
      <c r="E1785" s="1"/>
      <c r="F1785" s="2"/>
      <c r="G1785" s="1"/>
      <c r="H1785" s="1"/>
      <c r="I1785" s="1"/>
    </row>
    <row r="1786" spans="1:9">
      <c r="A1786" s="1"/>
      <c r="B1786" s="2"/>
      <c r="C1786" s="1"/>
      <c r="D1786" s="1"/>
      <c r="E1786" s="1"/>
      <c r="F1786" s="2"/>
      <c r="G1786" s="1"/>
      <c r="H1786" s="1"/>
      <c r="I1786" s="1"/>
    </row>
    <row r="1787" spans="1:9">
      <c r="A1787" s="1"/>
      <c r="B1787" s="2"/>
      <c r="C1787" s="1"/>
      <c r="D1787" s="1"/>
      <c r="E1787" s="1"/>
      <c r="F1787" s="2"/>
      <c r="G1787" s="1"/>
      <c r="H1787" s="1"/>
      <c r="I1787" s="1"/>
    </row>
    <row r="1788" spans="1:9">
      <c r="A1788" s="1"/>
      <c r="B1788" s="2"/>
      <c r="C1788" s="1"/>
      <c r="D1788" s="1"/>
      <c r="E1788" s="1"/>
      <c r="F1788" s="2"/>
      <c r="G1788" s="1"/>
      <c r="H1788" s="1"/>
      <c r="I1788" s="1"/>
    </row>
    <row r="1789" spans="1:9">
      <c r="A1789" s="1"/>
      <c r="B1789" s="2"/>
      <c r="C1789" s="1"/>
      <c r="D1789" s="1"/>
      <c r="E1789" s="1"/>
      <c r="F1789" s="2"/>
      <c r="G1789" s="1"/>
      <c r="H1789" s="1"/>
      <c r="I1789" s="1"/>
    </row>
    <row r="1790" spans="1:9">
      <c r="A1790" s="1"/>
      <c r="B1790" s="2"/>
      <c r="C1790" s="1"/>
      <c r="D1790" s="1"/>
      <c r="E1790" s="1"/>
      <c r="F1790" s="2"/>
      <c r="G1790" s="1"/>
      <c r="H1790" s="1"/>
      <c r="I1790" s="1"/>
    </row>
    <row r="1791" spans="1:9">
      <c r="A1791" s="1"/>
      <c r="B1791" s="2"/>
      <c r="C1791" s="1"/>
      <c r="D1791" s="1"/>
      <c r="E1791" s="1"/>
      <c r="F1791" s="2"/>
      <c r="G1791" s="1"/>
      <c r="H1791" s="1"/>
      <c r="I1791" s="1"/>
    </row>
    <row r="1792" spans="1:9">
      <c r="A1792" s="1"/>
      <c r="B1792" s="2"/>
      <c r="C1792" s="1"/>
      <c r="D1792" s="1"/>
      <c r="E1792" s="1"/>
      <c r="F1792" s="2"/>
      <c r="G1792" s="1"/>
      <c r="H1792" s="1"/>
      <c r="I1792" s="1"/>
    </row>
    <row r="1793" spans="1:9">
      <c r="A1793" s="1"/>
      <c r="B1793" s="2"/>
      <c r="C1793" s="1"/>
      <c r="D1793" s="1"/>
      <c r="E1793" s="1"/>
      <c r="F1793" s="2"/>
      <c r="G1793" s="1"/>
      <c r="H1793" s="1"/>
      <c r="I1793" s="1"/>
    </row>
    <row r="1794" spans="1:9">
      <c r="A1794" s="1"/>
      <c r="B1794" s="2"/>
      <c r="C1794" s="1"/>
      <c r="D1794" s="1"/>
      <c r="E1794" s="1"/>
      <c r="F1794" s="2"/>
      <c r="G1794" s="1"/>
      <c r="H1794" s="1"/>
      <c r="I1794" s="1"/>
    </row>
    <row r="1795" spans="1:9">
      <c r="A1795" s="1"/>
      <c r="B1795" s="2"/>
      <c r="C1795" s="1"/>
      <c r="D1795" s="1"/>
      <c r="E1795" s="1"/>
      <c r="F1795" s="2"/>
      <c r="G1795" s="1"/>
      <c r="H1795" s="1"/>
      <c r="I1795" s="1"/>
    </row>
    <row r="1796" spans="1:9">
      <c r="A1796" s="1"/>
      <c r="B1796" s="2"/>
      <c r="C1796" s="1"/>
      <c r="D1796" s="1"/>
      <c r="E1796" s="1"/>
      <c r="F1796" s="2"/>
      <c r="G1796" s="1"/>
      <c r="H1796" s="1"/>
      <c r="I1796" s="1"/>
    </row>
    <row r="1797" spans="1:9">
      <c r="A1797" s="1"/>
      <c r="B1797" s="2"/>
      <c r="C1797" s="1"/>
      <c r="D1797" s="1"/>
      <c r="E1797" s="1"/>
      <c r="F1797" s="2"/>
      <c r="G1797" s="1"/>
      <c r="H1797" s="1"/>
      <c r="I1797" s="1"/>
    </row>
    <row r="1798" spans="1:9">
      <c r="A1798" s="1"/>
      <c r="B1798" s="2"/>
      <c r="C1798" s="1"/>
      <c r="D1798" s="1"/>
      <c r="E1798" s="1"/>
      <c r="F1798" s="2"/>
      <c r="G1798" s="1"/>
      <c r="H1798" s="1"/>
      <c r="I1798" s="1"/>
    </row>
    <row r="1799" spans="1:9">
      <c r="A1799" s="1"/>
      <c r="B1799" s="2"/>
      <c r="C1799" s="1"/>
      <c r="D1799" s="1"/>
      <c r="E1799" s="1"/>
      <c r="F1799" s="2"/>
      <c r="G1799" s="1"/>
      <c r="H1799" s="1"/>
      <c r="I1799" s="1"/>
    </row>
    <row r="1800" spans="1:9">
      <c r="A1800" s="1"/>
      <c r="B1800" s="2"/>
      <c r="C1800" s="1"/>
      <c r="D1800" s="1"/>
      <c r="E1800" s="1"/>
      <c r="F1800" s="2"/>
      <c r="G1800" s="1"/>
      <c r="H1800" s="1"/>
      <c r="I1800" s="1"/>
    </row>
    <row r="1801" spans="1:9">
      <c r="A1801" s="1"/>
      <c r="B1801" s="2"/>
      <c r="C1801" s="1"/>
      <c r="D1801" s="1"/>
      <c r="E1801" s="1"/>
      <c r="F1801" s="2"/>
      <c r="G1801" s="1"/>
      <c r="H1801" s="1"/>
      <c r="I1801" s="1"/>
    </row>
    <row r="1802" spans="1:9">
      <c r="A1802" s="1"/>
      <c r="B1802" s="2"/>
      <c r="C1802" s="1"/>
      <c r="D1802" s="1"/>
      <c r="E1802" s="1"/>
      <c r="F1802" s="2"/>
      <c r="G1802" s="1"/>
      <c r="H1802" s="1"/>
      <c r="I1802" s="1"/>
    </row>
    <row r="1803" spans="1:9">
      <c r="A1803" s="1"/>
      <c r="B1803" s="2"/>
      <c r="C1803" s="1"/>
      <c r="D1803" s="1"/>
      <c r="E1803" s="1"/>
      <c r="F1803" s="2"/>
      <c r="G1803" s="1"/>
      <c r="H1803" s="1"/>
      <c r="I1803" s="1"/>
    </row>
    <row r="1804" spans="1:9">
      <c r="A1804" s="1"/>
      <c r="B1804" s="2"/>
      <c r="C1804" s="1"/>
      <c r="D1804" s="1"/>
      <c r="E1804" s="1"/>
      <c r="F1804" s="2"/>
      <c r="G1804" s="1"/>
      <c r="H1804" s="1"/>
      <c r="I1804" s="1"/>
    </row>
    <row r="1805" spans="1:9">
      <c r="A1805" s="1"/>
      <c r="B1805" s="2"/>
      <c r="C1805" s="1"/>
      <c r="D1805" s="1"/>
      <c r="E1805" s="1"/>
      <c r="F1805" s="2"/>
      <c r="G1805" s="1"/>
      <c r="H1805" s="1"/>
      <c r="I1805" s="1"/>
    </row>
    <row r="1806" spans="1:9">
      <c r="A1806" s="1"/>
      <c r="B1806" s="2"/>
      <c r="C1806" s="1"/>
      <c r="D1806" s="1"/>
      <c r="E1806" s="1"/>
      <c r="F1806" s="2"/>
      <c r="G1806" s="1"/>
      <c r="H1806" s="1"/>
      <c r="I1806" s="1"/>
    </row>
    <row r="1807" spans="1:9">
      <c r="A1807" s="1"/>
      <c r="B1807" s="2"/>
      <c r="C1807" s="1"/>
      <c r="D1807" s="1"/>
      <c r="E1807" s="1"/>
      <c r="F1807" s="2"/>
      <c r="G1807" s="1"/>
      <c r="H1807" s="1"/>
      <c r="I1807" s="1"/>
    </row>
    <row r="1808" spans="1:9">
      <c r="A1808" s="1"/>
      <c r="B1808" s="2"/>
      <c r="C1808" s="1"/>
      <c r="D1808" s="1"/>
      <c r="E1808" s="1"/>
      <c r="F1808" s="2"/>
      <c r="G1808" s="1"/>
      <c r="H1808" s="1"/>
      <c r="I1808" s="1"/>
    </row>
    <row r="1809" spans="1:9">
      <c r="A1809" s="1"/>
      <c r="B1809" s="2"/>
      <c r="C1809" s="1"/>
      <c r="D1809" s="1"/>
      <c r="E1809" s="1"/>
      <c r="F1809" s="2"/>
      <c r="G1809" s="1"/>
      <c r="H1809" s="1"/>
      <c r="I1809" s="1"/>
    </row>
    <row r="1810" spans="1:9">
      <c r="A1810" s="1"/>
      <c r="B1810" s="2"/>
      <c r="C1810" s="1"/>
      <c r="D1810" s="1"/>
      <c r="E1810" s="1"/>
      <c r="F1810" s="2"/>
      <c r="G1810" s="1"/>
      <c r="H1810" s="1"/>
      <c r="I1810" s="1"/>
    </row>
    <row r="1811" spans="1:9">
      <c r="A1811" s="1"/>
      <c r="B1811" s="2"/>
      <c r="C1811" s="1"/>
      <c r="D1811" s="1"/>
      <c r="E1811" s="1"/>
      <c r="F1811" s="2"/>
      <c r="G1811" s="1"/>
      <c r="H1811" s="1"/>
      <c r="I1811" s="1"/>
    </row>
    <row r="1812" spans="1:9">
      <c r="A1812" s="1"/>
      <c r="B1812" s="2"/>
      <c r="C1812" s="1"/>
      <c r="D1812" s="1"/>
      <c r="E1812" s="1"/>
      <c r="F1812" s="2"/>
      <c r="G1812" s="1"/>
      <c r="H1812" s="1"/>
      <c r="I1812" s="1"/>
    </row>
    <row r="1813" spans="1:9">
      <c r="A1813" s="1"/>
      <c r="B1813" s="2"/>
      <c r="C1813" s="1"/>
      <c r="D1813" s="1"/>
      <c r="E1813" s="1"/>
      <c r="F1813" s="2"/>
      <c r="G1813" s="1"/>
      <c r="H1813" s="1"/>
      <c r="I1813" s="1"/>
    </row>
    <row r="1814" spans="1:9">
      <c r="A1814" s="1"/>
      <c r="B1814" s="2"/>
      <c r="C1814" s="1"/>
      <c r="D1814" s="1"/>
      <c r="E1814" s="1"/>
      <c r="F1814" s="2"/>
      <c r="G1814" s="1"/>
      <c r="H1814" s="1"/>
      <c r="I1814" s="1"/>
    </row>
    <row r="1815" spans="1:9">
      <c r="A1815" s="1"/>
      <c r="B1815" s="2"/>
      <c r="C1815" s="1"/>
      <c r="D1815" s="1"/>
      <c r="E1815" s="1"/>
      <c r="F1815" s="2"/>
      <c r="G1815" s="1"/>
      <c r="H1815" s="1"/>
      <c r="I1815" s="1"/>
    </row>
    <row r="1816" spans="1:9">
      <c r="A1816" s="1"/>
      <c r="B1816" s="2"/>
      <c r="C1816" s="1"/>
      <c r="D1816" s="1"/>
      <c r="E1816" s="1"/>
      <c r="F1816" s="2"/>
      <c r="G1816" s="1"/>
      <c r="H1816" s="1"/>
      <c r="I1816" s="1"/>
    </row>
    <row r="1817" spans="1:9">
      <c r="A1817" s="1"/>
      <c r="B1817" s="2"/>
      <c r="C1817" s="1"/>
      <c r="D1817" s="1"/>
      <c r="E1817" s="1"/>
      <c r="F1817" s="2"/>
      <c r="G1817" s="1"/>
      <c r="H1817" s="1"/>
      <c r="I1817" s="1"/>
    </row>
    <row r="1818" spans="1:9">
      <c r="A1818" s="1"/>
      <c r="B1818" s="2"/>
      <c r="C1818" s="1"/>
      <c r="D1818" s="1"/>
      <c r="E1818" s="1"/>
      <c r="F1818" s="2"/>
      <c r="G1818" s="1"/>
      <c r="H1818" s="1"/>
      <c r="I1818" s="1"/>
    </row>
    <row r="1819" spans="1:9">
      <c r="A1819" s="1"/>
      <c r="B1819" s="2"/>
      <c r="C1819" s="1"/>
      <c r="D1819" s="1"/>
      <c r="E1819" s="1"/>
      <c r="F1819" s="2"/>
      <c r="G1819" s="1"/>
      <c r="H1819" s="1"/>
      <c r="I1819" s="1"/>
    </row>
    <row r="1820" spans="1:9">
      <c r="A1820" s="1"/>
      <c r="B1820" s="2"/>
      <c r="C1820" s="1"/>
      <c r="D1820" s="1"/>
      <c r="E1820" s="1"/>
      <c r="F1820" s="2"/>
      <c r="G1820" s="1"/>
      <c r="H1820" s="1"/>
      <c r="I1820" s="1"/>
    </row>
    <row r="1821" spans="1:9">
      <c r="A1821" s="1"/>
      <c r="B1821" s="2"/>
      <c r="C1821" s="1"/>
      <c r="D1821" s="1"/>
      <c r="E1821" s="1"/>
      <c r="F1821" s="2"/>
      <c r="G1821" s="1"/>
      <c r="H1821" s="1"/>
      <c r="I1821" s="1"/>
    </row>
    <row r="1822" spans="1:9">
      <c r="A1822" s="1"/>
      <c r="B1822" s="2"/>
      <c r="C1822" s="1"/>
      <c r="D1822" s="1"/>
      <c r="E1822" s="1"/>
      <c r="F1822" s="2"/>
      <c r="G1822" s="1"/>
      <c r="H1822" s="1"/>
      <c r="I1822" s="1"/>
    </row>
    <row r="1823" spans="1:9">
      <c r="A1823" s="1"/>
      <c r="B1823" s="2"/>
      <c r="C1823" s="1"/>
      <c r="D1823" s="1"/>
      <c r="E1823" s="1"/>
      <c r="F1823" s="2"/>
      <c r="G1823" s="1"/>
      <c r="H1823" s="1"/>
      <c r="I1823" s="1"/>
    </row>
    <row r="1824" spans="1:9">
      <c r="A1824" s="1"/>
      <c r="B1824" s="2"/>
      <c r="C1824" s="1"/>
      <c r="D1824" s="1"/>
      <c r="E1824" s="1"/>
      <c r="F1824" s="2"/>
      <c r="G1824" s="1"/>
      <c r="H1824" s="1"/>
      <c r="I1824" s="1"/>
    </row>
    <row r="1825" spans="1:9">
      <c r="A1825" s="1"/>
      <c r="B1825" s="2"/>
      <c r="C1825" s="1"/>
      <c r="D1825" s="1"/>
      <c r="E1825" s="1"/>
      <c r="F1825" s="2"/>
      <c r="G1825" s="1"/>
      <c r="H1825" s="1"/>
      <c r="I1825" s="1"/>
    </row>
    <row r="1826" spans="1:9">
      <c r="A1826" s="1"/>
      <c r="B1826" s="2"/>
      <c r="C1826" s="1"/>
      <c r="D1826" s="1"/>
      <c r="E1826" s="1"/>
      <c r="F1826" s="2"/>
      <c r="G1826" s="1"/>
      <c r="H1826" s="1"/>
      <c r="I1826" s="1"/>
    </row>
    <row r="1827" spans="1:9">
      <c r="A1827" s="1"/>
      <c r="B1827" s="2"/>
      <c r="C1827" s="1"/>
      <c r="D1827" s="1"/>
      <c r="E1827" s="1"/>
      <c r="F1827" s="2"/>
      <c r="G1827" s="1"/>
      <c r="H1827" s="1"/>
      <c r="I1827" s="1"/>
    </row>
    <row r="1828" spans="1:9">
      <c r="A1828" s="1"/>
      <c r="B1828" s="2"/>
      <c r="C1828" s="1"/>
      <c r="D1828" s="1"/>
      <c r="E1828" s="1"/>
      <c r="F1828" s="2"/>
      <c r="G1828" s="1"/>
      <c r="H1828" s="1"/>
      <c r="I1828" s="1"/>
    </row>
    <row r="1829" spans="1:9">
      <c r="A1829" s="1"/>
      <c r="B1829" s="2"/>
      <c r="C1829" s="1"/>
      <c r="D1829" s="1"/>
      <c r="E1829" s="1"/>
      <c r="F1829" s="2"/>
      <c r="G1829" s="1"/>
      <c r="H1829" s="1"/>
      <c r="I1829" s="1"/>
    </row>
    <row r="1830" spans="1:9">
      <c r="A1830" s="1"/>
      <c r="B1830" s="2"/>
      <c r="C1830" s="1"/>
      <c r="D1830" s="1"/>
      <c r="E1830" s="1"/>
      <c r="F1830" s="2"/>
      <c r="G1830" s="1"/>
      <c r="H1830" s="1"/>
      <c r="I1830" s="1"/>
    </row>
    <row r="1831" spans="1:9">
      <c r="A1831" s="1"/>
      <c r="B1831" s="2"/>
      <c r="C1831" s="1"/>
      <c r="D1831" s="1"/>
      <c r="E1831" s="1"/>
      <c r="F1831" s="2"/>
      <c r="G1831" s="1"/>
      <c r="H1831" s="1"/>
      <c r="I1831" s="1"/>
    </row>
    <row r="1832" spans="1:9">
      <c r="A1832" s="1"/>
      <c r="B1832" s="2"/>
      <c r="C1832" s="1"/>
      <c r="D1832" s="1"/>
      <c r="E1832" s="1"/>
      <c r="F1832" s="2"/>
      <c r="G1832" s="1"/>
      <c r="H1832" s="1"/>
      <c r="I1832" s="1"/>
    </row>
    <row r="1833" spans="1:9">
      <c r="A1833" s="1"/>
      <c r="B1833" s="2"/>
      <c r="C1833" s="1"/>
      <c r="D1833" s="1"/>
      <c r="E1833" s="1"/>
      <c r="F1833" s="2"/>
      <c r="G1833" s="1"/>
      <c r="H1833" s="1"/>
      <c r="I1833" s="1"/>
    </row>
    <row r="1834" spans="1:9">
      <c r="A1834" s="1"/>
      <c r="B1834" s="2"/>
      <c r="C1834" s="1"/>
      <c r="D1834" s="1"/>
      <c r="E1834" s="1"/>
      <c r="F1834" s="2"/>
      <c r="G1834" s="1"/>
      <c r="H1834" s="1"/>
      <c r="I1834" s="1"/>
    </row>
    <row r="1835" spans="1:9">
      <c r="A1835" s="1"/>
      <c r="B1835" s="2"/>
      <c r="C1835" s="1"/>
      <c r="D1835" s="1"/>
      <c r="E1835" s="1"/>
      <c r="F1835" s="2"/>
      <c r="G1835" s="1"/>
      <c r="H1835" s="1"/>
      <c r="I1835" s="1"/>
    </row>
    <row r="1836" spans="1:9">
      <c r="A1836" s="1"/>
      <c r="B1836" s="2"/>
      <c r="C1836" s="1"/>
      <c r="D1836" s="1"/>
      <c r="E1836" s="1"/>
      <c r="F1836" s="2"/>
      <c r="G1836" s="1"/>
      <c r="H1836" s="1"/>
      <c r="I1836" s="1"/>
    </row>
    <row r="1837" spans="1:9">
      <c r="A1837" s="1"/>
      <c r="B1837" s="2"/>
      <c r="C1837" s="1"/>
      <c r="D1837" s="1"/>
      <c r="E1837" s="1"/>
      <c r="F1837" s="2"/>
      <c r="G1837" s="1"/>
      <c r="H1837" s="1"/>
      <c r="I1837" s="1"/>
    </row>
    <row r="1838" spans="1:9">
      <c r="A1838" s="1"/>
      <c r="B1838" s="2"/>
      <c r="C1838" s="1"/>
      <c r="D1838" s="1"/>
      <c r="E1838" s="1"/>
      <c r="F1838" s="2"/>
      <c r="G1838" s="1"/>
      <c r="H1838" s="1"/>
      <c r="I1838" s="1"/>
    </row>
    <row r="1839" spans="1:9">
      <c r="A1839" s="1"/>
      <c r="B1839" s="2"/>
      <c r="C1839" s="1"/>
      <c r="D1839" s="1"/>
      <c r="E1839" s="1"/>
      <c r="F1839" s="2"/>
      <c r="G1839" s="1"/>
      <c r="H1839" s="1"/>
      <c r="I1839" s="1"/>
    </row>
    <row r="1840" spans="1:9">
      <c r="A1840" s="1"/>
      <c r="B1840" s="2"/>
      <c r="C1840" s="1"/>
      <c r="D1840" s="1"/>
      <c r="E1840" s="1"/>
      <c r="F1840" s="2"/>
      <c r="G1840" s="1"/>
      <c r="H1840" s="1"/>
      <c r="I1840" s="1"/>
    </row>
    <row r="1841" spans="1:9">
      <c r="A1841" s="1"/>
      <c r="B1841" s="2"/>
      <c r="C1841" s="1"/>
      <c r="D1841" s="1"/>
      <c r="E1841" s="1"/>
      <c r="F1841" s="2"/>
      <c r="G1841" s="1"/>
      <c r="H1841" s="1"/>
      <c r="I1841" s="1"/>
    </row>
    <row r="1842" spans="1:9">
      <c r="A1842" s="1"/>
      <c r="B1842" s="2"/>
      <c r="C1842" s="1"/>
      <c r="D1842" s="1"/>
      <c r="E1842" s="1"/>
      <c r="F1842" s="2"/>
      <c r="G1842" s="1"/>
      <c r="H1842" s="1"/>
      <c r="I1842" s="1"/>
    </row>
    <row r="1843" spans="1:9">
      <c r="A1843" s="1"/>
      <c r="B1843" s="2"/>
      <c r="C1843" s="1"/>
      <c r="D1843" s="1"/>
      <c r="E1843" s="1"/>
      <c r="F1843" s="2"/>
      <c r="G1843" s="1"/>
      <c r="H1843" s="1"/>
      <c r="I1843" s="1"/>
    </row>
    <row r="1844" spans="1:9">
      <c r="A1844" s="1"/>
      <c r="B1844" s="2"/>
      <c r="C1844" s="1"/>
      <c r="D1844" s="1"/>
      <c r="E1844" s="1"/>
      <c r="F1844" s="2"/>
      <c r="G1844" s="1"/>
      <c r="H1844" s="1"/>
      <c r="I1844" s="1"/>
    </row>
    <row r="1845" spans="1:9">
      <c r="A1845" s="1"/>
      <c r="B1845" s="2"/>
      <c r="C1845" s="1"/>
      <c r="D1845" s="1"/>
      <c r="E1845" s="1"/>
      <c r="F1845" s="2"/>
      <c r="G1845" s="1"/>
      <c r="H1845" s="1"/>
      <c r="I1845" s="1"/>
    </row>
    <row r="1846" spans="1:9">
      <c r="A1846" s="1"/>
      <c r="B1846" s="2"/>
      <c r="C1846" s="1"/>
      <c r="D1846" s="1"/>
      <c r="E1846" s="1"/>
      <c r="F1846" s="2"/>
      <c r="G1846" s="1"/>
      <c r="H1846" s="1"/>
      <c r="I1846" s="1"/>
    </row>
    <row r="1847" spans="1:9">
      <c r="A1847" s="1"/>
      <c r="B1847" s="2"/>
      <c r="C1847" s="1"/>
      <c r="D1847" s="1"/>
      <c r="E1847" s="1"/>
      <c r="F1847" s="2"/>
      <c r="G1847" s="1"/>
      <c r="H1847" s="1"/>
      <c r="I1847" s="1"/>
    </row>
    <row r="1848" spans="1:9">
      <c r="A1848" s="1"/>
      <c r="B1848" s="2"/>
      <c r="C1848" s="1"/>
      <c r="D1848" s="1"/>
      <c r="E1848" s="1"/>
      <c r="F1848" s="2"/>
      <c r="G1848" s="1"/>
      <c r="H1848" s="1"/>
      <c r="I1848" s="1"/>
    </row>
    <row r="1849" spans="1:9">
      <c r="A1849" s="1"/>
      <c r="B1849" s="2"/>
      <c r="C1849" s="1"/>
      <c r="D1849" s="1"/>
      <c r="E1849" s="1"/>
      <c r="F1849" s="2"/>
      <c r="G1849" s="1"/>
      <c r="H1849" s="1"/>
      <c r="I1849" s="1"/>
    </row>
    <row r="1850" spans="1:9">
      <c r="A1850" s="1"/>
      <c r="B1850" s="2"/>
      <c r="C1850" s="1"/>
      <c r="D1850" s="1"/>
      <c r="E1850" s="1"/>
      <c r="F1850" s="2"/>
      <c r="G1850" s="1"/>
      <c r="H1850" s="1"/>
      <c r="I1850" s="1"/>
    </row>
    <row r="1851" spans="1:9">
      <c r="A1851" s="1"/>
      <c r="B1851" s="2"/>
      <c r="C1851" s="1"/>
      <c r="D1851" s="1"/>
      <c r="E1851" s="1"/>
      <c r="F1851" s="2"/>
      <c r="G1851" s="1"/>
      <c r="H1851" s="1"/>
      <c r="I1851" s="1"/>
    </row>
    <row r="1852" spans="1:9">
      <c r="A1852" s="1"/>
      <c r="B1852" s="2"/>
      <c r="C1852" s="1"/>
      <c r="D1852" s="1"/>
      <c r="E1852" s="1"/>
      <c r="F1852" s="2"/>
      <c r="G1852" s="1"/>
      <c r="H1852" s="1"/>
      <c r="I1852" s="1"/>
    </row>
    <row r="1853" spans="1:9">
      <c r="A1853" s="1"/>
      <c r="B1853" s="2"/>
      <c r="C1853" s="1"/>
      <c r="D1853" s="1"/>
      <c r="E1853" s="1"/>
      <c r="F1853" s="2"/>
      <c r="G1853" s="1"/>
      <c r="H1853" s="1"/>
      <c r="I1853" s="1"/>
    </row>
    <row r="1854" spans="1:9">
      <c r="A1854" s="1"/>
      <c r="B1854" s="2"/>
      <c r="C1854" s="1"/>
      <c r="D1854" s="1"/>
      <c r="E1854" s="1"/>
      <c r="F1854" s="2"/>
      <c r="G1854" s="1"/>
      <c r="H1854" s="1"/>
      <c r="I1854" s="1"/>
    </row>
    <row r="1855" spans="1:9">
      <c r="A1855" s="1"/>
      <c r="B1855" s="2"/>
      <c r="C1855" s="1"/>
      <c r="D1855" s="1"/>
      <c r="E1855" s="1"/>
      <c r="F1855" s="2"/>
      <c r="G1855" s="1"/>
      <c r="H1855" s="1"/>
      <c r="I1855" s="1"/>
    </row>
    <row r="1856" spans="1:9">
      <c r="A1856" s="1"/>
      <c r="B1856" s="2"/>
      <c r="C1856" s="1"/>
      <c r="D1856" s="1"/>
      <c r="E1856" s="1"/>
      <c r="F1856" s="2"/>
      <c r="G1856" s="1"/>
      <c r="H1856" s="1"/>
      <c r="I1856" s="1"/>
    </row>
    <row r="1857" spans="1:9">
      <c r="A1857" s="1"/>
      <c r="B1857" s="2"/>
      <c r="C1857" s="1"/>
      <c r="D1857" s="1"/>
      <c r="E1857" s="1"/>
      <c r="F1857" s="2"/>
      <c r="G1857" s="1"/>
      <c r="H1857" s="1"/>
      <c r="I1857" s="1"/>
    </row>
    <row r="1858" spans="1:9">
      <c r="A1858" s="1"/>
      <c r="B1858" s="2"/>
      <c r="C1858" s="1"/>
      <c r="D1858" s="1"/>
      <c r="E1858" s="1"/>
      <c r="F1858" s="2"/>
      <c r="G1858" s="1"/>
      <c r="H1858" s="1"/>
      <c r="I1858" s="1"/>
    </row>
    <row r="1859" spans="1:9">
      <c r="A1859" s="1"/>
      <c r="B1859" s="2"/>
      <c r="C1859" s="1"/>
      <c r="D1859" s="1"/>
      <c r="E1859" s="1"/>
      <c r="F1859" s="2"/>
      <c r="G1859" s="1"/>
      <c r="H1859" s="1"/>
      <c r="I1859" s="1"/>
    </row>
    <row r="1860" spans="1:9">
      <c r="A1860" s="1"/>
      <c r="B1860" s="2"/>
      <c r="C1860" s="1"/>
      <c r="D1860" s="1"/>
      <c r="E1860" s="1"/>
      <c r="F1860" s="2"/>
      <c r="G1860" s="1"/>
      <c r="H1860" s="1"/>
      <c r="I1860" s="1"/>
    </row>
    <row r="1861" spans="1:9">
      <c r="A1861" s="1"/>
      <c r="B1861" s="2"/>
      <c r="C1861" s="1"/>
      <c r="D1861" s="1"/>
      <c r="E1861" s="1"/>
      <c r="F1861" s="2"/>
      <c r="G1861" s="1"/>
      <c r="H1861" s="1"/>
      <c r="I1861" s="1"/>
    </row>
    <row r="1862" spans="1:9">
      <c r="A1862" s="1"/>
      <c r="B1862" s="2"/>
      <c r="C1862" s="1"/>
      <c r="D1862" s="1"/>
      <c r="E1862" s="1"/>
      <c r="F1862" s="2"/>
      <c r="G1862" s="1"/>
      <c r="H1862" s="1"/>
      <c r="I1862" s="1"/>
    </row>
    <row r="1863" spans="1:9">
      <c r="A1863" s="1"/>
      <c r="B1863" s="2"/>
      <c r="C1863" s="1"/>
      <c r="D1863" s="1"/>
      <c r="E1863" s="1"/>
      <c r="F1863" s="2"/>
      <c r="G1863" s="1"/>
      <c r="H1863" s="1"/>
      <c r="I1863" s="1"/>
    </row>
    <row r="1864" spans="1:9">
      <c r="A1864" s="1"/>
      <c r="B1864" s="2"/>
      <c r="C1864" s="1"/>
      <c r="D1864" s="1"/>
      <c r="E1864" s="1"/>
      <c r="F1864" s="2"/>
      <c r="G1864" s="1"/>
      <c r="H1864" s="1"/>
      <c r="I1864" s="1"/>
    </row>
    <row r="1865" spans="1:9">
      <c r="A1865" s="1"/>
      <c r="B1865" s="2"/>
      <c r="C1865" s="1"/>
      <c r="D1865" s="1"/>
      <c r="E1865" s="1"/>
      <c r="F1865" s="2"/>
      <c r="G1865" s="1"/>
      <c r="H1865" s="1"/>
      <c r="I1865" s="1"/>
    </row>
    <row r="1866" spans="1:9">
      <c r="A1866" s="1"/>
      <c r="B1866" s="2"/>
      <c r="C1866" s="1"/>
      <c r="D1866" s="1"/>
      <c r="E1866" s="1"/>
      <c r="F1866" s="2"/>
      <c r="G1866" s="1"/>
      <c r="H1866" s="1"/>
      <c r="I1866" s="1"/>
    </row>
    <row r="1867" spans="1:9">
      <c r="A1867" s="1"/>
      <c r="B1867" s="2"/>
      <c r="C1867" s="1"/>
      <c r="D1867" s="1"/>
      <c r="E1867" s="1"/>
      <c r="F1867" s="2"/>
      <c r="G1867" s="1"/>
      <c r="H1867" s="1"/>
      <c r="I1867" s="1"/>
    </row>
    <row r="1868" spans="1:9">
      <c r="A1868" s="1"/>
      <c r="B1868" s="2"/>
      <c r="C1868" s="1"/>
      <c r="D1868" s="1"/>
      <c r="E1868" s="1"/>
      <c r="F1868" s="2"/>
      <c r="G1868" s="1"/>
      <c r="H1868" s="1"/>
      <c r="I1868" s="1"/>
    </row>
    <row r="1869" spans="1:9">
      <c r="A1869" s="1"/>
      <c r="B1869" s="2"/>
      <c r="C1869" s="1"/>
      <c r="D1869" s="1"/>
      <c r="E1869" s="1"/>
      <c r="F1869" s="2"/>
      <c r="G1869" s="1"/>
      <c r="H1869" s="1"/>
      <c r="I1869" s="1"/>
    </row>
    <row r="1870" spans="1:9">
      <c r="A1870" s="1"/>
      <c r="B1870" s="2"/>
      <c r="C1870" s="1"/>
      <c r="D1870" s="1"/>
      <c r="E1870" s="1"/>
      <c r="F1870" s="2"/>
      <c r="G1870" s="1"/>
      <c r="H1870" s="1"/>
      <c r="I1870" s="1"/>
    </row>
    <row r="1871" spans="1:9">
      <c r="A1871" s="1"/>
      <c r="B1871" s="2"/>
      <c r="C1871" s="1"/>
      <c r="D1871" s="1"/>
      <c r="E1871" s="1"/>
      <c r="F1871" s="2"/>
      <c r="G1871" s="1"/>
      <c r="H1871" s="1"/>
      <c r="I1871" s="1"/>
    </row>
    <row r="1872" spans="1:9">
      <c r="A1872" s="1"/>
      <c r="B1872" s="2"/>
      <c r="C1872" s="1"/>
      <c r="D1872" s="1"/>
      <c r="E1872" s="1"/>
      <c r="F1872" s="2"/>
      <c r="G1872" s="1"/>
      <c r="H1872" s="1"/>
      <c r="I1872" s="1"/>
    </row>
    <row r="1873" spans="1:9">
      <c r="A1873" s="1"/>
      <c r="B1873" s="2"/>
      <c r="C1873" s="1"/>
      <c r="D1873" s="1"/>
      <c r="E1873" s="1"/>
      <c r="F1873" s="2"/>
      <c r="G1873" s="1"/>
      <c r="H1873" s="1"/>
      <c r="I1873" s="1"/>
    </row>
    <row r="1874" spans="1:9">
      <c r="A1874" s="1"/>
      <c r="B1874" s="2"/>
      <c r="C1874" s="1"/>
      <c r="D1874" s="1"/>
      <c r="E1874" s="1"/>
      <c r="F1874" s="2"/>
      <c r="G1874" s="1"/>
      <c r="H1874" s="1"/>
      <c r="I1874" s="1"/>
    </row>
    <row r="1875" spans="1:9">
      <c r="A1875" s="1"/>
      <c r="B1875" s="2"/>
      <c r="C1875" s="1"/>
      <c r="D1875" s="1"/>
      <c r="E1875" s="1"/>
      <c r="F1875" s="2"/>
      <c r="G1875" s="1"/>
      <c r="H1875" s="1"/>
      <c r="I1875" s="1"/>
    </row>
    <row r="1876" spans="1:9">
      <c r="A1876" s="1"/>
      <c r="B1876" s="2"/>
      <c r="C1876" s="1"/>
      <c r="D1876" s="1"/>
      <c r="E1876" s="1"/>
      <c r="F1876" s="2"/>
      <c r="G1876" s="1"/>
      <c r="H1876" s="1"/>
      <c r="I1876" s="1"/>
    </row>
    <row r="1877" spans="1:9">
      <c r="A1877" s="1"/>
      <c r="B1877" s="2"/>
      <c r="C1877" s="1"/>
      <c r="D1877" s="1"/>
      <c r="E1877" s="1"/>
      <c r="F1877" s="2"/>
      <c r="G1877" s="1"/>
      <c r="H1877" s="1"/>
      <c r="I1877" s="1"/>
    </row>
    <row r="1878" spans="1:9">
      <c r="A1878" s="1"/>
      <c r="B1878" s="2"/>
      <c r="C1878" s="1"/>
      <c r="D1878" s="1"/>
      <c r="E1878" s="1"/>
      <c r="F1878" s="2"/>
      <c r="G1878" s="1"/>
      <c r="H1878" s="1"/>
      <c r="I1878" s="1"/>
    </row>
    <row r="1879" spans="1:9">
      <c r="A1879" s="1"/>
      <c r="B1879" s="2"/>
      <c r="C1879" s="1"/>
      <c r="D1879" s="1"/>
      <c r="E1879" s="1"/>
      <c r="F1879" s="2"/>
      <c r="G1879" s="1"/>
      <c r="H1879" s="1"/>
      <c r="I1879" s="1"/>
    </row>
    <row r="1880" spans="1:9">
      <c r="A1880" s="1"/>
      <c r="B1880" s="2"/>
      <c r="C1880" s="1"/>
      <c r="D1880" s="1"/>
      <c r="E1880" s="1"/>
      <c r="F1880" s="2"/>
      <c r="G1880" s="1"/>
      <c r="H1880" s="1"/>
      <c r="I1880" s="1"/>
    </row>
    <row r="1881" spans="1:9">
      <c r="A1881" s="1"/>
      <c r="B1881" s="2"/>
      <c r="C1881" s="1"/>
      <c r="D1881" s="1"/>
      <c r="E1881" s="1"/>
      <c r="F1881" s="2"/>
      <c r="G1881" s="1"/>
      <c r="H1881" s="1"/>
      <c r="I1881" s="1"/>
    </row>
    <row r="1882" spans="1:9">
      <c r="A1882" s="1"/>
      <c r="B1882" s="2"/>
      <c r="C1882" s="1"/>
      <c r="D1882" s="1"/>
      <c r="E1882" s="1"/>
      <c r="F1882" s="2"/>
      <c r="G1882" s="1"/>
      <c r="H1882" s="1"/>
      <c r="I1882" s="1"/>
    </row>
    <row r="1883" spans="1:9">
      <c r="A1883" s="1"/>
      <c r="B1883" s="2"/>
      <c r="C1883" s="1"/>
      <c r="D1883" s="1"/>
      <c r="E1883" s="1"/>
      <c r="F1883" s="2"/>
      <c r="G1883" s="1"/>
      <c r="H1883" s="1"/>
      <c r="I1883" s="1"/>
    </row>
    <row r="1884" spans="1:9">
      <c r="A1884" s="1"/>
      <c r="B1884" s="2"/>
      <c r="C1884" s="1"/>
      <c r="D1884" s="1"/>
      <c r="E1884" s="1"/>
      <c r="F1884" s="2"/>
      <c r="G1884" s="1"/>
      <c r="H1884" s="1"/>
      <c r="I1884" s="1"/>
    </row>
    <row r="1885" spans="1:9">
      <c r="A1885" s="1"/>
      <c r="B1885" s="2"/>
      <c r="C1885" s="1"/>
      <c r="D1885" s="1"/>
      <c r="E1885" s="1"/>
      <c r="F1885" s="2"/>
      <c r="G1885" s="1"/>
      <c r="H1885" s="1"/>
      <c r="I1885" s="1"/>
    </row>
    <row r="1886" spans="1:9">
      <c r="A1886" s="1"/>
      <c r="B1886" s="2"/>
      <c r="C1886" s="1"/>
      <c r="D1886" s="1"/>
      <c r="E1886" s="1"/>
      <c r="F1886" s="2"/>
      <c r="G1886" s="1"/>
      <c r="H1886" s="1"/>
      <c r="I1886" s="1"/>
    </row>
    <row r="1887" spans="1:9">
      <c r="A1887" s="1"/>
      <c r="B1887" s="2"/>
      <c r="C1887" s="1"/>
      <c r="D1887" s="1"/>
      <c r="E1887" s="1"/>
      <c r="F1887" s="2"/>
      <c r="G1887" s="1"/>
      <c r="H1887" s="1"/>
      <c r="I1887" s="1"/>
    </row>
    <row r="1888" spans="1:9">
      <c r="A1888" s="1"/>
      <c r="B1888" s="2"/>
      <c r="C1888" s="1"/>
      <c r="D1888" s="1"/>
      <c r="E1888" s="1"/>
      <c r="F1888" s="2"/>
      <c r="G1888" s="1"/>
      <c r="H1888" s="1"/>
      <c r="I1888" s="1"/>
    </row>
    <row r="1889" spans="1:9">
      <c r="A1889" s="1"/>
      <c r="B1889" s="2"/>
      <c r="C1889" s="1"/>
      <c r="D1889" s="1"/>
      <c r="E1889" s="1"/>
      <c r="F1889" s="2"/>
      <c r="G1889" s="1"/>
      <c r="H1889" s="1"/>
      <c r="I1889" s="1"/>
    </row>
    <row r="1890" spans="1:9">
      <c r="A1890" s="1"/>
      <c r="B1890" s="2"/>
      <c r="C1890" s="1"/>
      <c r="D1890" s="1"/>
      <c r="E1890" s="1"/>
      <c r="F1890" s="2"/>
      <c r="G1890" s="1"/>
      <c r="H1890" s="1"/>
      <c r="I1890" s="1"/>
    </row>
    <row r="1891" spans="1:9">
      <c r="A1891" s="1"/>
      <c r="B1891" s="2"/>
      <c r="C1891" s="1"/>
      <c r="D1891" s="1"/>
      <c r="E1891" s="1"/>
      <c r="F1891" s="2"/>
      <c r="G1891" s="1"/>
      <c r="H1891" s="1"/>
      <c r="I1891" s="1"/>
    </row>
    <row r="1892" spans="1:9">
      <c r="A1892" s="1"/>
      <c r="B1892" s="2"/>
      <c r="C1892" s="1"/>
      <c r="D1892" s="1"/>
      <c r="E1892" s="1"/>
      <c r="F1892" s="2"/>
      <c r="G1892" s="1"/>
      <c r="H1892" s="1"/>
      <c r="I1892" s="1"/>
    </row>
    <row r="1893" spans="1:9">
      <c r="A1893" s="1"/>
      <c r="B1893" s="2"/>
      <c r="C1893" s="1"/>
      <c r="D1893" s="1"/>
      <c r="E1893" s="1"/>
      <c r="F1893" s="2"/>
      <c r="G1893" s="1"/>
      <c r="H1893" s="1"/>
      <c r="I1893" s="1"/>
    </row>
    <row r="1894" spans="1:9">
      <c r="A1894" s="1"/>
      <c r="B1894" s="2"/>
      <c r="C1894" s="1"/>
      <c r="D1894" s="1"/>
      <c r="E1894" s="1"/>
      <c r="F1894" s="2"/>
      <c r="G1894" s="1"/>
      <c r="H1894" s="1"/>
      <c r="I1894" s="1"/>
    </row>
    <row r="1895" spans="1:9">
      <c r="A1895" s="1"/>
      <c r="B1895" s="2"/>
      <c r="C1895" s="1"/>
      <c r="D1895" s="1"/>
      <c r="E1895" s="1"/>
      <c r="F1895" s="2"/>
      <c r="G1895" s="1"/>
      <c r="H1895" s="1"/>
      <c r="I1895" s="1"/>
    </row>
    <row r="1896" spans="1:9">
      <c r="A1896" s="1"/>
      <c r="B1896" s="2"/>
      <c r="C1896" s="1"/>
      <c r="D1896" s="1"/>
      <c r="E1896" s="1"/>
      <c r="F1896" s="2"/>
      <c r="G1896" s="1"/>
      <c r="H1896" s="1"/>
      <c r="I1896" s="1"/>
    </row>
    <row r="1897" spans="1:9">
      <c r="A1897" s="1"/>
      <c r="B1897" s="2"/>
      <c r="C1897" s="1"/>
      <c r="D1897" s="1"/>
      <c r="E1897" s="1"/>
      <c r="F1897" s="2"/>
      <c r="G1897" s="1"/>
      <c r="H1897" s="1"/>
      <c r="I1897" s="1"/>
    </row>
    <row r="1898" spans="1:9">
      <c r="A1898" s="1"/>
      <c r="B1898" s="2"/>
      <c r="C1898" s="1"/>
      <c r="D1898" s="1"/>
      <c r="E1898" s="1"/>
      <c r="F1898" s="2"/>
      <c r="G1898" s="1"/>
      <c r="H1898" s="1"/>
      <c r="I1898" s="1"/>
    </row>
    <row r="1899" spans="1:9">
      <c r="A1899" s="1"/>
      <c r="B1899" s="2"/>
      <c r="C1899" s="1"/>
      <c r="D1899" s="1"/>
      <c r="E1899" s="1"/>
      <c r="F1899" s="2"/>
      <c r="G1899" s="1"/>
      <c r="H1899" s="1"/>
      <c r="I1899" s="1"/>
    </row>
    <row r="1900" spans="1:9">
      <c r="A1900" s="1"/>
      <c r="B1900" s="2"/>
      <c r="C1900" s="1"/>
      <c r="D1900" s="1"/>
      <c r="E1900" s="1"/>
      <c r="F1900" s="2"/>
      <c r="G1900" s="1"/>
      <c r="H1900" s="1"/>
      <c r="I1900" s="1"/>
    </row>
    <row r="1901" spans="1:9">
      <c r="A1901" s="1"/>
      <c r="B1901" s="2"/>
      <c r="C1901" s="1"/>
      <c r="D1901" s="1"/>
      <c r="E1901" s="1"/>
      <c r="F1901" s="2"/>
      <c r="G1901" s="1"/>
      <c r="H1901" s="1"/>
      <c r="I1901" s="1"/>
    </row>
    <row r="1902" spans="1:9">
      <c r="A1902" s="1"/>
      <c r="B1902" s="2"/>
      <c r="C1902" s="1"/>
      <c r="D1902" s="1"/>
      <c r="E1902" s="1"/>
      <c r="F1902" s="2"/>
      <c r="G1902" s="1"/>
      <c r="H1902" s="1"/>
      <c r="I1902" s="1"/>
    </row>
    <row r="1903" spans="1:9">
      <c r="A1903" s="1"/>
      <c r="B1903" s="2"/>
      <c r="C1903" s="1"/>
      <c r="D1903" s="1"/>
      <c r="E1903" s="1"/>
      <c r="F1903" s="2"/>
      <c r="G1903" s="1"/>
      <c r="H1903" s="1"/>
      <c r="I1903" s="1"/>
    </row>
    <row r="1904" spans="1:9">
      <c r="A1904" s="1"/>
      <c r="B1904" s="2"/>
      <c r="C1904" s="1"/>
      <c r="D1904" s="1"/>
      <c r="E1904" s="1"/>
      <c r="F1904" s="2"/>
      <c r="G1904" s="1"/>
      <c r="H1904" s="1"/>
      <c r="I1904" s="1"/>
    </row>
    <row r="1905" spans="1:9">
      <c r="A1905" s="1"/>
      <c r="B1905" s="2"/>
      <c r="C1905" s="1"/>
      <c r="D1905" s="1"/>
      <c r="E1905" s="1"/>
      <c r="F1905" s="2"/>
      <c r="G1905" s="1"/>
      <c r="H1905" s="1"/>
      <c r="I1905" s="1"/>
    </row>
    <row r="1906" spans="1:9">
      <c r="A1906" s="1"/>
      <c r="B1906" s="2"/>
      <c r="C1906" s="1"/>
      <c r="D1906" s="1"/>
      <c r="E1906" s="1"/>
      <c r="F1906" s="2"/>
      <c r="G1906" s="1"/>
      <c r="H1906" s="1"/>
      <c r="I1906" s="1"/>
    </row>
    <row r="1907" spans="1:9">
      <c r="A1907" s="1"/>
      <c r="B1907" s="2"/>
      <c r="C1907" s="1"/>
      <c r="D1907" s="1"/>
      <c r="E1907" s="1"/>
      <c r="F1907" s="2"/>
      <c r="G1907" s="1"/>
      <c r="H1907" s="1"/>
      <c r="I1907" s="1"/>
    </row>
    <row r="1908" spans="1:9">
      <c r="A1908" s="1"/>
      <c r="B1908" s="2"/>
      <c r="C1908" s="1"/>
      <c r="D1908" s="1"/>
      <c r="E1908" s="1"/>
      <c r="F1908" s="2"/>
      <c r="G1908" s="1"/>
      <c r="H1908" s="1"/>
      <c r="I1908" s="1"/>
    </row>
    <row r="1909" spans="1:9">
      <c r="A1909" s="1"/>
      <c r="B1909" s="2"/>
      <c r="C1909" s="1"/>
      <c r="D1909" s="1"/>
      <c r="E1909" s="1"/>
      <c r="F1909" s="2"/>
      <c r="G1909" s="1"/>
      <c r="H1909" s="1"/>
      <c r="I1909" s="1"/>
    </row>
    <row r="1910" spans="1:9">
      <c r="A1910" s="1"/>
      <c r="B1910" s="2"/>
      <c r="C1910" s="1"/>
      <c r="D1910" s="1"/>
      <c r="E1910" s="1"/>
      <c r="F1910" s="2"/>
      <c r="G1910" s="1"/>
      <c r="H1910" s="1"/>
      <c r="I1910" s="1"/>
    </row>
    <row r="1911" spans="1:9">
      <c r="A1911" s="1"/>
      <c r="B1911" s="2"/>
      <c r="C1911" s="1"/>
      <c r="D1911" s="1"/>
      <c r="E1911" s="1"/>
      <c r="F1911" s="2"/>
      <c r="G1911" s="1"/>
      <c r="H1911" s="1"/>
      <c r="I1911" s="1"/>
    </row>
    <row r="1912" spans="1:9">
      <c r="A1912" s="1"/>
      <c r="B1912" s="2"/>
      <c r="C1912" s="1"/>
      <c r="D1912" s="1"/>
      <c r="E1912" s="1"/>
      <c r="F1912" s="2"/>
      <c r="G1912" s="1"/>
      <c r="H1912" s="1"/>
      <c r="I1912" s="1"/>
    </row>
    <row r="1913" spans="1:9">
      <c r="A1913" s="1"/>
      <c r="B1913" s="2"/>
      <c r="C1913" s="1"/>
      <c r="D1913" s="1"/>
      <c r="E1913" s="1"/>
      <c r="F1913" s="2"/>
      <c r="G1913" s="1"/>
      <c r="H1913" s="1"/>
      <c r="I1913" s="1"/>
    </row>
    <row r="1914" spans="1:9">
      <c r="A1914" s="1"/>
      <c r="B1914" s="2"/>
      <c r="C1914" s="1"/>
      <c r="D1914" s="1"/>
      <c r="E1914" s="1"/>
      <c r="F1914" s="2"/>
      <c r="G1914" s="1"/>
      <c r="H1914" s="1"/>
      <c r="I1914" s="1"/>
    </row>
    <row r="1915" spans="1:9">
      <c r="A1915" s="1"/>
      <c r="B1915" s="2"/>
      <c r="C1915" s="1"/>
      <c r="D1915" s="1"/>
      <c r="E1915" s="1"/>
      <c r="F1915" s="2"/>
      <c r="G1915" s="1"/>
      <c r="H1915" s="1"/>
      <c r="I1915" s="1"/>
    </row>
    <row r="1916" spans="1:9">
      <c r="A1916" s="1"/>
      <c r="B1916" s="2"/>
      <c r="C1916" s="1"/>
      <c r="D1916" s="1"/>
      <c r="E1916" s="1"/>
      <c r="F1916" s="2"/>
      <c r="G1916" s="1"/>
      <c r="H1916" s="1"/>
      <c r="I1916" s="1"/>
    </row>
    <row r="1917" spans="1:9">
      <c r="A1917" s="1"/>
      <c r="B1917" s="2"/>
      <c r="C1917" s="1"/>
      <c r="D1917" s="1"/>
      <c r="E1917" s="1"/>
      <c r="F1917" s="2"/>
      <c r="G1917" s="1"/>
      <c r="H1917" s="1"/>
      <c r="I1917" s="1"/>
    </row>
    <row r="1918" spans="1:9">
      <c r="A1918" s="1"/>
      <c r="B1918" s="2"/>
      <c r="C1918" s="1"/>
      <c r="D1918" s="1"/>
      <c r="E1918" s="1"/>
      <c r="F1918" s="2"/>
      <c r="G1918" s="1"/>
      <c r="H1918" s="1"/>
      <c r="I1918" s="1"/>
    </row>
    <row r="1919" spans="1:9">
      <c r="A1919" s="1"/>
      <c r="B1919" s="2"/>
      <c r="C1919" s="1"/>
      <c r="D1919" s="1"/>
      <c r="E1919" s="1"/>
      <c r="F1919" s="2"/>
      <c r="G1919" s="1"/>
      <c r="H1919" s="1"/>
      <c r="I1919" s="1"/>
    </row>
    <row r="1920" spans="1:9">
      <c r="A1920" s="1"/>
      <c r="B1920" s="2"/>
      <c r="C1920" s="1"/>
      <c r="D1920" s="1"/>
      <c r="E1920" s="1"/>
      <c r="F1920" s="2"/>
      <c r="G1920" s="1"/>
      <c r="H1920" s="1"/>
      <c r="I1920" s="1"/>
    </row>
    <row r="1921" spans="1:9">
      <c r="A1921" s="1"/>
      <c r="B1921" s="2"/>
      <c r="C1921" s="1"/>
      <c r="D1921" s="1"/>
      <c r="E1921" s="1"/>
      <c r="F1921" s="2"/>
      <c r="G1921" s="1"/>
      <c r="H1921" s="1"/>
      <c r="I1921" s="1"/>
    </row>
    <row r="1922" spans="1:9">
      <c r="A1922" s="1"/>
      <c r="B1922" s="2"/>
      <c r="C1922" s="1"/>
      <c r="D1922" s="1"/>
      <c r="E1922" s="1"/>
      <c r="F1922" s="2"/>
      <c r="G1922" s="1"/>
      <c r="H1922" s="1"/>
      <c r="I1922" s="1"/>
    </row>
    <row r="1923" spans="1:9">
      <c r="A1923" s="1"/>
      <c r="B1923" s="2"/>
      <c r="C1923" s="1"/>
      <c r="D1923" s="1"/>
      <c r="E1923" s="1"/>
      <c r="F1923" s="2"/>
      <c r="G1923" s="1"/>
      <c r="H1923" s="1"/>
      <c r="I1923" s="1"/>
    </row>
    <row r="1924" spans="1:9">
      <c r="A1924" s="1"/>
      <c r="B1924" s="2"/>
      <c r="C1924" s="1"/>
      <c r="D1924" s="1"/>
      <c r="E1924" s="1"/>
      <c r="F1924" s="2"/>
      <c r="G1924" s="1"/>
      <c r="H1924" s="1"/>
      <c r="I1924" s="1"/>
    </row>
    <row r="1925" spans="1:9">
      <c r="A1925" s="1"/>
      <c r="B1925" s="2"/>
      <c r="C1925" s="1"/>
      <c r="D1925" s="1"/>
      <c r="E1925" s="1"/>
      <c r="F1925" s="2"/>
      <c r="G1925" s="1"/>
      <c r="H1925" s="1"/>
      <c r="I1925" s="1"/>
    </row>
    <row r="1926" spans="1:9">
      <c r="A1926" s="1"/>
      <c r="B1926" s="2"/>
      <c r="C1926" s="1"/>
      <c r="D1926" s="1"/>
      <c r="E1926" s="1"/>
      <c r="F1926" s="2"/>
      <c r="G1926" s="1"/>
      <c r="H1926" s="1"/>
      <c r="I1926" s="1"/>
    </row>
    <row r="1927" spans="1:9">
      <c r="A1927" s="1"/>
      <c r="B1927" s="2"/>
      <c r="C1927" s="1"/>
      <c r="D1927" s="1"/>
      <c r="E1927" s="1"/>
      <c r="F1927" s="2"/>
      <c r="G1927" s="1"/>
      <c r="H1927" s="1"/>
      <c r="I1927" s="1"/>
    </row>
    <row r="1928" spans="1:9">
      <c r="A1928" s="1"/>
      <c r="B1928" s="2"/>
      <c r="C1928" s="1"/>
      <c r="D1928" s="1"/>
      <c r="E1928" s="1"/>
      <c r="F1928" s="2"/>
      <c r="G1928" s="1"/>
      <c r="H1928" s="1"/>
      <c r="I1928" s="1"/>
    </row>
    <row r="1929" spans="1:9">
      <c r="A1929" s="1"/>
      <c r="B1929" s="2"/>
      <c r="C1929" s="1"/>
      <c r="D1929" s="1"/>
      <c r="E1929" s="1"/>
      <c r="F1929" s="2"/>
      <c r="G1929" s="1"/>
      <c r="H1929" s="1"/>
      <c r="I1929" s="1"/>
    </row>
    <row r="1930" spans="1:9">
      <c r="A1930" s="1"/>
      <c r="B1930" s="2"/>
      <c r="C1930" s="1"/>
      <c r="D1930" s="1"/>
      <c r="E1930" s="1"/>
      <c r="F1930" s="2"/>
      <c r="G1930" s="1"/>
      <c r="H1930" s="1"/>
      <c r="I1930" s="1"/>
    </row>
    <row r="1931" spans="1:9">
      <c r="A1931" s="1"/>
      <c r="B1931" s="2"/>
      <c r="C1931" s="1"/>
      <c r="D1931" s="1"/>
      <c r="E1931" s="1"/>
      <c r="F1931" s="2"/>
      <c r="G1931" s="1"/>
      <c r="H1931" s="1"/>
      <c r="I1931" s="1"/>
    </row>
    <row r="1932" spans="1:9">
      <c r="A1932" s="1"/>
      <c r="B1932" s="2"/>
      <c r="C1932" s="1"/>
      <c r="D1932" s="1"/>
      <c r="E1932" s="1"/>
      <c r="F1932" s="2"/>
      <c r="G1932" s="1"/>
      <c r="H1932" s="1"/>
      <c r="I1932" s="1"/>
    </row>
    <row r="1933" spans="1:9">
      <c r="A1933" s="1"/>
      <c r="B1933" s="2"/>
      <c r="C1933" s="1"/>
      <c r="D1933" s="1"/>
      <c r="E1933" s="1"/>
      <c r="F1933" s="2"/>
      <c r="G1933" s="1"/>
      <c r="H1933" s="1"/>
      <c r="I1933" s="1"/>
    </row>
    <row r="1934" spans="1:9">
      <c r="A1934" s="1"/>
      <c r="B1934" s="2"/>
      <c r="C1934" s="1"/>
      <c r="D1934" s="1"/>
      <c r="E1934" s="1"/>
      <c r="F1934" s="2"/>
      <c r="G1934" s="1"/>
      <c r="H1934" s="1"/>
      <c r="I1934" s="1"/>
    </row>
    <row r="1935" spans="1:9">
      <c r="A1935" s="1"/>
      <c r="B1935" s="2"/>
      <c r="C1935" s="1"/>
      <c r="D1935" s="1"/>
      <c r="E1935" s="1"/>
      <c r="F1935" s="2"/>
      <c r="G1935" s="1"/>
      <c r="H1935" s="1"/>
      <c r="I1935" s="1"/>
    </row>
    <row r="1936" spans="1:9">
      <c r="A1936" s="1"/>
      <c r="B1936" s="2"/>
      <c r="C1936" s="1"/>
      <c r="D1936" s="1"/>
      <c r="E1936" s="1"/>
      <c r="F1936" s="2"/>
      <c r="G1936" s="1"/>
      <c r="H1936" s="1"/>
      <c r="I1936" s="1"/>
    </row>
    <row r="1937" spans="1:9">
      <c r="A1937" s="1"/>
      <c r="B1937" s="2"/>
      <c r="C1937" s="1"/>
      <c r="D1937" s="1"/>
      <c r="E1937" s="1"/>
      <c r="F1937" s="2"/>
      <c r="G1937" s="1"/>
      <c r="H1937" s="1"/>
      <c r="I1937" s="1"/>
    </row>
    <row r="1938" spans="1:9">
      <c r="A1938" s="1"/>
      <c r="B1938" s="2"/>
      <c r="C1938" s="1"/>
      <c r="D1938" s="1"/>
      <c r="E1938" s="1"/>
      <c r="F1938" s="2"/>
      <c r="G1938" s="1"/>
      <c r="H1938" s="1"/>
      <c r="I1938" s="1"/>
    </row>
    <row r="1939" spans="1:9">
      <c r="A1939" s="1"/>
      <c r="B1939" s="2"/>
      <c r="C1939" s="1"/>
      <c r="D1939" s="1"/>
      <c r="E1939" s="1"/>
      <c r="F1939" s="2"/>
      <c r="G1939" s="1"/>
      <c r="H1939" s="1"/>
      <c r="I1939" s="1"/>
    </row>
    <row r="1940" spans="1:9">
      <c r="A1940" s="1"/>
      <c r="B1940" s="2"/>
      <c r="C1940" s="1"/>
      <c r="D1940" s="1"/>
      <c r="E1940" s="1"/>
      <c r="F1940" s="2"/>
      <c r="G1940" s="1"/>
      <c r="H1940" s="1"/>
      <c r="I1940" s="1"/>
    </row>
    <row r="1941" spans="1:9">
      <c r="A1941" s="1"/>
      <c r="B1941" s="2"/>
      <c r="C1941" s="1"/>
      <c r="D1941" s="1"/>
      <c r="E1941" s="1"/>
      <c r="F1941" s="2"/>
      <c r="G1941" s="1"/>
      <c r="H1941" s="1"/>
      <c r="I1941" s="1"/>
    </row>
    <row r="1942" spans="1:9">
      <c r="A1942" s="1"/>
      <c r="B1942" s="2"/>
      <c r="C1942" s="1"/>
      <c r="D1942" s="1"/>
      <c r="E1942" s="1"/>
      <c r="F1942" s="2"/>
      <c r="G1942" s="1"/>
      <c r="H1942" s="1"/>
      <c r="I1942" s="1"/>
    </row>
    <row r="1943" spans="1:9">
      <c r="A1943" s="1"/>
      <c r="B1943" s="2"/>
      <c r="C1943" s="1"/>
      <c r="D1943" s="1"/>
      <c r="E1943" s="1"/>
      <c r="F1943" s="2"/>
      <c r="G1943" s="1"/>
      <c r="H1943" s="1"/>
      <c r="I1943" s="1"/>
    </row>
    <row r="1944" spans="1:9">
      <c r="A1944" s="1"/>
      <c r="B1944" s="2"/>
      <c r="C1944" s="1"/>
      <c r="D1944" s="1"/>
      <c r="E1944" s="1"/>
      <c r="F1944" s="2"/>
      <c r="G1944" s="1"/>
      <c r="H1944" s="1"/>
      <c r="I1944" s="1"/>
    </row>
    <row r="1945" spans="1:9">
      <c r="A1945" s="1"/>
      <c r="B1945" s="2"/>
      <c r="C1945" s="1"/>
      <c r="D1945" s="1"/>
      <c r="E1945" s="1"/>
      <c r="F1945" s="2"/>
      <c r="G1945" s="1"/>
      <c r="H1945" s="1"/>
      <c r="I1945" s="1"/>
    </row>
    <row r="1946" spans="1:9">
      <c r="A1946" s="1"/>
      <c r="B1946" s="2"/>
      <c r="C1946" s="1"/>
      <c r="D1946" s="1"/>
      <c r="E1946" s="1"/>
      <c r="F1946" s="2"/>
      <c r="G1946" s="1"/>
      <c r="H1946" s="1"/>
      <c r="I1946" s="1"/>
    </row>
    <row r="1947" spans="1:9">
      <c r="A1947" s="1"/>
      <c r="B1947" s="2"/>
      <c r="C1947" s="1"/>
      <c r="D1947" s="1"/>
      <c r="E1947" s="1"/>
      <c r="F1947" s="2"/>
      <c r="G1947" s="1"/>
      <c r="H1947" s="1"/>
      <c r="I1947" s="1"/>
    </row>
    <row r="1948" spans="1:9">
      <c r="A1948" s="1"/>
      <c r="B1948" s="2"/>
      <c r="C1948" s="1"/>
      <c r="D1948" s="1"/>
      <c r="E1948" s="1"/>
      <c r="F1948" s="2"/>
      <c r="G1948" s="1"/>
      <c r="H1948" s="1"/>
      <c r="I1948" s="1"/>
    </row>
    <row r="1949" spans="1:9">
      <c r="A1949" s="1"/>
      <c r="B1949" s="2"/>
      <c r="C1949" s="1"/>
      <c r="D1949" s="1"/>
      <c r="E1949" s="1"/>
      <c r="F1949" s="2"/>
      <c r="G1949" s="1"/>
      <c r="H1949" s="1"/>
      <c r="I1949" s="1"/>
    </row>
    <row r="1950" spans="1:9">
      <c r="A1950" s="1"/>
      <c r="B1950" s="2"/>
      <c r="C1950" s="1"/>
      <c r="D1950" s="1"/>
      <c r="E1950" s="1"/>
      <c r="F1950" s="2"/>
      <c r="G1950" s="1"/>
      <c r="H1950" s="1"/>
      <c r="I1950" s="1"/>
    </row>
    <row r="1951" spans="1:9">
      <c r="A1951" s="1"/>
      <c r="B1951" s="2"/>
      <c r="C1951" s="1"/>
      <c r="D1951" s="1"/>
      <c r="E1951" s="1"/>
      <c r="F1951" s="2"/>
      <c r="G1951" s="1"/>
      <c r="H1951" s="1"/>
      <c r="I1951" s="1"/>
    </row>
    <row r="1952" spans="1:9">
      <c r="A1952" s="1"/>
      <c r="B1952" s="2"/>
      <c r="C1952" s="1"/>
      <c r="D1952" s="1"/>
      <c r="E1952" s="1"/>
      <c r="F1952" s="2"/>
      <c r="G1952" s="1"/>
      <c r="H1952" s="1"/>
      <c r="I1952" s="1"/>
    </row>
    <row r="1953" spans="1:9">
      <c r="A1953" s="1"/>
      <c r="B1953" s="2"/>
      <c r="C1953" s="1"/>
      <c r="D1953" s="1"/>
      <c r="E1953" s="1"/>
      <c r="F1953" s="2"/>
      <c r="G1953" s="1"/>
      <c r="H1953" s="1"/>
      <c r="I1953" s="1"/>
    </row>
    <row r="1954" spans="1:9">
      <c r="A1954" s="1"/>
      <c r="B1954" s="2"/>
      <c r="C1954" s="1"/>
      <c r="D1954" s="1"/>
      <c r="E1954" s="1"/>
      <c r="F1954" s="2"/>
      <c r="G1954" s="1"/>
      <c r="H1954" s="1"/>
      <c r="I1954" s="1"/>
    </row>
    <row r="1955" spans="1:9">
      <c r="A1955" s="1"/>
      <c r="B1955" s="2"/>
      <c r="C1955" s="1"/>
      <c r="D1955" s="1"/>
      <c r="E1955" s="1"/>
      <c r="F1955" s="2"/>
      <c r="G1955" s="1"/>
      <c r="H1955" s="1"/>
      <c r="I1955" s="1"/>
    </row>
    <row r="1956" spans="1:9">
      <c r="A1956" s="1"/>
      <c r="B1956" s="2"/>
      <c r="C1956" s="1"/>
      <c r="D1956" s="1"/>
      <c r="E1956" s="1"/>
      <c r="F1956" s="2"/>
      <c r="G1956" s="1"/>
      <c r="H1956" s="1"/>
      <c r="I1956" s="1"/>
    </row>
    <row r="1957" spans="1:9">
      <c r="A1957" s="1"/>
      <c r="B1957" s="2"/>
      <c r="C1957" s="1"/>
      <c r="D1957" s="1"/>
      <c r="E1957" s="1"/>
      <c r="F1957" s="2"/>
      <c r="G1957" s="1"/>
      <c r="H1957" s="1"/>
      <c r="I1957" s="1"/>
    </row>
    <row r="1958" spans="1:9">
      <c r="A1958" s="1"/>
      <c r="B1958" s="2"/>
      <c r="C1958" s="1"/>
      <c r="D1958" s="1"/>
      <c r="E1958" s="1"/>
      <c r="F1958" s="2"/>
      <c r="G1958" s="1"/>
      <c r="H1958" s="1"/>
      <c r="I1958" s="1"/>
    </row>
    <row r="1959" spans="1:9">
      <c r="A1959" s="1"/>
      <c r="B1959" s="2"/>
      <c r="C1959" s="1"/>
      <c r="D1959" s="1"/>
      <c r="E1959" s="1"/>
      <c r="F1959" s="2"/>
      <c r="G1959" s="1"/>
      <c r="H1959" s="1"/>
      <c r="I1959" s="1"/>
    </row>
    <row r="1960" spans="1:9">
      <c r="A1960" s="1"/>
      <c r="B1960" s="2"/>
      <c r="C1960" s="1"/>
      <c r="D1960" s="1"/>
      <c r="E1960" s="1"/>
      <c r="F1960" s="2"/>
      <c r="G1960" s="1"/>
      <c r="H1960" s="1"/>
      <c r="I1960" s="1"/>
    </row>
    <row r="1961" spans="1:9">
      <c r="A1961" s="1"/>
      <c r="B1961" s="2"/>
      <c r="C1961" s="1"/>
      <c r="D1961" s="1"/>
      <c r="E1961" s="1"/>
      <c r="F1961" s="2"/>
      <c r="G1961" s="1"/>
      <c r="H1961" s="1"/>
      <c r="I1961" s="1"/>
    </row>
    <row r="1962" spans="1:9">
      <c r="A1962" s="1"/>
      <c r="B1962" s="2"/>
      <c r="C1962" s="1"/>
      <c r="D1962" s="1"/>
      <c r="E1962" s="1"/>
      <c r="F1962" s="2"/>
      <c r="G1962" s="1"/>
      <c r="H1962" s="1"/>
      <c r="I1962" s="1"/>
    </row>
    <row r="1963" spans="1:9">
      <c r="A1963" s="1"/>
      <c r="B1963" s="2"/>
      <c r="C1963" s="1"/>
      <c r="D1963" s="1"/>
      <c r="E1963" s="1"/>
      <c r="F1963" s="2"/>
      <c r="G1963" s="1"/>
      <c r="H1963" s="1"/>
      <c r="I1963" s="1"/>
    </row>
    <row r="1964" spans="1:9">
      <c r="A1964" s="1"/>
      <c r="B1964" s="2"/>
      <c r="C1964" s="1"/>
      <c r="D1964" s="1"/>
      <c r="E1964" s="1"/>
      <c r="F1964" s="2"/>
      <c r="G1964" s="1"/>
      <c r="H1964" s="1"/>
      <c r="I1964" s="1"/>
    </row>
    <row r="1965" spans="1:9">
      <c r="A1965" s="1"/>
      <c r="B1965" s="2"/>
      <c r="C1965" s="1"/>
      <c r="D1965" s="1"/>
      <c r="E1965" s="1"/>
      <c r="F1965" s="2"/>
      <c r="G1965" s="1"/>
      <c r="H1965" s="1"/>
      <c r="I1965" s="1"/>
    </row>
    <row r="1966" spans="1:9">
      <c r="A1966" s="1"/>
      <c r="B1966" s="2"/>
      <c r="C1966" s="1"/>
      <c r="D1966" s="1"/>
      <c r="E1966" s="1"/>
      <c r="F1966" s="2"/>
      <c r="G1966" s="1"/>
      <c r="H1966" s="1"/>
      <c r="I1966" s="1"/>
    </row>
    <row r="1967" spans="1:9">
      <c r="A1967" s="1"/>
      <c r="B1967" s="2"/>
      <c r="C1967" s="1"/>
      <c r="D1967" s="1"/>
      <c r="E1967" s="1"/>
      <c r="F1967" s="2"/>
      <c r="G1967" s="1"/>
      <c r="H1967" s="1"/>
      <c r="I1967" s="1"/>
    </row>
    <row r="1968" spans="1:9">
      <c r="A1968" s="1"/>
      <c r="B1968" s="2"/>
      <c r="C1968" s="1"/>
      <c r="D1968" s="1"/>
      <c r="E1968" s="1"/>
      <c r="F1968" s="2"/>
      <c r="G1968" s="1"/>
      <c r="H1968" s="1"/>
      <c r="I1968" s="1"/>
    </row>
    <row r="1969" spans="1:9">
      <c r="A1969" s="1"/>
      <c r="B1969" s="2"/>
      <c r="C1969" s="1"/>
      <c r="D1969" s="1"/>
      <c r="E1969" s="1"/>
      <c r="F1969" s="2"/>
      <c r="G1969" s="1"/>
      <c r="H1969" s="1"/>
      <c r="I1969" s="1"/>
    </row>
    <row r="1970" spans="1:9">
      <c r="A1970" s="1"/>
      <c r="B1970" s="2"/>
      <c r="C1970" s="1"/>
      <c r="D1970" s="1"/>
      <c r="E1970" s="1"/>
      <c r="F1970" s="2"/>
      <c r="G1970" s="1"/>
      <c r="H1970" s="1"/>
      <c r="I1970" s="1"/>
    </row>
    <row r="1971" spans="1:9">
      <c r="A1971" s="1"/>
      <c r="B1971" s="2"/>
      <c r="C1971" s="1"/>
      <c r="D1971" s="1"/>
      <c r="E1971" s="1"/>
      <c r="F1971" s="2"/>
      <c r="G1971" s="1"/>
      <c r="H1971" s="1"/>
      <c r="I1971" s="1"/>
    </row>
    <row r="1972" spans="1:9">
      <c r="A1972" s="1"/>
      <c r="B1972" s="2"/>
      <c r="C1972" s="1"/>
      <c r="D1972" s="1"/>
      <c r="E1972" s="1"/>
      <c r="F1972" s="2"/>
      <c r="G1972" s="1"/>
      <c r="H1972" s="1"/>
      <c r="I1972" s="1"/>
    </row>
    <row r="1973" spans="1:9">
      <c r="A1973" s="1"/>
      <c r="B1973" s="2"/>
      <c r="C1973" s="1"/>
      <c r="D1973" s="1"/>
      <c r="E1973" s="1"/>
      <c r="F1973" s="2"/>
      <c r="G1973" s="1"/>
      <c r="H1973" s="1"/>
      <c r="I1973" s="1"/>
    </row>
    <row r="1974" spans="1:9">
      <c r="A1974" s="1"/>
      <c r="B1974" s="2"/>
      <c r="C1974" s="1"/>
      <c r="D1974" s="1"/>
      <c r="E1974" s="1"/>
      <c r="F1974" s="2"/>
      <c r="G1974" s="1"/>
      <c r="H1974" s="1"/>
      <c r="I1974" s="1"/>
    </row>
    <row r="1975" spans="1:9">
      <c r="A1975" s="1"/>
      <c r="B1975" s="2"/>
      <c r="C1975" s="1"/>
      <c r="D1975" s="1"/>
      <c r="E1975" s="1"/>
      <c r="F1975" s="2"/>
      <c r="G1975" s="1"/>
      <c r="H1975" s="1"/>
      <c r="I1975" s="1"/>
    </row>
    <row r="1976" spans="1:9">
      <c r="A1976" s="1"/>
      <c r="B1976" s="2"/>
      <c r="C1976" s="1"/>
      <c r="D1976" s="1"/>
      <c r="E1976" s="1"/>
      <c r="F1976" s="2"/>
      <c r="G1976" s="1"/>
      <c r="H1976" s="1"/>
      <c r="I1976" s="1"/>
    </row>
    <row r="1977" spans="1:9">
      <c r="A1977" s="1"/>
      <c r="B1977" s="2"/>
      <c r="C1977" s="1"/>
      <c r="D1977" s="1"/>
      <c r="E1977" s="1"/>
      <c r="F1977" s="2"/>
      <c r="G1977" s="1"/>
      <c r="H1977" s="1"/>
      <c r="I1977" s="1"/>
    </row>
    <row r="1978" spans="1:9">
      <c r="A1978" s="1"/>
      <c r="B1978" s="2"/>
      <c r="C1978" s="1"/>
      <c r="D1978" s="1"/>
      <c r="E1978" s="1"/>
      <c r="F1978" s="2"/>
      <c r="G1978" s="1"/>
      <c r="H1978" s="1"/>
      <c r="I1978" s="1"/>
    </row>
    <row r="1979" spans="1:9">
      <c r="A1979" s="1"/>
      <c r="B1979" s="2"/>
      <c r="C1979" s="1"/>
      <c r="D1979" s="1"/>
      <c r="E1979" s="1"/>
      <c r="F1979" s="2"/>
      <c r="G1979" s="1"/>
      <c r="H1979" s="1"/>
      <c r="I1979" s="1"/>
    </row>
    <row r="1980" spans="1:9">
      <c r="A1980" s="1"/>
      <c r="B1980" s="2"/>
      <c r="C1980" s="1"/>
      <c r="D1980" s="1"/>
      <c r="E1980" s="1"/>
      <c r="F1980" s="2"/>
      <c r="G1980" s="1"/>
      <c r="H1980" s="1"/>
      <c r="I1980" s="1"/>
    </row>
    <row r="1981" spans="1:9">
      <c r="A1981" s="1"/>
      <c r="B1981" s="2"/>
      <c r="C1981" s="1"/>
      <c r="D1981" s="1"/>
      <c r="E1981" s="1"/>
      <c r="F1981" s="2"/>
      <c r="G1981" s="1"/>
      <c r="H1981" s="1"/>
      <c r="I1981" s="1"/>
    </row>
    <row r="1982" spans="1:9">
      <c r="A1982" s="1"/>
      <c r="B1982" s="2"/>
      <c r="C1982" s="1"/>
      <c r="D1982" s="1"/>
      <c r="E1982" s="1"/>
      <c r="F1982" s="2"/>
      <c r="G1982" s="1"/>
      <c r="H1982" s="1"/>
      <c r="I1982" s="1"/>
    </row>
    <row r="1983" spans="1:9">
      <c r="A1983" s="1"/>
      <c r="B1983" s="2"/>
      <c r="C1983" s="1"/>
      <c r="D1983" s="1"/>
      <c r="E1983" s="1"/>
      <c r="F1983" s="2"/>
      <c r="G1983" s="1"/>
      <c r="H1983" s="1"/>
      <c r="I1983" s="1"/>
    </row>
    <row r="1984" spans="1:9">
      <c r="A1984" s="1"/>
      <c r="B1984" s="2"/>
      <c r="C1984" s="1"/>
      <c r="D1984" s="1"/>
      <c r="E1984" s="1"/>
      <c r="F1984" s="2"/>
      <c r="G1984" s="1"/>
      <c r="H1984" s="1"/>
      <c r="I1984" s="1"/>
    </row>
    <row r="1985" spans="1:9">
      <c r="A1985" s="1"/>
      <c r="B1985" s="2"/>
      <c r="C1985" s="1"/>
      <c r="D1985" s="1"/>
      <c r="E1985" s="1"/>
      <c r="F1985" s="2"/>
      <c r="G1985" s="1"/>
      <c r="H1985" s="1"/>
      <c r="I1985" s="1"/>
    </row>
    <row r="1986" spans="1:9">
      <c r="A1986" s="1"/>
      <c r="B1986" s="2"/>
      <c r="C1986" s="1"/>
      <c r="D1986" s="1"/>
      <c r="E1986" s="1"/>
      <c r="F1986" s="2"/>
      <c r="G1986" s="1"/>
      <c r="H1986" s="1"/>
      <c r="I1986" s="1"/>
    </row>
    <row r="1987" spans="1:9">
      <c r="A1987" s="1"/>
      <c r="B1987" s="2"/>
      <c r="C1987" s="1"/>
      <c r="D1987" s="1"/>
      <c r="E1987" s="1"/>
      <c r="F1987" s="2"/>
      <c r="G1987" s="1"/>
      <c r="H1987" s="1"/>
      <c r="I1987" s="1"/>
    </row>
    <row r="1988" spans="1:9">
      <c r="A1988" s="1"/>
      <c r="B1988" s="2"/>
      <c r="C1988" s="1"/>
      <c r="D1988" s="1"/>
      <c r="E1988" s="1"/>
      <c r="F1988" s="2"/>
      <c r="G1988" s="1"/>
      <c r="H1988" s="1"/>
      <c r="I1988" s="1"/>
    </row>
    <row r="1989" spans="1:9">
      <c r="A1989" s="1"/>
      <c r="B1989" s="2"/>
      <c r="C1989" s="1"/>
      <c r="D1989" s="1"/>
      <c r="E1989" s="1"/>
      <c r="F1989" s="2"/>
      <c r="G1989" s="1"/>
      <c r="H1989" s="1"/>
      <c r="I1989" s="1"/>
    </row>
    <row r="1990" spans="1:9">
      <c r="A1990" s="1"/>
      <c r="B1990" s="2"/>
      <c r="C1990" s="1"/>
      <c r="D1990" s="1"/>
      <c r="E1990" s="1"/>
      <c r="F1990" s="2"/>
      <c r="G1990" s="1"/>
      <c r="H1990" s="1"/>
      <c r="I1990" s="1"/>
    </row>
    <row r="1991" spans="1:9">
      <c r="A1991" s="1"/>
      <c r="B1991" s="2"/>
      <c r="C1991" s="1"/>
      <c r="D1991" s="1"/>
      <c r="E1991" s="1"/>
      <c r="F1991" s="2"/>
      <c r="G1991" s="1"/>
      <c r="H1991" s="1"/>
      <c r="I1991" s="1"/>
    </row>
    <row r="1992" spans="1:9">
      <c r="A1992" s="1"/>
      <c r="B1992" s="2"/>
      <c r="C1992" s="1"/>
      <c r="D1992" s="1"/>
      <c r="E1992" s="1"/>
      <c r="F1992" s="2"/>
      <c r="G1992" s="1"/>
      <c r="H1992" s="1"/>
      <c r="I1992" s="1"/>
    </row>
    <row r="1993" spans="1:9">
      <c r="A1993" s="1"/>
      <c r="B1993" s="2"/>
      <c r="C1993" s="1"/>
      <c r="D1993" s="1"/>
      <c r="E1993" s="1"/>
      <c r="F1993" s="2"/>
      <c r="G1993" s="1"/>
      <c r="H1993" s="1"/>
      <c r="I1993" s="1"/>
    </row>
    <row r="1994" spans="1:9">
      <c r="A1994" s="1"/>
      <c r="B1994" s="2"/>
      <c r="C1994" s="1"/>
      <c r="D1994" s="1"/>
      <c r="E1994" s="1"/>
      <c r="F1994" s="2"/>
      <c r="G1994" s="1"/>
      <c r="H1994" s="1"/>
      <c r="I1994" s="1"/>
    </row>
    <row r="1995" spans="1:9">
      <c r="A1995" s="1"/>
      <c r="B1995" s="2"/>
      <c r="C1995" s="1"/>
      <c r="D1995" s="1"/>
      <c r="E1995" s="1"/>
      <c r="F1995" s="2"/>
      <c r="G1995" s="1"/>
      <c r="H1995" s="1"/>
      <c r="I1995" s="1"/>
    </row>
    <row r="1996" spans="1:9">
      <c r="A1996" s="1"/>
      <c r="B1996" s="2"/>
      <c r="C1996" s="1"/>
      <c r="D1996" s="1"/>
      <c r="E1996" s="1"/>
      <c r="F1996" s="2"/>
      <c r="G1996" s="1"/>
      <c r="H1996" s="1"/>
      <c r="I1996" s="1"/>
    </row>
    <row r="1997" spans="1:9">
      <c r="A1997" s="1"/>
      <c r="B1997" s="2"/>
      <c r="C1997" s="1"/>
      <c r="D1997" s="1"/>
      <c r="E1997" s="1"/>
      <c r="F1997" s="2"/>
      <c r="G1997" s="1"/>
      <c r="H1997" s="1"/>
      <c r="I1997" s="1"/>
    </row>
    <row r="1998" spans="1:9">
      <c r="A1998" s="1"/>
      <c r="B1998" s="2"/>
      <c r="C1998" s="1"/>
      <c r="D1998" s="1"/>
      <c r="E1998" s="1"/>
      <c r="F1998" s="2"/>
      <c r="G1998" s="1"/>
      <c r="H1998" s="1"/>
      <c r="I1998" s="1"/>
    </row>
    <row r="1999" spans="1:9">
      <c r="A1999" s="1"/>
      <c r="B1999" s="2"/>
      <c r="C1999" s="1"/>
      <c r="D1999" s="1"/>
      <c r="E1999" s="1"/>
      <c r="F1999" s="2"/>
      <c r="G1999" s="1"/>
      <c r="H1999" s="1"/>
      <c r="I1999" s="1"/>
    </row>
    <row r="2000" spans="1:9">
      <c r="A2000" s="1"/>
      <c r="B2000" s="2"/>
      <c r="C2000" s="1"/>
      <c r="D2000" s="1"/>
      <c r="E2000" s="1"/>
      <c r="F2000" s="2"/>
      <c r="G2000" s="1"/>
      <c r="H2000" s="1"/>
      <c r="I2000" s="1"/>
    </row>
    <row r="2001" spans="1:9">
      <c r="A2001" s="1"/>
      <c r="B2001" s="2"/>
      <c r="C2001" s="1"/>
      <c r="D2001" s="1"/>
      <c r="E2001" s="1"/>
      <c r="F2001" s="2"/>
      <c r="G2001" s="1"/>
      <c r="H2001" s="1"/>
      <c r="I2001" s="1"/>
    </row>
    <row r="2002" spans="1:9">
      <c r="A2002" s="1"/>
      <c r="B2002" s="2"/>
      <c r="C2002" s="1"/>
      <c r="D2002" s="1"/>
      <c r="E2002" s="1"/>
      <c r="F2002" s="2"/>
      <c r="G2002" s="1"/>
      <c r="H2002" s="1"/>
      <c r="I2002" s="1"/>
    </row>
    <row r="2003" spans="1:9">
      <c r="A2003" s="1"/>
      <c r="B2003" s="2"/>
      <c r="C2003" s="1"/>
      <c r="D2003" s="1"/>
      <c r="E2003" s="1"/>
      <c r="F2003" s="2"/>
      <c r="G2003" s="1"/>
      <c r="H2003" s="1"/>
      <c r="I2003" s="1"/>
    </row>
    <row r="2004" spans="1:9">
      <c r="A2004" s="1"/>
      <c r="B2004" s="2"/>
      <c r="C2004" s="1"/>
      <c r="D2004" s="1"/>
      <c r="E2004" s="1"/>
      <c r="F2004" s="2"/>
      <c r="G2004" s="1"/>
      <c r="H2004" s="1"/>
      <c r="I2004" s="1"/>
    </row>
    <row r="2005" spans="1:9">
      <c r="A2005" s="1"/>
      <c r="B2005" s="2"/>
      <c r="C2005" s="1"/>
      <c r="D2005" s="1"/>
      <c r="E2005" s="1"/>
      <c r="F2005" s="2"/>
      <c r="G2005" s="1"/>
      <c r="H2005" s="1"/>
      <c r="I2005" s="1"/>
    </row>
    <row r="2006" spans="1:9">
      <c r="A2006" s="1"/>
      <c r="B2006" s="2"/>
      <c r="C2006" s="1"/>
      <c r="D2006" s="1"/>
      <c r="E2006" s="1"/>
      <c r="F2006" s="2"/>
      <c r="G2006" s="1"/>
      <c r="H2006" s="1"/>
      <c r="I2006" s="1"/>
    </row>
    <row r="2007" spans="1:9">
      <c r="A2007" s="1"/>
      <c r="B2007" s="2"/>
      <c r="C2007" s="1"/>
      <c r="D2007" s="1"/>
      <c r="E2007" s="1"/>
      <c r="F2007" s="2"/>
      <c r="G2007" s="1"/>
      <c r="H2007" s="1"/>
      <c r="I2007" s="1"/>
    </row>
    <row r="2008" spans="1:9">
      <c r="A2008" s="1"/>
      <c r="B2008" s="2"/>
      <c r="C2008" s="1"/>
      <c r="D2008" s="1"/>
      <c r="E2008" s="1"/>
      <c r="F2008" s="2"/>
      <c r="G2008" s="1"/>
      <c r="H2008" s="1"/>
      <c r="I2008" s="1"/>
    </row>
    <row r="2009" spans="1:9">
      <c r="A2009" s="1"/>
      <c r="B2009" s="2"/>
      <c r="C2009" s="1"/>
      <c r="D2009" s="1"/>
      <c r="E2009" s="1"/>
      <c r="F2009" s="2"/>
      <c r="G2009" s="1"/>
      <c r="H2009" s="1"/>
      <c r="I2009" s="1"/>
    </row>
    <row r="2010" spans="1:9">
      <c r="A2010" s="1"/>
      <c r="B2010" s="2"/>
      <c r="C2010" s="1"/>
      <c r="D2010" s="1"/>
      <c r="E2010" s="1"/>
      <c r="F2010" s="2"/>
      <c r="G2010" s="1"/>
      <c r="H2010" s="1"/>
      <c r="I2010" s="1"/>
    </row>
    <row r="2011" spans="1:9">
      <c r="A2011" s="1"/>
      <c r="B2011" s="2"/>
      <c r="C2011" s="1"/>
      <c r="D2011" s="1"/>
      <c r="E2011" s="1"/>
      <c r="F2011" s="2"/>
      <c r="G2011" s="1"/>
      <c r="H2011" s="1"/>
      <c r="I2011" s="1"/>
    </row>
    <row r="2012" spans="1:9">
      <c r="A2012" s="1"/>
      <c r="B2012" s="2"/>
      <c r="C2012" s="1"/>
      <c r="D2012" s="1"/>
      <c r="E2012" s="1"/>
      <c r="F2012" s="2"/>
      <c r="G2012" s="1"/>
      <c r="H2012" s="1"/>
      <c r="I2012" s="1"/>
    </row>
    <row r="2013" spans="1:9">
      <c r="A2013" s="1"/>
      <c r="B2013" s="2"/>
      <c r="C2013" s="1"/>
      <c r="D2013" s="1"/>
      <c r="E2013" s="1"/>
      <c r="F2013" s="2"/>
      <c r="G2013" s="1"/>
      <c r="H2013" s="1"/>
      <c r="I2013" s="1"/>
    </row>
    <row r="2014" spans="1:9">
      <c r="A2014" s="1"/>
      <c r="B2014" s="2"/>
      <c r="C2014" s="1"/>
      <c r="D2014" s="1"/>
      <c r="E2014" s="1"/>
      <c r="F2014" s="2"/>
      <c r="G2014" s="1"/>
      <c r="H2014" s="1"/>
      <c r="I2014" s="1"/>
    </row>
    <row r="2015" spans="1:9">
      <c r="A2015" s="1"/>
      <c r="B2015" s="2"/>
      <c r="C2015" s="1"/>
      <c r="D2015" s="1"/>
      <c r="E2015" s="1"/>
      <c r="F2015" s="2"/>
      <c r="G2015" s="1"/>
      <c r="H2015" s="1"/>
      <c r="I2015" s="1"/>
    </row>
    <row r="2016" spans="1:9">
      <c r="A2016" s="1"/>
      <c r="B2016" s="2"/>
      <c r="C2016" s="1"/>
      <c r="D2016" s="1"/>
      <c r="E2016" s="1"/>
      <c r="F2016" s="2"/>
      <c r="G2016" s="1"/>
      <c r="H2016" s="1"/>
      <c r="I2016" s="1"/>
    </row>
    <row r="2017" spans="1:9">
      <c r="A2017" s="1"/>
      <c r="B2017" s="2"/>
      <c r="C2017" s="1"/>
      <c r="D2017" s="1"/>
      <c r="E2017" s="1"/>
      <c r="F2017" s="2"/>
      <c r="G2017" s="1"/>
      <c r="H2017" s="1"/>
      <c r="I2017" s="1"/>
    </row>
    <row r="2018" spans="1:9">
      <c r="A2018" s="1"/>
      <c r="B2018" s="2"/>
      <c r="C2018" s="1"/>
      <c r="D2018" s="1"/>
      <c r="E2018" s="1"/>
      <c r="F2018" s="2"/>
      <c r="G2018" s="1"/>
      <c r="H2018" s="1"/>
      <c r="I2018" s="1"/>
    </row>
    <row r="2019" spans="1:9">
      <c r="A2019" s="1"/>
      <c r="B2019" s="2"/>
      <c r="C2019" s="1"/>
      <c r="D2019" s="1"/>
      <c r="E2019" s="1"/>
      <c r="F2019" s="2"/>
      <c r="G2019" s="1"/>
      <c r="H2019" s="1"/>
      <c r="I2019" s="1"/>
    </row>
    <row r="2020" spans="1:9">
      <c r="A2020" s="1"/>
      <c r="B2020" s="2"/>
      <c r="C2020" s="1"/>
      <c r="D2020" s="1"/>
      <c r="E2020" s="1"/>
      <c r="F2020" s="2"/>
      <c r="G2020" s="1"/>
      <c r="H2020" s="1"/>
      <c r="I2020" s="1"/>
    </row>
    <row r="2021" spans="1:9">
      <c r="A2021" s="1"/>
      <c r="B2021" s="2"/>
      <c r="C2021" s="1"/>
      <c r="D2021" s="1"/>
      <c r="E2021" s="1"/>
      <c r="F2021" s="2"/>
      <c r="G2021" s="1"/>
      <c r="H2021" s="1"/>
      <c r="I2021" s="1"/>
    </row>
    <row r="2022" spans="1:9">
      <c r="A2022" s="1"/>
      <c r="B2022" s="2"/>
      <c r="C2022" s="1"/>
      <c r="D2022" s="1"/>
      <c r="E2022" s="1"/>
      <c r="F2022" s="2"/>
      <c r="G2022" s="1"/>
      <c r="H2022" s="1"/>
      <c r="I2022" s="1"/>
    </row>
    <row r="2023" spans="1:9">
      <c r="A2023" s="1"/>
      <c r="B2023" s="2"/>
      <c r="C2023" s="1"/>
      <c r="D2023" s="1"/>
      <c r="E2023" s="1"/>
      <c r="F2023" s="2"/>
      <c r="G2023" s="1"/>
      <c r="H2023" s="1"/>
      <c r="I2023" s="1"/>
    </row>
    <row r="2024" spans="1:9">
      <c r="A2024" s="1"/>
      <c r="B2024" s="2"/>
      <c r="C2024" s="1"/>
      <c r="D2024" s="1"/>
      <c r="E2024" s="1"/>
      <c r="F2024" s="2"/>
      <c r="G2024" s="1"/>
      <c r="H2024" s="1"/>
      <c r="I2024" s="1"/>
    </row>
    <row r="2025" spans="1:9">
      <c r="A2025" s="1"/>
      <c r="B2025" s="2"/>
      <c r="C2025" s="1"/>
      <c r="D2025" s="1"/>
      <c r="E2025" s="1"/>
      <c r="F2025" s="2"/>
      <c r="G2025" s="1"/>
      <c r="H2025" s="1"/>
      <c r="I2025" s="1"/>
    </row>
    <row r="2026" spans="1:9">
      <c r="A2026" s="1"/>
      <c r="B2026" s="2"/>
      <c r="C2026" s="1"/>
      <c r="D2026" s="1"/>
      <c r="E2026" s="1"/>
      <c r="F2026" s="2"/>
      <c r="G2026" s="1"/>
      <c r="H2026" s="1"/>
      <c r="I2026" s="1"/>
    </row>
    <row r="2027" spans="1:9">
      <c r="A2027" s="1"/>
      <c r="B2027" s="2"/>
      <c r="C2027" s="1"/>
      <c r="D2027" s="1"/>
      <c r="E2027" s="1"/>
      <c r="F2027" s="2"/>
      <c r="G2027" s="1"/>
      <c r="H2027" s="1"/>
      <c r="I2027" s="1"/>
    </row>
    <row r="2028" spans="1:9">
      <c r="A2028" s="1"/>
      <c r="B2028" s="2"/>
      <c r="C2028" s="1"/>
      <c r="D2028" s="1"/>
      <c r="E2028" s="1"/>
      <c r="F2028" s="2"/>
      <c r="G2028" s="1"/>
      <c r="H2028" s="1"/>
      <c r="I2028" s="1"/>
    </row>
    <row r="2029" spans="1:9">
      <c r="A2029" s="1"/>
      <c r="B2029" s="2"/>
      <c r="C2029" s="1"/>
      <c r="D2029" s="1"/>
      <c r="E2029" s="1"/>
      <c r="F2029" s="2"/>
      <c r="G2029" s="1"/>
      <c r="H2029" s="1"/>
      <c r="I2029" s="1"/>
    </row>
    <row r="2030" spans="1:9">
      <c r="A2030" s="1"/>
      <c r="B2030" s="2"/>
      <c r="C2030" s="1"/>
      <c r="D2030" s="1"/>
      <c r="E2030" s="1"/>
      <c r="F2030" s="2"/>
      <c r="G2030" s="1"/>
      <c r="H2030" s="1"/>
      <c r="I2030" s="1"/>
    </row>
    <row r="2031" spans="1:9">
      <c r="A2031" s="1"/>
      <c r="B2031" s="2"/>
      <c r="C2031" s="1"/>
      <c r="D2031" s="1"/>
      <c r="E2031" s="1"/>
      <c r="F2031" s="2"/>
      <c r="G2031" s="1"/>
      <c r="H2031" s="1"/>
      <c r="I2031" s="1"/>
    </row>
    <row r="2032" spans="1:9">
      <c r="A2032" s="1"/>
      <c r="B2032" s="2"/>
      <c r="C2032" s="1"/>
      <c r="D2032" s="1"/>
      <c r="E2032" s="1"/>
      <c r="F2032" s="2"/>
      <c r="G2032" s="1"/>
      <c r="H2032" s="1"/>
      <c r="I2032" s="1"/>
    </row>
    <row r="2033" spans="1:9">
      <c r="A2033" s="1"/>
      <c r="B2033" s="2"/>
      <c r="C2033" s="1"/>
      <c r="D2033" s="1"/>
      <c r="E2033" s="1"/>
      <c r="F2033" s="2"/>
      <c r="G2033" s="1"/>
      <c r="H2033" s="1"/>
      <c r="I2033" s="1"/>
    </row>
    <row r="2034" spans="1:9">
      <c r="A2034" s="1"/>
      <c r="B2034" s="2"/>
      <c r="C2034" s="1"/>
      <c r="D2034" s="1"/>
      <c r="E2034" s="1"/>
      <c r="F2034" s="2"/>
      <c r="G2034" s="1"/>
      <c r="H2034" s="1"/>
      <c r="I2034" s="1"/>
    </row>
    <row r="2035" spans="1:9">
      <c r="A2035" s="1"/>
      <c r="B2035" s="2"/>
      <c r="C2035" s="1"/>
      <c r="D2035" s="1"/>
      <c r="E2035" s="1"/>
      <c r="F2035" s="2"/>
      <c r="G2035" s="1"/>
      <c r="H2035" s="1"/>
      <c r="I2035" s="1"/>
    </row>
    <row r="2036" spans="1:9">
      <c r="A2036" s="1"/>
      <c r="B2036" s="2"/>
      <c r="C2036" s="1"/>
      <c r="D2036" s="1"/>
      <c r="E2036" s="1"/>
      <c r="F2036" s="2"/>
      <c r="G2036" s="1"/>
      <c r="H2036" s="1"/>
      <c r="I2036" s="1"/>
    </row>
    <row r="2037" spans="1:9">
      <c r="A2037" s="1"/>
      <c r="B2037" s="2"/>
      <c r="C2037" s="1"/>
      <c r="D2037" s="1"/>
      <c r="E2037" s="1"/>
      <c r="F2037" s="2"/>
      <c r="G2037" s="1"/>
      <c r="H2037" s="1"/>
      <c r="I2037" s="1"/>
    </row>
    <row r="2038" spans="1:9">
      <c r="A2038" s="1"/>
      <c r="B2038" s="2"/>
      <c r="C2038" s="1"/>
      <c r="D2038" s="1"/>
      <c r="E2038" s="1"/>
      <c r="F2038" s="2"/>
      <c r="G2038" s="1"/>
      <c r="H2038" s="1"/>
      <c r="I2038" s="1"/>
    </row>
    <row r="2039" spans="1:9">
      <c r="A2039" s="1"/>
      <c r="B2039" s="2"/>
      <c r="C2039" s="1"/>
      <c r="D2039" s="1"/>
      <c r="E2039" s="1"/>
      <c r="F2039" s="2"/>
      <c r="G2039" s="1"/>
      <c r="H2039" s="1"/>
      <c r="I2039" s="1"/>
    </row>
    <row r="2040" spans="1:9">
      <c r="A2040" s="1"/>
      <c r="B2040" s="2"/>
      <c r="C2040" s="1"/>
      <c r="D2040" s="1"/>
      <c r="E2040" s="1"/>
      <c r="F2040" s="2"/>
      <c r="G2040" s="1"/>
      <c r="H2040" s="1"/>
      <c r="I2040" s="1"/>
    </row>
    <row r="2041" spans="1:9">
      <c r="A2041" s="1"/>
      <c r="B2041" s="2"/>
      <c r="C2041" s="1"/>
      <c r="D2041" s="1"/>
      <c r="E2041" s="1"/>
      <c r="F2041" s="2"/>
      <c r="G2041" s="1"/>
      <c r="H2041" s="1"/>
      <c r="I2041" s="1"/>
    </row>
    <row r="2042" spans="1:9">
      <c r="A2042" s="1"/>
      <c r="B2042" s="2"/>
      <c r="C2042" s="1"/>
      <c r="D2042" s="1"/>
      <c r="E2042" s="1"/>
      <c r="F2042" s="2"/>
      <c r="G2042" s="1"/>
      <c r="H2042" s="1"/>
      <c r="I2042" s="1"/>
    </row>
    <row r="2043" spans="1:9">
      <c r="A2043" s="1"/>
      <c r="B2043" s="2"/>
      <c r="C2043" s="1"/>
      <c r="D2043" s="1"/>
      <c r="E2043" s="1"/>
      <c r="F2043" s="2"/>
      <c r="G2043" s="1"/>
      <c r="H2043" s="1"/>
      <c r="I2043" s="1"/>
    </row>
    <row r="2044" spans="1:9">
      <c r="A2044" s="1"/>
      <c r="B2044" s="2"/>
      <c r="C2044" s="1"/>
      <c r="D2044" s="1"/>
      <c r="E2044" s="1"/>
      <c r="F2044" s="2"/>
      <c r="G2044" s="1"/>
      <c r="H2044" s="1"/>
      <c r="I2044" s="1"/>
    </row>
    <row r="2045" spans="1:9">
      <c r="A2045" s="1"/>
      <c r="B2045" s="2"/>
      <c r="C2045" s="1"/>
      <c r="D2045" s="1"/>
      <c r="E2045" s="1"/>
      <c r="F2045" s="2"/>
      <c r="G2045" s="1"/>
      <c r="H2045" s="1"/>
      <c r="I2045" s="1"/>
    </row>
    <row r="2046" spans="1:9">
      <c r="A2046" s="1"/>
      <c r="B2046" s="2"/>
      <c r="C2046" s="1"/>
      <c r="D2046" s="1"/>
      <c r="E2046" s="1"/>
      <c r="F2046" s="2"/>
      <c r="G2046" s="1"/>
      <c r="H2046" s="1"/>
      <c r="I2046" s="1"/>
    </row>
    <row r="2047" spans="1:9">
      <c r="A2047" s="1"/>
      <c r="B2047" s="2"/>
      <c r="C2047" s="1"/>
      <c r="D2047" s="1"/>
      <c r="E2047" s="1"/>
      <c r="F2047" s="2"/>
      <c r="G2047" s="1"/>
      <c r="H2047" s="1"/>
      <c r="I2047" s="1"/>
    </row>
    <row r="2048" spans="1:9">
      <c r="A2048" s="1"/>
      <c r="B2048" s="2"/>
      <c r="C2048" s="1"/>
      <c r="D2048" s="1"/>
      <c r="E2048" s="1"/>
      <c r="F2048" s="2"/>
      <c r="G2048" s="1"/>
      <c r="H2048" s="1"/>
      <c r="I2048" s="1"/>
    </row>
    <row r="2049" spans="1:9">
      <c r="A2049" s="1"/>
      <c r="B2049" s="2"/>
      <c r="C2049" s="1"/>
      <c r="D2049" s="1"/>
      <c r="E2049" s="1"/>
      <c r="F2049" s="2"/>
      <c r="G2049" s="1"/>
      <c r="H2049" s="1"/>
      <c r="I2049" s="1"/>
    </row>
    <row r="2050" spans="1:9">
      <c r="A2050" s="1"/>
      <c r="B2050" s="2"/>
      <c r="C2050" s="1"/>
      <c r="D2050" s="1"/>
      <c r="E2050" s="1"/>
      <c r="F2050" s="2"/>
      <c r="G2050" s="1"/>
      <c r="H2050" s="1"/>
      <c r="I2050" s="1"/>
    </row>
    <row r="2051" spans="1:9">
      <c r="A2051" s="1"/>
      <c r="B2051" s="2"/>
      <c r="C2051" s="1"/>
      <c r="D2051" s="1"/>
      <c r="E2051" s="1"/>
      <c r="F2051" s="2"/>
      <c r="G2051" s="1"/>
      <c r="H2051" s="1"/>
      <c r="I2051" s="1"/>
    </row>
    <row r="2052" spans="1:9">
      <c r="A2052" s="1"/>
      <c r="B2052" s="2"/>
      <c r="C2052" s="1"/>
      <c r="D2052" s="1"/>
      <c r="E2052" s="1"/>
      <c r="F2052" s="2"/>
      <c r="G2052" s="1"/>
      <c r="H2052" s="1"/>
      <c r="I2052" s="1"/>
    </row>
    <row r="2053" spans="1:9">
      <c r="A2053" s="1"/>
      <c r="B2053" s="2"/>
      <c r="C2053" s="1"/>
      <c r="D2053" s="1"/>
      <c r="E2053" s="1"/>
      <c r="F2053" s="2"/>
      <c r="G2053" s="1"/>
      <c r="H2053" s="1"/>
      <c r="I2053" s="1"/>
    </row>
    <row r="2054" spans="1:9">
      <c r="A2054" s="1"/>
      <c r="B2054" s="2"/>
      <c r="C2054" s="1"/>
      <c r="D2054" s="1"/>
      <c r="E2054" s="1"/>
      <c r="F2054" s="2"/>
      <c r="G2054" s="1"/>
      <c r="H2054" s="1"/>
      <c r="I2054" s="1"/>
    </row>
    <row r="2055" spans="1:9">
      <c r="A2055" s="1"/>
      <c r="B2055" s="2"/>
      <c r="C2055" s="1"/>
      <c r="D2055" s="1"/>
      <c r="E2055" s="1"/>
      <c r="F2055" s="2"/>
      <c r="G2055" s="1"/>
      <c r="H2055" s="1"/>
      <c r="I2055" s="1"/>
    </row>
    <row r="2056" spans="1:9">
      <c r="A2056" s="1"/>
      <c r="B2056" s="2"/>
      <c r="C2056" s="1"/>
      <c r="D2056" s="1"/>
      <c r="E2056" s="1"/>
      <c r="F2056" s="2"/>
      <c r="G2056" s="1"/>
      <c r="H2056" s="1"/>
      <c r="I2056" s="1"/>
    </row>
    <row r="2057" spans="1:9">
      <c r="A2057" s="1"/>
      <c r="B2057" s="2"/>
      <c r="C2057" s="1"/>
      <c r="D2057" s="1"/>
      <c r="E2057" s="1"/>
      <c r="F2057" s="2"/>
      <c r="G2057" s="1"/>
      <c r="H2057" s="1"/>
      <c r="I2057" s="1"/>
    </row>
    <row r="2058" spans="1:9">
      <c r="A2058" s="1"/>
      <c r="B2058" s="2"/>
      <c r="C2058" s="1"/>
      <c r="D2058" s="1"/>
      <c r="E2058" s="1"/>
      <c r="F2058" s="2"/>
      <c r="G2058" s="1"/>
      <c r="H2058" s="1"/>
      <c r="I2058" s="1"/>
    </row>
    <row r="2059" spans="1:9">
      <c r="A2059" s="1"/>
      <c r="B2059" s="2"/>
      <c r="C2059" s="1"/>
      <c r="D2059" s="1"/>
      <c r="E2059" s="1"/>
      <c r="F2059" s="2"/>
      <c r="G2059" s="1"/>
      <c r="H2059" s="1"/>
      <c r="I2059" s="1"/>
    </row>
    <row r="2060" spans="1:9">
      <c r="A2060" s="1"/>
      <c r="B2060" s="2"/>
      <c r="C2060" s="1"/>
      <c r="D2060" s="1"/>
      <c r="E2060" s="1"/>
      <c r="F2060" s="2"/>
      <c r="G2060" s="1"/>
      <c r="H2060" s="1"/>
      <c r="I2060" s="1"/>
    </row>
    <row r="2061" spans="1:9">
      <c r="A2061" s="1"/>
      <c r="B2061" s="2"/>
      <c r="C2061" s="1"/>
      <c r="D2061" s="1"/>
      <c r="E2061" s="1"/>
      <c r="F2061" s="2"/>
      <c r="G2061" s="1"/>
      <c r="H2061" s="1"/>
      <c r="I2061" s="1"/>
    </row>
    <row r="2062" spans="1:9">
      <c r="A2062" s="1"/>
      <c r="B2062" s="2"/>
      <c r="C2062" s="1"/>
      <c r="D2062" s="1"/>
      <c r="E2062" s="1"/>
      <c r="F2062" s="2"/>
      <c r="G2062" s="1"/>
      <c r="H2062" s="1"/>
      <c r="I2062" s="1"/>
    </row>
    <row r="2063" spans="1:9">
      <c r="A2063" s="1"/>
      <c r="B2063" s="2"/>
      <c r="C2063" s="1"/>
      <c r="D2063" s="1"/>
      <c r="E2063" s="1"/>
      <c r="F2063" s="2"/>
      <c r="G2063" s="1"/>
      <c r="H2063" s="1"/>
      <c r="I2063" s="1"/>
    </row>
    <row r="2064" spans="1:9">
      <c r="A2064" s="1"/>
      <c r="B2064" s="2"/>
      <c r="C2064" s="1"/>
      <c r="D2064" s="1"/>
      <c r="E2064" s="1"/>
      <c r="F2064" s="2"/>
      <c r="G2064" s="1"/>
      <c r="H2064" s="1"/>
      <c r="I2064" s="1"/>
    </row>
    <row r="2065" spans="1:9">
      <c r="A2065" s="1"/>
      <c r="B2065" s="2"/>
      <c r="C2065" s="1"/>
      <c r="D2065" s="1"/>
      <c r="E2065" s="1"/>
      <c r="F2065" s="2"/>
      <c r="G2065" s="1"/>
      <c r="H2065" s="1"/>
      <c r="I2065" s="1"/>
    </row>
    <row r="2066" spans="1:9">
      <c r="A2066" s="1"/>
      <c r="B2066" s="2"/>
      <c r="C2066" s="1"/>
      <c r="D2066" s="1"/>
      <c r="E2066" s="1"/>
      <c r="F2066" s="2"/>
      <c r="G2066" s="1"/>
      <c r="H2066" s="1"/>
      <c r="I2066" s="1"/>
    </row>
    <row r="2067" spans="1:9">
      <c r="A2067" s="1"/>
      <c r="B2067" s="2"/>
      <c r="C2067" s="1"/>
      <c r="D2067" s="1"/>
      <c r="E2067" s="1"/>
      <c r="F2067" s="2"/>
      <c r="G2067" s="1"/>
      <c r="H2067" s="1"/>
      <c r="I2067" s="1"/>
    </row>
    <row r="2068" spans="1:9">
      <c r="A2068" s="1"/>
      <c r="B2068" s="2"/>
      <c r="C2068" s="1"/>
      <c r="D2068" s="1"/>
      <c r="E2068" s="1"/>
      <c r="F2068" s="2"/>
      <c r="G2068" s="1"/>
      <c r="H2068" s="1"/>
      <c r="I2068" s="1"/>
    </row>
    <row r="2069" spans="1:9">
      <c r="A2069" s="1"/>
      <c r="B2069" s="2"/>
      <c r="C2069" s="1"/>
      <c r="D2069" s="1"/>
      <c r="E2069" s="1"/>
      <c r="F2069" s="2"/>
      <c r="G2069" s="1"/>
      <c r="H2069" s="1"/>
      <c r="I2069" s="1"/>
    </row>
    <row r="2070" spans="1:9">
      <c r="A2070" s="1"/>
      <c r="B2070" s="2"/>
      <c r="C2070" s="1"/>
      <c r="D2070" s="1"/>
      <c r="E2070" s="1"/>
      <c r="F2070" s="2"/>
      <c r="G2070" s="1"/>
      <c r="H2070" s="1"/>
      <c r="I2070" s="1"/>
    </row>
    <row r="2071" spans="1:9">
      <c r="A2071" s="1"/>
      <c r="B2071" s="2"/>
      <c r="C2071" s="1"/>
      <c r="D2071" s="1"/>
      <c r="E2071" s="1"/>
      <c r="F2071" s="2"/>
      <c r="G2071" s="1"/>
      <c r="H2071" s="1"/>
      <c r="I2071" s="1"/>
    </row>
    <row r="2072" spans="1:9">
      <c r="A2072" s="1"/>
      <c r="B2072" s="2"/>
      <c r="C2072" s="1"/>
      <c r="D2072" s="1"/>
      <c r="E2072" s="1"/>
      <c r="F2072" s="2"/>
      <c r="G2072" s="1"/>
      <c r="H2072" s="1"/>
      <c r="I2072" s="1"/>
    </row>
    <row r="2073" spans="1:9">
      <c r="A2073" s="1"/>
      <c r="B2073" s="2"/>
      <c r="C2073" s="1"/>
      <c r="D2073" s="1"/>
      <c r="E2073" s="1"/>
      <c r="F2073" s="2"/>
      <c r="G2073" s="1"/>
      <c r="H2073" s="1"/>
      <c r="I2073" s="1"/>
    </row>
    <row r="2074" spans="1:9">
      <c r="A2074" s="1"/>
      <c r="B2074" s="2"/>
      <c r="C2074" s="1"/>
      <c r="D2074" s="1"/>
      <c r="E2074" s="1"/>
      <c r="F2074" s="2"/>
      <c r="G2074" s="1"/>
      <c r="H2074" s="1"/>
      <c r="I2074" s="1"/>
    </row>
    <row r="2075" spans="1:9">
      <c r="A2075" s="1"/>
      <c r="B2075" s="2"/>
      <c r="C2075" s="1"/>
      <c r="D2075" s="1"/>
      <c r="E2075" s="1"/>
      <c r="F2075" s="2"/>
      <c r="G2075" s="1"/>
      <c r="H2075" s="1"/>
      <c r="I2075" s="1"/>
    </row>
    <row r="2076" spans="1:9">
      <c r="A2076" s="1"/>
      <c r="B2076" s="2"/>
      <c r="C2076" s="1"/>
      <c r="D2076" s="1"/>
      <c r="E2076" s="1"/>
      <c r="F2076" s="2"/>
      <c r="G2076" s="1"/>
      <c r="H2076" s="1"/>
      <c r="I2076" s="1"/>
    </row>
    <row r="2077" spans="1:9">
      <c r="A2077" s="1"/>
      <c r="B2077" s="2"/>
      <c r="C2077" s="1"/>
      <c r="D2077" s="1"/>
      <c r="E2077" s="1"/>
      <c r="F2077" s="2"/>
      <c r="G2077" s="1"/>
      <c r="H2077" s="1"/>
      <c r="I2077" s="1"/>
    </row>
    <row r="2078" spans="1:9">
      <c r="A2078" s="1"/>
      <c r="B2078" s="2"/>
      <c r="C2078" s="1"/>
      <c r="D2078" s="1"/>
      <c r="E2078" s="1"/>
      <c r="F2078" s="2"/>
      <c r="G2078" s="1"/>
      <c r="H2078" s="1"/>
      <c r="I2078" s="1"/>
    </row>
    <row r="2079" spans="1:9">
      <c r="A2079" s="1"/>
      <c r="B2079" s="2"/>
      <c r="C2079" s="1"/>
      <c r="D2079" s="1"/>
      <c r="E2079" s="1"/>
      <c r="F2079" s="2"/>
      <c r="G2079" s="1"/>
      <c r="H2079" s="1"/>
      <c r="I2079" s="1"/>
    </row>
    <row r="2080" spans="1:9">
      <c r="A2080" s="1"/>
      <c r="B2080" s="2"/>
      <c r="C2080" s="1"/>
      <c r="D2080" s="1"/>
      <c r="E2080" s="1"/>
      <c r="F2080" s="2"/>
      <c r="G2080" s="1"/>
      <c r="H2080" s="1"/>
      <c r="I2080" s="1"/>
    </row>
    <row r="2081" spans="1:9">
      <c r="A2081" s="1"/>
      <c r="B2081" s="2"/>
      <c r="C2081" s="1"/>
      <c r="D2081" s="1"/>
      <c r="E2081" s="1"/>
      <c r="F2081" s="2"/>
      <c r="G2081" s="1"/>
      <c r="H2081" s="1"/>
      <c r="I2081" s="1"/>
    </row>
    <row r="2082" spans="1:9">
      <c r="A2082" s="1"/>
      <c r="B2082" s="2"/>
      <c r="C2082" s="1"/>
      <c r="D2082" s="1"/>
      <c r="E2082" s="1"/>
      <c r="F2082" s="2"/>
      <c r="G2082" s="1"/>
      <c r="H2082" s="1"/>
      <c r="I2082" s="1"/>
    </row>
    <row r="2083" spans="1:9">
      <c r="A2083" s="1"/>
      <c r="B2083" s="2"/>
      <c r="C2083" s="1"/>
      <c r="D2083" s="1"/>
      <c r="E2083" s="1"/>
      <c r="F2083" s="2"/>
      <c r="G2083" s="1"/>
      <c r="H2083" s="1"/>
      <c r="I2083" s="1"/>
    </row>
    <row r="2084" spans="1:9">
      <c r="A2084" s="1"/>
      <c r="B2084" s="2"/>
      <c r="C2084" s="1"/>
      <c r="D2084" s="1"/>
      <c r="E2084" s="1"/>
      <c r="F2084" s="2"/>
      <c r="G2084" s="1"/>
      <c r="H2084" s="1"/>
      <c r="I2084" s="1"/>
    </row>
    <row r="2085" spans="1:9">
      <c r="A2085" s="1"/>
      <c r="B2085" s="2"/>
      <c r="C2085" s="1"/>
      <c r="D2085" s="1"/>
      <c r="E2085" s="1"/>
      <c r="F2085" s="2"/>
      <c r="G2085" s="1"/>
      <c r="H2085" s="1"/>
      <c r="I2085" s="1"/>
    </row>
    <row r="2086" spans="1:9">
      <c r="A2086" s="1"/>
      <c r="B2086" s="2"/>
      <c r="C2086" s="1"/>
      <c r="D2086" s="1"/>
      <c r="E2086" s="1"/>
      <c r="F2086" s="2"/>
      <c r="G2086" s="1"/>
      <c r="H2086" s="1"/>
      <c r="I2086" s="1"/>
    </row>
    <row r="2087" spans="1:9">
      <c r="A2087" s="1"/>
      <c r="B2087" s="2"/>
      <c r="C2087" s="1"/>
      <c r="D2087" s="1"/>
      <c r="E2087" s="1"/>
      <c r="F2087" s="2"/>
      <c r="G2087" s="1"/>
      <c r="H2087" s="1"/>
      <c r="I2087" s="1"/>
    </row>
    <row r="2088" spans="1:9">
      <c r="A2088" s="1"/>
      <c r="B2088" s="2"/>
      <c r="C2088" s="1"/>
      <c r="D2088" s="1"/>
      <c r="E2088" s="1"/>
      <c r="F2088" s="2"/>
      <c r="G2088" s="1"/>
      <c r="H2088" s="1"/>
      <c r="I2088" s="1"/>
    </row>
    <row r="2089" spans="1:9">
      <c r="A2089" s="1"/>
      <c r="B2089" s="2"/>
      <c r="C2089" s="1"/>
      <c r="D2089" s="1"/>
      <c r="E2089" s="1"/>
      <c r="F2089" s="2"/>
      <c r="G2089" s="1"/>
      <c r="H2089" s="1"/>
      <c r="I2089" s="1"/>
    </row>
    <row r="2090" spans="1:9">
      <c r="A2090" s="1"/>
      <c r="B2090" s="2"/>
      <c r="C2090" s="1"/>
      <c r="D2090" s="1"/>
      <c r="E2090" s="1"/>
      <c r="F2090" s="2"/>
      <c r="G2090" s="1"/>
      <c r="H2090" s="1"/>
      <c r="I2090" s="1"/>
    </row>
    <row r="2091" spans="1:9">
      <c r="A2091" s="1"/>
      <c r="B2091" s="2"/>
      <c r="C2091" s="1"/>
      <c r="D2091" s="1"/>
      <c r="E2091" s="1"/>
      <c r="F2091" s="2"/>
      <c r="G2091" s="1"/>
      <c r="H2091" s="1"/>
      <c r="I2091" s="1"/>
    </row>
    <row r="2092" spans="1:9">
      <c r="A2092" s="1"/>
      <c r="B2092" s="2"/>
      <c r="C2092" s="1"/>
      <c r="D2092" s="1"/>
      <c r="E2092" s="1"/>
      <c r="F2092" s="2"/>
      <c r="G2092" s="1"/>
      <c r="H2092" s="1"/>
      <c r="I2092" s="1"/>
    </row>
    <row r="2093" spans="1:9">
      <c r="A2093" s="1"/>
      <c r="B2093" s="2"/>
      <c r="C2093" s="1"/>
      <c r="D2093" s="1"/>
      <c r="E2093" s="1"/>
      <c r="F2093" s="2"/>
      <c r="G2093" s="1"/>
      <c r="H2093" s="1"/>
      <c r="I2093" s="1"/>
    </row>
    <row r="2094" spans="1:9">
      <c r="A2094" s="1"/>
      <c r="B2094" s="2"/>
      <c r="C2094" s="1"/>
      <c r="D2094" s="1"/>
      <c r="E2094" s="1"/>
      <c r="F2094" s="2"/>
      <c r="G2094" s="1"/>
      <c r="H2094" s="1"/>
      <c r="I2094" s="1"/>
    </row>
    <row r="2095" spans="1:9">
      <c r="A2095" s="1"/>
      <c r="B2095" s="2"/>
      <c r="C2095" s="1"/>
      <c r="D2095" s="1"/>
      <c r="E2095" s="1"/>
      <c r="F2095" s="2"/>
      <c r="G2095" s="1"/>
      <c r="H2095" s="1"/>
      <c r="I2095" s="1"/>
    </row>
    <row r="2096" spans="1:9">
      <c r="A2096" s="1"/>
      <c r="B2096" s="2"/>
      <c r="C2096" s="1"/>
      <c r="D2096" s="1"/>
      <c r="E2096" s="1"/>
      <c r="F2096" s="2"/>
      <c r="G2096" s="1"/>
      <c r="H2096" s="1"/>
      <c r="I2096" s="1"/>
    </row>
    <row r="2097" spans="1:9">
      <c r="A2097" s="1"/>
      <c r="B2097" s="2"/>
      <c r="C2097" s="1"/>
      <c r="D2097" s="1"/>
      <c r="E2097" s="1"/>
      <c r="F2097" s="2"/>
      <c r="G2097" s="1"/>
      <c r="H2097" s="1"/>
      <c r="I2097" s="1"/>
    </row>
    <row r="2098" spans="1:9">
      <c r="A2098" s="1"/>
      <c r="B2098" s="2"/>
      <c r="C2098" s="1"/>
      <c r="D2098" s="1"/>
      <c r="E2098" s="1"/>
      <c r="F2098" s="2"/>
      <c r="G2098" s="1"/>
      <c r="H2098" s="1"/>
      <c r="I2098" s="1"/>
    </row>
    <row r="2099" spans="1:9">
      <c r="A2099" s="1"/>
      <c r="B2099" s="2"/>
      <c r="C2099" s="1"/>
      <c r="D2099" s="1"/>
      <c r="E2099" s="1"/>
      <c r="F2099" s="2"/>
      <c r="G2099" s="1"/>
      <c r="H2099" s="1"/>
      <c r="I2099" s="1"/>
    </row>
    <row r="2100" spans="1:9">
      <c r="A2100" s="1"/>
      <c r="B2100" s="2"/>
      <c r="C2100" s="1"/>
      <c r="D2100" s="1"/>
      <c r="E2100" s="1"/>
      <c r="F2100" s="2"/>
      <c r="G2100" s="1"/>
      <c r="H2100" s="1"/>
      <c r="I2100" s="1"/>
    </row>
    <row r="2101" spans="1:9">
      <c r="A2101" s="1"/>
      <c r="B2101" s="2"/>
      <c r="C2101" s="1"/>
      <c r="D2101" s="1"/>
      <c r="E2101" s="1"/>
      <c r="F2101" s="2"/>
      <c r="G2101" s="1"/>
      <c r="H2101" s="1"/>
      <c r="I2101" s="1"/>
    </row>
    <row r="2102" spans="1:9">
      <c r="A2102" s="1"/>
      <c r="B2102" s="2"/>
      <c r="C2102" s="1"/>
      <c r="D2102" s="1"/>
      <c r="E2102" s="1"/>
      <c r="F2102" s="2"/>
      <c r="G2102" s="1"/>
      <c r="H2102" s="1"/>
      <c r="I2102" s="1"/>
    </row>
    <row r="2103" spans="1:9">
      <c r="A2103" s="1"/>
      <c r="B2103" s="2"/>
      <c r="C2103" s="1"/>
      <c r="D2103" s="1"/>
      <c r="E2103" s="1"/>
      <c r="F2103" s="2"/>
      <c r="G2103" s="1"/>
      <c r="H2103" s="1"/>
      <c r="I2103" s="1"/>
    </row>
    <row r="2104" spans="1:9">
      <c r="A2104" s="1"/>
      <c r="B2104" s="2"/>
      <c r="C2104" s="1"/>
      <c r="D2104" s="1"/>
      <c r="E2104" s="1"/>
      <c r="F2104" s="2"/>
      <c r="G2104" s="1"/>
      <c r="H2104" s="1"/>
      <c r="I2104" s="1"/>
    </row>
    <row r="2105" spans="1:9">
      <c r="A2105" s="1"/>
      <c r="B2105" s="2"/>
      <c r="C2105" s="1"/>
      <c r="D2105" s="1"/>
      <c r="E2105" s="1"/>
      <c r="F2105" s="2"/>
      <c r="G2105" s="1"/>
      <c r="H2105" s="1"/>
      <c r="I2105" s="1"/>
    </row>
    <row r="2106" spans="1:9">
      <c r="A2106" s="1"/>
      <c r="B2106" s="2"/>
      <c r="C2106" s="1"/>
      <c r="D2106" s="1"/>
      <c r="E2106" s="1"/>
      <c r="F2106" s="2"/>
      <c r="G2106" s="1"/>
      <c r="H2106" s="1"/>
      <c r="I2106" s="1"/>
    </row>
    <row r="2107" spans="1:9">
      <c r="A2107" s="1"/>
      <c r="B2107" s="2"/>
      <c r="C2107" s="1"/>
      <c r="D2107" s="1"/>
      <c r="E2107" s="1"/>
      <c r="F2107" s="2"/>
      <c r="G2107" s="1"/>
      <c r="H2107" s="1"/>
      <c r="I2107" s="1"/>
    </row>
    <row r="2108" spans="1:9">
      <c r="A2108" s="1"/>
      <c r="B2108" s="2"/>
      <c r="C2108" s="1"/>
      <c r="D2108" s="1"/>
      <c r="E2108" s="1"/>
      <c r="F2108" s="2"/>
      <c r="G2108" s="1"/>
      <c r="H2108" s="1"/>
      <c r="I2108" s="1"/>
    </row>
    <row r="2109" spans="1:9">
      <c r="A2109" s="1"/>
      <c r="B2109" s="2"/>
      <c r="C2109" s="1"/>
      <c r="D2109" s="1"/>
      <c r="E2109" s="1"/>
      <c r="F2109" s="2"/>
      <c r="G2109" s="1"/>
      <c r="H2109" s="1"/>
      <c r="I2109" s="1"/>
    </row>
    <row r="2110" spans="1:9">
      <c r="A2110" s="1"/>
      <c r="B2110" s="2"/>
      <c r="C2110" s="1"/>
      <c r="D2110" s="1"/>
      <c r="E2110" s="1"/>
      <c r="F2110" s="2"/>
      <c r="G2110" s="1"/>
      <c r="H2110" s="1"/>
      <c r="I2110" s="1"/>
    </row>
    <row r="2111" spans="1:9">
      <c r="A2111" s="1"/>
      <c r="B2111" s="2"/>
      <c r="C2111" s="1"/>
      <c r="D2111" s="1"/>
      <c r="E2111" s="1"/>
      <c r="F2111" s="2"/>
      <c r="G2111" s="1"/>
      <c r="H2111" s="1"/>
      <c r="I2111" s="1"/>
    </row>
    <row r="2112" spans="1:9">
      <c r="A2112" s="1"/>
      <c r="B2112" s="2"/>
      <c r="C2112" s="1"/>
      <c r="D2112" s="1"/>
      <c r="E2112" s="1"/>
      <c r="F2112" s="2"/>
      <c r="G2112" s="1"/>
      <c r="H2112" s="1"/>
      <c r="I2112" s="1"/>
    </row>
    <row r="2113" spans="1:9">
      <c r="A2113" s="1"/>
      <c r="B2113" s="2"/>
      <c r="C2113" s="1"/>
      <c r="D2113" s="1"/>
      <c r="E2113" s="1"/>
      <c r="F2113" s="2"/>
      <c r="G2113" s="1"/>
      <c r="H2113" s="1"/>
      <c r="I2113" s="1"/>
    </row>
    <row r="2114" spans="1:9">
      <c r="A2114" s="1"/>
      <c r="B2114" s="2"/>
      <c r="C2114" s="1"/>
      <c r="D2114" s="1"/>
      <c r="E2114" s="1"/>
      <c r="F2114" s="2"/>
      <c r="G2114" s="1"/>
      <c r="H2114" s="1"/>
      <c r="I2114" s="1"/>
    </row>
    <row r="2115" spans="1:9">
      <c r="A2115" s="1"/>
      <c r="B2115" s="2"/>
      <c r="C2115" s="1"/>
      <c r="D2115" s="1"/>
      <c r="E2115" s="1"/>
      <c r="F2115" s="2"/>
      <c r="G2115" s="1"/>
      <c r="H2115" s="1"/>
      <c r="I2115" s="1"/>
    </row>
    <row r="2116" spans="1:9">
      <c r="A2116" s="1"/>
      <c r="B2116" s="2"/>
      <c r="C2116" s="1"/>
      <c r="D2116" s="1"/>
      <c r="E2116" s="1"/>
      <c r="F2116" s="2"/>
      <c r="G2116" s="1"/>
      <c r="H2116" s="1"/>
      <c r="I2116" s="1"/>
    </row>
    <row r="2117" spans="1:9">
      <c r="A2117" s="1"/>
      <c r="B2117" s="2"/>
      <c r="C2117" s="1"/>
      <c r="D2117" s="1"/>
      <c r="E2117" s="1"/>
      <c r="F2117" s="2"/>
      <c r="G2117" s="1"/>
      <c r="H2117" s="1"/>
      <c r="I2117" s="1"/>
    </row>
    <row r="2118" spans="1:9">
      <c r="A2118" s="1"/>
      <c r="B2118" s="2"/>
      <c r="C2118" s="1"/>
      <c r="D2118" s="1"/>
      <c r="E2118" s="1"/>
      <c r="F2118" s="2"/>
      <c r="G2118" s="1"/>
      <c r="H2118" s="1"/>
      <c r="I2118" s="1"/>
    </row>
    <row r="2119" spans="1:9">
      <c r="A2119" s="1"/>
      <c r="B2119" s="2"/>
      <c r="C2119" s="1"/>
      <c r="D2119" s="1"/>
      <c r="E2119" s="1"/>
      <c r="F2119" s="2"/>
      <c r="G2119" s="1"/>
      <c r="H2119" s="1"/>
      <c r="I2119" s="1"/>
    </row>
    <row r="2120" spans="1:9">
      <c r="A2120" s="1"/>
      <c r="B2120" s="2"/>
      <c r="C2120" s="1"/>
      <c r="D2120" s="1"/>
      <c r="E2120" s="1"/>
      <c r="F2120" s="2"/>
      <c r="G2120" s="1"/>
      <c r="H2120" s="1"/>
      <c r="I2120" s="1"/>
    </row>
    <row r="2121" spans="1:9">
      <c r="A2121" s="1"/>
      <c r="B2121" s="2"/>
      <c r="C2121" s="1"/>
      <c r="D2121" s="1"/>
      <c r="E2121" s="1"/>
      <c r="F2121" s="2"/>
      <c r="G2121" s="1"/>
      <c r="H2121" s="1"/>
      <c r="I2121" s="1"/>
    </row>
    <row r="2122" spans="1:9">
      <c r="A2122" s="1"/>
      <c r="B2122" s="2"/>
      <c r="C2122" s="1"/>
      <c r="D2122" s="1"/>
      <c r="E2122" s="1"/>
      <c r="F2122" s="2"/>
      <c r="G2122" s="1"/>
      <c r="H2122" s="1"/>
      <c r="I2122" s="1"/>
    </row>
    <row r="2123" spans="1:9">
      <c r="A2123" s="1"/>
      <c r="B2123" s="2"/>
      <c r="C2123" s="1"/>
      <c r="D2123" s="1"/>
      <c r="E2123" s="1"/>
      <c r="F2123" s="2"/>
      <c r="G2123" s="1"/>
      <c r="H2123" s="1"/>
      <c r="I2123" s="1"/>
    </row>
    <row r="2124" spans="1:9">
      <c r="A2124" s="1"/>
      <c r="B2124" s="2"/>
      <c r="C2124" s="1"/>
      <c r="D2124" s="1"/>
      <c r="E2124" s="1"/>
      <c r="F2124" s="2"/>
      <c r="G2124" s="1"/>
      <c r="H2124" s="1"/>
      <c r="I2124" s="1"/>
    </row>
    <row r="2125" spans="1:9">
      <c r="A2125" s="1"/>
      <c r="B2125" s="2"/>
      <c r="C2125" s="1"/>
      <c r="D2125" s="1"/>
      <c r="E2125" s="1"/>
      <c r="F2125" s="2"/>
      <c r="G2125" s="1"/>
      <c r="H2125" s="1"/>
      <c r="I2125" s="1"/>
    </row>
    <row r="2126" spans="1:9">
      <c r="A2126" s="1"/>
      <c r="B2126" s="2"/>
      <c r="C2126" s="1"/>
      <c r="D2126" s="1"/>
      <c r="E2126" s="1"/>
      <c r="F2126" s="2"/>
      <c r="G2126" s="1"/>
      <c r="H2126" s="1"/>
      <c r="I2126" s="1"/>
    </row>
    <row r="2127" spans="1:9">
      <c r="A2127" s="1"/>
      <c r="B2127" s="2"/>
      <c r="C2127" s="1"/>
      <c r="D2127" s="1"/>
      <c r="E2127" s="1"/>
      <c r="F2127" s="2"/>
      <c r="G2127" s="1"/>
      <c r="H2127" s="1"/>
      <c r="I2127" s="1"/>
    </row>
    <row r="2128" spans="1:9">
      <c r="A2128" s="1"/>
      <c r="B2128" s="2"/>
      <c r="C2128" s="1"/>
      <c r="D2128" s="1"/>
      <c r="E2128" s="1"/>
      <c r="F2128" s="2"/>
      <c r="G2128" s="1"/>
      <c r="H2128" s="1"/>
      <c r="I2128" s="1"/>
    </row>
    <row r="2129" spans="1:9">
      <c r="A2129" s="1"/>
      <c r="B2129" s="2"/>
      <c r="C2129" s="1"/>
      <c r="D2129" s="1"/>
      <c r="E2129" s="1"/>
      <c r="F2129" s="2"/>
      <c r="G2129" s="1"/>
      <c r="H2129" s="1"/>
      <c r="I2129" s="1"/>
    </row>
    <row r="2130" spans="1:9">
      <c r="A2130" s="1"/>
      <c r="B2130" s="2"/>
      <c r="C2130" s="1"/>
      <c r="D2130" s="1"/>
      <c r="E2130" s="1"/>
      <c r="F2130" s="2"/>
      <c r="G2130" s="1"/>
      <c r="H2130" s="1"/>
      <c r="I2130" s="1"/>
    </row>
    <row r="2131" spans="1:9">
      <c r="A2131" s="1"/>
      <c r="B2131" s="2"/>
      <c r="C2131" s="1"/>
      <c r="D2131" s="1"/>
      <c r="E2131" s="1"/>
      <c r="F2131" s="2"/>
      <c r="G2131" s="1"/>
      <c r="H2131" s="1"/>
      <c r="I2131" s="1"/>
    </row>
    <row r="2132" spans="1:9">
      <c r="A2132" s="1"/>
      <c r="B2132" s="2"/>
      <c r="C2132" s="1"/>
      <c r="D2132" s="1"/>
      <c r="E2132" s="1"/>
      <c r="F2132" s="2"/>
      <c r="G2132" s="1"/>
      <c r="H2132" s="1"/>
      <c r="I2132" s="1"/>
    </row>
    <row r="2133" spans="1:9">
      <c r="A2133" s="1"/>
      <c r="B2133" s="2"/>
      <c r="C2133" s="1"/>
      <c r="D2133" s="1"/>
      <c r="E2133" s="1"/>
      <c r="F2133" s="2"/>
      <c r="G2133" s="1"/>
      <c r="H2133" s="1"/>
      <c r="I2133" s="1"/>
    </row>
    <row r="2134" spans="1:9">
      <c r="A2134" s="1"/>
      <c r="B2134" s="2"/>
      <c r="C2134" s="1"/>
      <c r="D2134" s="1"/>
      <c r="E2134" s="1"/>
      <c r="F2134" s="2"/>
      <c r="G2134" s="1"/>
      <c r="H2134" s="1"/>
      <c r="I2134" s="1"/>
    </row>
    <row r="2135" spans="1:9">
      <c r="A2135" s="1"/>
      <c r="B2135" s="2"/>
      <c r="C2135" s="1"/>
      <c r="D2135" s="1"/>
      <c r="E2135" s="1"/>
      <c r="F2135" s="2"/>
      <c r="G2135" s="1"/>
      <c r="H2135" s="1"/>
      <c r="I2135" s="1"/>
    </row>
    <row r="2136" spans="1:9">
      <c r="A2136" s="1"/>
      <c r="B2136" s="2"/>
      <c r="C2136" s="1"/>
      <c r="D2136" s="1"/>
      <c r="E2136" s="1"/>
      <c r="F2136" s="2"/>
      <c r="G2136" s="1"/>
      <c r="H2136" s="1"/>
      <c r="I2136" s="1"/>
    </row>
    <row r="2137" spans="1:9">
      <c r="A2137" s="1"/>
      <c r="B2137" s="2"/>
      <c r="C2137" s="1"/>
      <c r="D2137" s="1"/>
      <c r="E2137" s="1"/>
      <c r="F2137" s="2"/>
      <c r="G2137" s="1"/>
      <c r="H2137" s="1"/>
      <c r="I2137" s="1"/>
    </row>
    <row r="2138" spans="1:9">
      <c r="A2138" s="1"/>
      <c r="B2138" s="2"/>
      <c r="C2138" s="1"/>
      <c r="D2138" s="1"/>
      <c r="E2138" s="1"/>
      <c r="F2138" s="2"/>
      <c r="G2138" s="1"/>
      <c r="H2138" s="1"/>
      <c r="I2138" s="1"/>
    </row>
    <row r="2139" spans="1:9">
      <c r="A2139" s="1"/>
      <c r="B2139" s="2"/>
      <c r="C2139" s="1"/>
      <c r="D2139" s="1"/>
      <c r="E2139" s="1"/>
      <c r="F2139" s="2"/>
      <c r="G2139" s="1"/>
      <c r="H2139" s="1"/>
      <c r="I2139" s="1"/>
    </row>
    <row r="2140" spans="1:9">
      <c r="A2140" s="1"/>
      <c r="B2140" s="2"/>
      <c r="C2140" s="1"/>
      <c r="D2140" s="1"/>
      <c r="E2140" s="1"/>
      <c r="F2140" s="2"/>
      <c r="G2140" s="1"/>
      <c r="H2140" s="1"/>
      <c r="I2140" s="1"/>
    </row>
    <row r="2141" spans="1:9">
      <c r="A2141" s="1"/>
      <c r="B2141" s="2"/>
      <c r="C2141" s="1"/>
      <c r="D2141" s="1"/>
      <c r="E2141" s="1"/>
      <c r="F2141" s="2"/>
      <c r="G2141" s="1"/>
      <c r="H2141" s="1"/>
      <c r="I2141" s="1"/>
    </row>
    <row r="2142" spans="1:9">
      <c r="A2142" s="1"/>
      <c r="B2142" s="2"/>
      <c r="C2142" s="1"/>
      <c r="D2142" s="1"/>
      <c r="E2142" s="1"/>
      <c r="F2142" s="2"/>
      <c r="G2142" s="1"/>
      <c r="H2142" s="1"/>
      <c r="I2142" s="1"/>
    </row>
    <row r="2143" spans="1:9">
      <c r="A2143" s="1"/>
      <c r="B2143" s="2"/>
      <c r="C2143" s="1"/>
      <c r="D2143" s="1"/>
      <c r="E2143" s="1"/>
      <c r="F2143" s="2"/>
      <c r="G2143" s="1"/>
      <c r="H2143" s="1"/>
      <c r="I2143" s="1"/>
    </row>
    <row r="2144" spans="1:9">
      <c r="A2144" s="1"/>
      <c r="B2144" s="2"/>
      <c r="C2144" s="1"/>
      <c r="D2144" s="1"/>
      <c r="E2144" s="1"/>
      <c r="F2144" s="2"/>
      <c r="G2144" s="1"/>
      <c r="H2144" s="1"/>
      <c r="I2144" s="1"/>
    </row>
    <row r="2145" spans="1:9">
      <c r="A2145" s="1"/>
      <c r="B2145" s="2"/>
      <c r="C2145" s="1"/>
      <c r="D2145" s="1"/>
      <c r="E2145" s="1"/>
      <c r="F2145" s="2"/>
      <c r="G2145" s="1"/>
      <c r="H2145" s="1"/>
      <c r="I2145" s="1"/>
    </row>
    <row r="2146" spans="1:9">
      <c r="A2146" s="1"/>
      <c r="B2146" s="2"/>
      <c r="C2146" s="1"/>
      <c r="D2146" s="1"/>
      <c r="E2146" s="1"/>
      <c r="F2146" s="2"/>
      <c r="G2146" s="1"/>
      <c r="H2146" s="1"/>
      <c r="I2146" s="1"/>
    </row>
    <row r="2147" spans="1:9">
      <c r="A2147" s="1"/>
      <c r="B2147" s="2"/>
      <c r="C2147" s="1"/>
      <c r="D2147" s="1"/>
      <c r="E2147" s="1"/>
      <c r="F2147" s="2"/>
      <c r="G2147" s="1"/>
      <c r="H2147" s="1"/>
      <c r="I2147" s="1"/>
    </row>
    <row r="2148" spans="1:9">
      <c r="A2148" s="1"/>
      <c r="B2148" s="2"/>
      <c r="C2148" s="1"/>
      <c r="D2148" s="1"/>
      <c r="E2148" s="1"/>
      <c r="F2148" s="2"/>
      <c r="G2148" s="1"/>
      <c r="H2148" s="1"/>
      <c r="I2148" s="1"/>
    </row>
    <row r="2149" spans="1:9">
      <c r="A2149" s="1"/>
      <c r="B2149" s="2"/>
      <c r="C2149" s="1"/>
      <c r="D2149" s="1"/>
      <c r="E2149" s="1"/>
      <c r="F2149" s="2"/>
      <c r="G2149" s="1"/>
      <c r="H2149" s="1"/>
      <c r="I2149" s="1"/>
    </row>
    <row r="2150" spans="1:9">
      <c r="A2150" s="1"/>
      <c r="B2150" s="2"/>
      <c r="C2150" s="1"/>
      <c r="D2150" s="1"/>
      <c r="E2150" s="1"/>
      <c r="F2150" s="2"/>
      <c r="G2150" s="1"/>
      <c r="H2150" s="1"/>
      <c r="I2150" s="1"/>
    </row>
    <row r="2151" spans="1:9">
      <c r="A2151" s="1"/>
      <c r="B2151" s="2"/>
      <c r="C2151" s="1"/>
      <c r="D2151" s="1"/>
      <c r="E2151" s="1"/>
      <c r="F2151" s="2"/>
      <c r="G2151" s="1"/>
      <c r="H2151" s="1"/>
      <c r="I2151" s="1"/>
    </row>
    <row r="2152" spans="1:9">
      <c r="A2152" s="1"/>
      <c r="B2152" s="2"/>
      <c r="C2152" s="1"/>
      <c r="D2152" s="1"/>
      <c r="E2152" s="1"/>
      <c r="F2152" s="2"/>
      <c r="G2152" s="1"/>
      <c r="H2152" s="1"/>
      <c r="I2152" s="1"/>
    </row>
    <row r="2153" spans="1:9">
      <c r="A2153" s="1"/>
      <c r="B2153" s="2"/>
      <c r="C2153" s="1"/>
      <c r="D2153" s="1"/>
      <c r="E2153" s="1"/>
      <c r="F2153" s="2"/>
      <c r="G2153" s="1"/>
      <c r="H2153" s="1"/>
      <c r="I2153" s="1"/>
    </row>
    <row r="2154" spans="1:9">
      <c r="A2154" s="1"/>
      <c r="B2154" s="2"/>
      <c r="C2154" s="1"/>
      <c r="D2154" s="1"/>
      <c r="E2154" s="1"/>
      <c r="F2154" s="2"/>
      <c r="G2154" s="1"/>
      <c r="H2154" s="1"/>
      <c r="I2154" s="1"/>
    </row>
    <row r="2155" spans="1:9">
      <c r="A2155" s="1"/>
      <c r="B2155" s="2"/>
      <c r="C2155" s="1"/>
      <c r="D2155" s="1"/>
      <c r="E2155" s="1"/>
      <c r="F2155" s="2"/>
      <c r="G2155" s="1"/>
      <c r="H2155" s="1"/>
      <c r="I2155" s="1"/>
    </row>
    <row r="2156" spans="1:9">
      <c r="A2156" s="1"/>
      <c r="B2156" s="2"/>
      <c r="C2156" s="1"/>
      <c r="D2156" s="1"/>
      <c r="E2156" s="1"/>
      <c r="F2156" s="2"/>
      <c r="G2156" s="1"/>
      <c r="H2156" s="1"/>
      <c r="I2156" s="1"/>
    </row>
    <row r="2157" spans="1:9">
      <c r="A2157" s="1"/>
      <c r="B2157" s="2"/>
      <c r="C2157" s="1"/>
      <c r="D2157" s="1"/>
      <c r="E2157" s="1"/>
      <c r="F2157" s="2"/>
      <c r="G2157" s="1"/>
      <c r="H2157" s="1"/>
      <c r="I2157" s="1"/>
    </row>
    <row r="2158" spans="1:9">
      <c r="A2158" s="1"/>
      <c r="B2158" s="2"/>
      <c r="C2158" s="1"/>
      <c r="D2158" s="1"/>
      <c r="E2158" s="1"/>
      <c r="F2158" s="2"/>
      <c r="G2158" s="1"/>
      <c r="H2158" s="1"/>
      <c r="I2158" s="1"/>
    </row>
    <row r="2159" spans="1:9">
      <c r="A2159" s="1"/>
      <c r="B2159" s="2"/>
      <c r="C2159" s="1"/>
      <c r="D2159" s="1"/>
      <c r="E2159" s="1"/>
      <c r="F2159" s="2"/>
      <c r="G2159" s="1"/>
      <c r="H2159" s="1"/>
      <c r="I2159" s="1"/>
    </row>
    <row r="2160" spans="1:9">
      <c r="A2160" s="1"/>
      <c r="B2160" s="2"/>
      <c r="C2160" s="1"/>
      <c r="D2160" s="1"/>
      <c r="E2160" s="1"/>
      <c r="F2160" s="2"/>
      <c r="G2160" s="1"/>
      <c r="H2160" s="1"/>
      <c r="I2160" s="1"/>
    </row>
    <row r="2161" spans="1:9">
      <c r="A2161" s="1"/>
      <c r="B2161" s="2"/>
      <c r="C2161" s="1"/>
      <c r="D2161" s="1"/>
      <c r="E2161" s="1"/>
      <c r="F2161" s="2"/>
      <c r="G2161" s="1"/>
      <c r="H2161" s="1"/>
      <c r="I2161" s="1"/>
    </row>
    <row r="2162" spans="1:9">
      <c r="A2162" s="1"/>
      <c r="B2162" s="2"/>
      <c r="C2162" s="1"/>
      <c r="D2162" s="1"/>
      <c r="E2162" s="1"/>
      <c r="F2162" s="2"/>
      <c r="G2162" s="1"/>
      <c r="H2162" s="1"/>
      <c r="I2162" s="1"/>
    </row>
    <row r="2163" spans="1:9">
      <c r="A2163" s="1"/>
      <c r="B2163" s="2"/>
      <c r="C2163" s="1"/>
      <c r="D2163" s="1"/>
      <c r="E2163" s="1"/>
      <c r="F2163" s="2"/>
      <c r="G2163" s="1"/>
      <c r="H2163" s="1"/>
      <c r="I2163" s="1"/>
    </row>
    <row r="2164" spans="1:9">
      <c r="A2164" s="1"/>
      <c r="B2164" s="2"/>
      <c r="C2164" s="1"/>
      <c r="D2164" s="1"/>
      <c r="E2164" s="1"/>
      <c r="F2164" s="2"/>
      <c r="G2164" s="1"/>
      <c r="H2164" s="1"/>
      <c r="I2164" s="1"/>
    </row>
    <row r="2165" spans="1:9">
      <c r="A2165" s="1"/>
      <c r="B2165" s="2"/>
      <c r="C2165" s="1"/>
      <c r="D2165" s="1"/>
      <c r="E2165" s="1"/>
      <c r="F2165" s="2"/>
      <c r="G2165" s="1"/>
      <c r="H2165" s="1"/>
      <c r="I2165" s="1"/>
    </row>
    <row r="2166" spans="1:9">
      <c r="A2166" s="1"/>
      <c r="B2166" s="2"/>
      <c r="C2166" s="1"/>
      <c r="D2166" s="1"/>
      <c r="E2166" s="1"/>
      <c r="F2166" s="2"/>
      <c r="G2166" s="1"/>
      <c r="H2166" s="1"/>
      <c r="I2166" s="1"/>
    </row>
    <row r="2167" spans="1:9">
      <c r="A2167" s="1"/>
      <c r="B2167" s="2"/>
      <c r="C2167" s="1"/>
      <c r="D2167" s="1"/>
      <c r="E2167" s="1"/>
      <c r="F2167" s="2"/>
      <c r="G2167" s="1"/>
      <c r="H2167" s="1"/>
      <c r="I2167" s="1"/>
    </row>
    <row r="2168" spans="1:9">
      <c r="A2168" s="1"/>
      <c r="B2168" s="2"/>
      <c r="C2168" s="1"/>
      <c r="D2168" s="1"/>
      <c r="E2168" s="1"/>
      <c r="F2168" s="2"/>
      <c r="G2168" s="1"/>
      <c r="H2168" s="1"/>
      <c r="I2168" s="1"/>
    </row>
    <row r="2169" spans="1:9">
      <c r="A2169" s="1"/>
      <c r="B2169" s="2"/>
      <c r="C2169" s="1"/>
      <c r="D2169" s="1"/>
      <c r="E2169" s="1"/>
      <c r="F2169" s="2"/>
      <c r="G2169" s="1"/>
      <c r="H2169" s="1"/>
      <c r="I2169" s="1"/>
    </row>
    <row r="2170" spans="1:9">
      <c r="A2170" s="1"/>
      <c r="B2170" s="2"/>
      <c r="C2170" s="1"/>
      <c r="D2170" s="1"/>
      <c r="E2170" s="1"/>
      <c r="F2170" s="2"/>
      <c r="G2170" s="1"/>
      <c r="H2170" s="1"/>
      <c r="I2170" s="1"/>
    </row>
    <row r="2171" spans="1:9">
      <c r="A2171" s="1"/>
      <c r="B2171" s="2"/>
      <c r="C2171" s="1"/>
      <c r="D2171" s="1"/>
      <c r="E2171" s="1"/>
      <c r="F2171" s="2"/>
      <c r="G2171" s="1"/>
      <c r="H2171" s="1"/>
      <c r="I2171" s="1"/>
    </row>
    <row r="2172" spans="1:9">
      <c r="A2172" s="1"/>
      <c r="B2172" s="2"/>
      <c r="C2172" s="1"/>
      <c r="D2172" s="1"/>
      <c r="E2172" s="1"/>
      <c r="F2172" s="2"/>
      <c r="G2172" s="1"/>
      <c r="H2172" s="1"/>
      <c r="I2172" s="1"/>
    </row>
    <row r="2173" spans="1:9">
      <c r="A2173" s="1"/>
      <c r="B2173" s="2"/>
      <c r="C2173" s="1"/>
      <c r="D2173" s="1"/>
      <c r="E2173" s="1"/>
      <c r="F2173" s="2"/>
      <c r="G2173" s="1"/>
      <c r="H2173" s="1"/>
      <c r="I2173" s="1"/>
    </row>
    <row r="2174" spans="1:9">
      <c r="A2174" s="1"/>
      <c r="B2174" s="2"/>
      <c r="C2174" s="1"/>
      <c r="D2174" s="1"/>
      <c r="E2174" s="1"/>
      <c r="F2174" s="2"/>
      <c r="G2174" s="1"/>
      <c r="H2174" s="1"/>
      <c r="I2174" s="1"/>
    </row>
    <row r="2175" spans="1:9">
      <c r="A2175" s="1"/>
      <c r="B2175" s="2"/>
      <c r="C2175" s="1"/>
      <c r="D2175" s="1"/>
      <c r="E2175" s="1"/>
      <c r="F2175" s="2"/>
      <c r="G2175" s="1"/>
      <c r="H2175" s="1"/>
      <c r="I2175" s="1"/>
    </row>
    <row r="2176" spans="1:9">
      <c r="A2176" s="1"/>
      <c r="B2176" s="2"/>
      <c r="C2176" s="1"/>
      <c r="D2176" s="1"/>
      <c r="E2176" s="1"/>
      <c r="F2176" s="2"/>
      <c r="G2176" s="1"/>
      <c r="H2176" s="1"/>
      <c r="I2176" s="1"/>
    </row>
    <row r="2177" spans="1:9">
      <c r="A2177" s="1"/>
      <c r="B2177" s="2"/>
      <c r="C2177" s="1"/>
      <c r="D2177" s="1"/>
      <c r="E2177" s="1"/>
      <c r="F2177" s="2"/>
      <c r="G2177" s="1"/>
      <c r="H2177" s="1"/>
      <c r="I2177" s="1"/>
    </row>
    <row r="2178" spans="1:9">
      <c r="A2178" s="1"/>
      <c r="B2178" s="2"/>
      <c r="C2178" s="1"/>
      <c r="D2178" s="1"/>
      <c r="E2178" s="1"/>
      <c r="F2178" s="2"/>
      <c r="G2178" s="1"/>
      <c r="H2178" s="1"/>
      <c r="I2178" s="1"/>
    </row>
    <row r="2179" spans="1:9">
      <c r="A2179" s="1"/>
      <c r="B2179" s="2"/>
      <c r="C2179" s="1"/>
      <c r="D2179" s="1"/>
      <c r="E2179" s="1"/>
      <c r="F2179" s="2"/>
      <c r="G2179" s="1"/>
      <c r="H2179" s="1"/>
      <c r="I2179" s="1"/>
    </row>
    <row r="2180" spans="1:9">
      <c r="A2180" s="1"/>
      <c r="B2180" s="2"/>
      <c r="C2180" s="1"/>
      <c r="D2180" s="1"/>
      <c r="E2180" s="1"/>
      <c r="F2180" s="2"/>
      <c r="G2180" s="1"/>
      <c r="H2180" s="1"/>
      <c r="I2180" s="1"/>
    </row>
    <row r="2181" spans="1:9">
      <c r="A2181" s="1"/>
      <c r="B2181" s="2"/>
      <c r="C2181" s="1"/>
      <c r="D2181" s="1"/>
      <c r="E2181" s="1"/>
      <c r="F2181" s="2"/>
      <c r="G2181" s="1"/>
      <c r="H2181" s="1"/>
      <c r="I2181" s="1"/>
    </row>
    <row r="2182" spans="1:9">
      <c r="A2182" s="1"/>
      <c r="B2182" s="2"/>
      <c r="C2182" s="1"/>
      <c r="D2182" s="1"/>
      <c r="E2182" s="1"/>
      <c r="F2182" s="2"/>
      <c r="G2182" s="1"/>
      <c r="H2182" s="1"/>
      <c r="I2182" s="1"/>
    </row>
    <row r="2183" spans="1:9">
      <c r="A2183" s="1"/>
      <c r="B2183" s="2"/>
      <c r="C2183" s="1"/>
      <c r="D2183" s="1"/>
      <c r="E2183" s="1"/>
      <c r="F2183" s="2"/>
      <c r="G2183" s="1"/>
      <c r="H2183" s="1"/>
      <c r="I2183" s="1"/>
    </row>
    <row r="2184" spans="1:9">
      <c r="A2184" s="1"/>
      <c r="B2184" s="2"/>
      <c r="C2184" s="1"/>
      <c r="D2184" s="1"/>
      <c r="E2184" s="1"/>
      <c r="F2184" s="2"/>
      <c r="G2184" s="1"/>
      <c r="H2184" s="1"/>
      <c r="I2184" s="1"/>
    </row>
    <row r="2185" spans="1:9">
      <c r="A2185" s="1"/>
      <c r="B2185" s="2"/>
      <c r="C2185" s="1"/>
      <c r="D2185" s="1"/>
      <c r="E2185" s="1"/>
      <c r="F2185" s="2"/>
      <c r="G2185" s="1"/>
      <c r="H2185" s="1"/>
      <c r="I2185" s="1"/>
    </row>
    <row r="2186" spans="1:9">
      <c r="A2186" s="1"/>
      <c r="B2186" s="2"/>
      <c r="C2186" s="1"/>
      <c r="D2186" s="1"/>
      <c r="E2186" s="1"/>
      <c r="F2186" s="2"/>
      <c r="G2186" s="1"/>
      <c r="H2186" s="1"/>
      <c r="I2186" s="1"/>
    </row>
    <row r="2187" spans="1:9">
      <c r="A2187" s="1"/>
      <c r="B2187" s="2"/>
      <c r="C2187" s="1"/>
      <c r="D2187" s="1"/>
      <c r="E2187" s="1"/>
      <c r="F2187" s="2"/>
      <c r="G2187" s="1"/>
      <c r="H2187" s="1"/>
      <c r="I2187" s="1"/>
    </row>
    <row r="2188" spans="1:9">
      <c r="A2188" s="1"/>
      <c r="B2188" s="2"/>
      <c r="C2188" s="1"/>
      <c r="D2188" s="1"/>
      <c r="E2188" s="1"/>
      <c r="F2188" s="2"/>
      <c r="G2188" s="1"/>
      <c r="H2188" s="1"/>
      <c r="I2188" s="1"/>
    </row>
    <row r="2189" spans="1:9">
      <c r="A2189" s="1"/>
      <c r="B2189" s="2"/>
      <c r="C2189" s="1"/>
      <c r="D2189" s="1"/>
      <c r="E2189" s="1"/>
      <c r="F2189" s="2"/>
      <c r="G2189" s="1"/>
      <c r="H2189" s="1"/>
      <c r="I2189" s="1"/>
    </row>
    <row r="2190" spans="1:9">
      <c r="A2190" s="1"/>
      <c r="B2190" s="2"/>
      <c r="C2190" s="1"/>
      <c r="D2190" s="1"/>
      <c r="E2190" s="1"/>
      <c r="F2190" s="2"/>
      <c r="G2190" s="1"/>
      <c r="H2190" s="1"/>
      <c r="I2190" s="1"/>
    </row>
    <row r="2191" spans="1:9">
      <c r="A2191" s="1"/>
      <c r="B2191" s="2"/>
      <c r="C2191" s="1"/>
      <c r="D2191" s="1"/>
      <c r="E2191" s="1"/>
      <c r="F2191" s="2"/>
      <c r="G2191" s="1"/>
      <c r="H2191" s="1"/>
      <c r="I2191" s="1"/>
    </row>
    <row r="2192" spans="1:9">
      <c r="A2192" s="1"/>
      <c r="B2192" s="2"/>
      <c r="C2192" s="1"/>
      <c r="D2192" s="1"/>
      <c r="E2192" s="1"/>
      <c r="F2192" s="2"/>
      <c r="G2192" s="1"/>
      <c r="H2192" s="1"/>
      <c r="I2192" s="1"/>
    </row>
    <row r="2193" spans="1:9">
      <c r="A2193" s="1"/>
      <c r="B2193" s="2"/>
      <c r="C2193" s="1"/>
      <c r="D2193" s="1"/>
      <c r="E2193" s="1"/>
      <c r="F2193" s="2"/>
      <c r="G2193" s="1"/>
      <c r="H2193" s="1"/>
      <c r="I2193" s="1"/>
    </row>
    <row r="2194" spans="1:9">
      <c r="A2194" s="1"/>
      <c r="B2194" s="2"/>
      <c r="C2194" s="1"/>
      <c r="D2194" s="1"/>
      <c r="E2194" s="1"/>
      <c r="F2194" s="2"/>
      <c r="G2194" s="1"/>
      <c r="H2194" s="1"/>
      <c r="I2194" s="1"/>
    </row>
    <row r="2195" spans="1:9">
      <c r="A2195" s="1"/>
      <c r="B2195" s="2"/>
      <c r="C2195" s="1"/>
      <c r="D2195" s="1"/>
      <c r="E2195" s="1"/>
      <c r="F2195" s="2"/>
      <c r="G2195" s="1"/>
      <c r="H2195" s="1"/>
      <c r="I2195" s="1"/>
    </row>
    <row r="2196" spans="1:9">
      <c r="A2196" s="1"/>
      <c r="B2196" s="2"/>
      <c r="C2196" s="1"/>
      <c r="D2196" s="1"/>
      <c r="E2196" s="1"/>
      <c r="F2196" s="2"/>
      <c r="G2196" s="1"/>
      <c r="H2196" s="1"/>
      <c r="I2196" s="1"/>
    </row>
    <row r="2197" spans="1:9">
      <c r="A2197" s="1"/>
      <c r="B2197" s="2"/>
      <c r="C2197" s="1"/>
      <c r="D2197" s="1"/>
      <c r="E2197" s="1"/>
      <c r="F2197" s="2"/>
      <c r="G2197" s="1"/>
      <c r="H2197" s="1"/>
      <c r="I2197" s="1"/>
    </row>
    <row r="2198" spans="1:9">
      <c r="A2198" s="1"/>
      <c r="B2198" s="2"/>
      <c r="C2198" s="1"/>
      <c r="D2198" s="1"/>
      <c r="E2198" s="1"/>
      <c r="F2198" s="2"/>
      <c r="G2198" s="1"/>
      <c r="H2198" s="1"/>
      <c r="I2198" s="1"/>
    </row>
    <row r="2199" spans="1:9">
      <c r="A2199" s="1"/>
      <c r="B2199" s="2"/>
      <c r="C2199" s="1"/>
      <c r="D2199" s="1"/>
      <c r="E2199" s="1"/>
      <c r="F2199" s="2"/>
      <c r="G2199" s="1"/>
      <c r="H2199" s="1"/>
      <c r="I2199" s="1"/>
    </row>
    <row r="2200" spans="1:9">
      <c r="A2200" s="1"/>
      <c r="B2200" s="2"/>
      <c r="C2200" s="1"/>
      <c r="D2200" s="1"/>
      <c r="E2200" s="1"/>
      <c r="F2200" s="2"/>
      <c r="G2200" s="1"/>
      <c r="H2200" s="1"/>
      <c r="I2200" s="1"/>
    </row>
    <row r="2201" spans="1:9">
      <c r="A2201" s="1"/>
      <c r="B2201" s="2"/>
      <c r="C2201" s="1"/>
      <c r="D2201" s="1"/>
      <c r="E2201" s="1"/>
      <c r="F2201" s="2"/>
      <c r="G2201" s="1"/>
      <c r="H2201" s="1"/>
      <c r="I2201" s="1"/>
    </row>
    <row r="2202" spans="1:9">
      <c r="A2202" s="1"/>
      <c r="B2202" s="2"/>
      <c r="C2202" s="1"/>
      <c r="D2202" s="1"/>
      <c r="E2202" s="1"/>
      <c r="F2202" s="2"/>
      <c r="G2202" s="1"/>
      <c r="H2202" s="1"/>
      <c r="I2202" s="1"/>
    </row>
    <row r="2203" spans="1:9">
      <c r="A2203" s="1"/>
      <c r="B2203" s="2"/>
      <c r="C2203" s="1"/>
      <c r="D2203" s="1"/>
      <c r="E2203" s="1"/>
      <c r="F2203" s="2"/>
      <c r="G2203" s="1"/>
      <c r="H2203" s="1"/>
      <c r="I2203" s="1"/>
    </row>
    <row r="2204" spans="1:9">
      <c r="A2204" s="1"/>
      <c r="B2204" s="2"/>
      <c r="C2204" s="1"/>
      <c r="D2204" s="1"/>
      <c r="E2204" s="1"/>
      <c r="F2204" s="2"/>
      <c r="G2204" s="1"/>
      <c r="H2204" s="1"/>
      <c r="I2204" s="1"/>
    </row>
    <row r="2205" spans="1:9">
      <c r="A2205" s="1"/>
      <c r="B2205" s="2"/>
      <c r="C2205" s="1"/>
      <c r="D2205" s="1"/>
      <c r="E2205" s="1"/>
      <c r="F2205" s="2"/>
      <c r="G2205" s="1"/>
      <c r="H2205" s="1"/>
      <c r="I2205" s="1"/>
    </row>
    <row r="2206" spans="1:9">
      <c r="A2206" s="1"/>
      <c r="B2206" s="2"/>
      <c r="C2206" s="1"/>
      <c r="D2206" s="1"/>
      <c r="E2206" s="1"/>
      <c r="F2206" s="2"/>
      <c r="G2206" s="1"/>
      <c r="H2206" s="1"/>
      <c r="I2206" s="1"/>
    </row>
    <row r="2207" spans="1:9">
      <c r="A2207" s="1"/>
      <c r="B2207" s="2"/>
      <c r="C2207" s="1"/>
      <c r="D2207" s="1"/>
      <c r="E2207" s="1"/>
      <c r="F2207" s="2"/>
      <c r="G2207" s="1"/>
      <c r="H2207" s="1"/>
      <c r="I2207" s="1"/>
    </row>
    <row r="2208" spans="1:9">
      <c r="A2208" s="1"/>
      <c r="B2208" s="2"/>
      <c r="C2208" s="1"/>
      <c r="D2208" s="1"/>
      <c r="E2208" s="1"/>
      <c r="F2208" s="2"/>
      <c r="G2208" s="1"/>
      <c r="H2208" s="1"/>
      <c r="I2208" s="1"/>
    </row>
    <row r="2209" spans="1:9">
      <c r="A2209" s="1"/>
      <c r="B2209" s="2"/>
      <c r="C2209" s="1"/>
      <c r="D2209" s="1"/>
      <c r="E2209" s="1"/>
      <c r="F2209" s="2"/>
      <c r="G2209" s="1"/>
      <c r="H2209" s="1"/>
      <c r="I2209" s="1"/>
    </row>
    <row r="2210" spans="1:9">
      <c r="A2210" s="1"/>
      <c r="B2210" s="2"/>
      <c r="C2210" s="1"/>
      <c r="D2210" s="1"/>
      <c r="E2210" s="1"/>
      <c r="F2210" s="2"/>
      <c r="G2210" s="1"/>
      <c r="H2210" s="1"/>
      <c r="I2210" s="1"/>
    </row>
    <row r="2211" spans="1:9">
      <c r="A2211" s="1"/>
      <c r="B2211" s="2"/>
      <c r="C2211" s="1"/>
      <c r="D2211" s="1"/>
      <c r="E2211" s="1"/>
      <c r="F2211" s="2"/>
      <c r="G2211" s="1"/>
      <c r="H2211" s="1"/>
      <c r="I2211" s="1"/>
    </row>
    <row r="2212" spans="1:9">
      <c r="A2212" s="1"/>
      <c r="B2212" s="2"/>
      <c r="C2212" s="1"/>
      <c r="D2212" s="1"/>
      <c r="E2212" s="1"/>
      <c r="F2212" s="2"/>
      <c r="G2212" s="1"/>
      <c r="H2212" s="1"/>
      <c r="I2212" s="1"/>
    </row>
    <row r="2213" spans="1:9">
      <c r="A2213" s="1"/>
      <c r="B2213" s="2"/>
      <c r="C2213" s="1"/>
      <c r="D2213" s="1"/>
      <c r="E2213" s="1"/>
      <c r="F2213" s="2"/>
      <c r="G2213" s="1"/>
      <c r="H2213" s="1"/>
      <c r="I2213" s="1"/>
    </row>
    <row r="2214" spans="1:9">
      <c r="A2214" s="1"/>
      <c r="B2214" s="2"/>
      <c r="C2214" s="1"/>
      <c r="D2214" s="1"/>
      <c r="E2214" s="1"/>
      <c r="F2214" s="2"/>
      <c r="G2214" s="1"/>
      <c r="H2214" s="1"/>
      <c r="I2214" s="1"/>
    </row>
    <row r="2215" spans="1:9">
      <c r="A2215" s="1"/>
      <c r="B2215" s="2"/>
      <c r="C2215" s="1"/>
      <c r="D2215" s="1"/>
      <c r="E2215" s="1"/>
      <c r="F2215" s="2"/>
      <c r="G2215" s="1"/>
      <c r="H2215" s="1"/>
      <c r="I2215" s="1"/>
    </row>
    <row r="2216" spans="1:9">
      <c r="A2216" s="1"/>
      <c r="B2216" s="2"/>
      <c r="C2216" s="1"/>
      <c r="D2216" s="1"/>
      <c r="E2216" s="1"/>
      <c r="F2216" s="2"/>
      <c r="G2216" s="1"/>
      <c r="H2216" s="1"/>
      <c r="I2216" s="1"/>
    </row>
    <row r="2217" spans="1:9">
      <c r="A2217" s="1"/>
      <c r="B2217" s="2"/>
      <c r="C2217" s="1"/>
      <c r="D2217" s="1"/>
      <c r="E2217" s="1"/>
      <c r="F2217" s="2"/>
      <c r="G2217" s="1"/>
      <c r="H2217" s="1"/>
      <c r="I2217" s="1"/>
    </row>
    <row r="2218" spans="1:9">
      <c r="A2218" s="1"/>
      <c r="B2218" s="2"/>
      <c r="C2218" s="1"/>
      <c r="D2218" s="1"/>
      <c r="E2218" s="1"/>
      <c r="F2218" s="2"/>
      <c r="G2218" s="1"/>
      <c r="H2218" s="1"/>
      <c r="I2218" s="1"/>
    </row>
    <row r="2219" spans="1:9">
      <c r="A2219" s="1"/>
      <c r="B2219" s="2"/>
      <c r="C2219" s="1"/>
      <c r="D2219" s="1"/>
      <c r="E2219" s="1"/>
      <c r="F2219" s="2"/>
      <c r="G2219" s="1"/>
      <c r="H2219" s="1"/>
      <c r="I2219" s="1"/>
    </row>
    <row r="2220" spans="1:9">
      <c r="A2220" s="1"/>
      <c r="B2220" s="2"/>
      <c r="C2220" s="1"/>
      <c r="D2220" s="1"/>
      <c r="E2220" s="1"/>
      <c r="F2220" s="2"/>
      <c r="G2220" s="1"/>
      <c r="H2220" s="1"/>
      <c r="I2220" s="1"/>
    </row>
    <row r="2221" spans="1:9">
      <c r="A2221" s="1"/>
      <c r="B2221" s="2"/>
      <c r="C2221" s="1"/>
      <c r="D2221" s="1"/>
      <c r="E2221" s="1"/>
      <c r="F2221" s="2"/>
      <c r="G2221" s="1"/>
      <c r="H2221" s="1"/>
      <c r="I2221" s="1"/>
    </row>
    <row r="2222" spans="1:9">
      <c r="A2222" s="1"/>
      <c r="B2222" s="2"/>
      <c r="C2222" s="1"/>
      <c r="D2222" s="1"/>
      <c r="E2222" s="1"/>
      <c r="F2222" s="2"/>
      <c r="G2222" s="1"/>
      <c r="H2222" s="1"/>
      <c r="I2222" s="1"/>
    </row>
    <row r="2223" spans="1:9">
      <c r="A2223" s="1"/>
      <c r="B2223" s="2"/>
      <c r="C2223" s="1"/>
      <c r="D2223" s="1"/>
      <c r="E2223" s="1"/>
      <c r="F2223" s="2"/>
      <c r="G2223" s="1"/>
      <c r="H2223" s="1"/>
      <c r="I2223" s="1"/>
    </row>
    <row r="2224" spans="1:9">
      <c r="A2224" s="1"/>
      <c r="B2224" s="2"/>
      <c r="C2224" s="1"/>
      <c r="D2224" s="1"/>
      <c r="E2224" s="1"/>
      <c r="F2224" s="2"/>
      <c r="G2224" s="1"/>
      <c r="H2224" s="1"/>
      <c r="I2224" s="1"/>
    </row>
    <row r="2225" spans="1:9">
      <c r="A2225" s="1"/>
      <c r="B2225" s="2"/>
      <c r="C2225" s="1"/>
      <c r="D2225" s="1"/>
      <c r="E2225" s="1"/>
      <c r="F2225" s="2"/>
      <c r="G2225" s="1"/>
      <c r="H2225" s="1"/>
      <c r="I2225" s="1"/>
    </row>
    <row r="2226" spans="1:9">
      <c r="A2226" s="1"/>
      <c r="B2226" s="2"/>
      <c r="C2226" s="1"/>
      <c r="D2226" s="1"/>
      <c r="E2226" s="1"/>
      <c r="F2226" s="2"/>
      <c r="G2226" s="1"/>
      <c r="H2226" s="1"/>
      <c r="I2226" s="1"/>
    </row>
    <row r="2227" spans="1:9">
      <c r="A2227" s="1"/>
      <c r="B2227" s="2"/>
      <c r="C2227" s="1"/>
      <c r="D2227" s="1"/>
      <c r="E2227" s="1"/>
      <c r="F2227" s="2"/>
      <c r="G2227" s="1"/>
      <c r="H2227" s="1"/>
      <c r="I2227" s="1"/>
    </row>
    <row r="2228" spans="1:9">
      <c r="A2228" s="1"/>
      <c r="B2228" s="2"/>
      <c r="C2228" s="1"/>
      <c r="D2228" s="1"/>
      <c r="E2228" s="1"/>
      <c r="F2228" s="2"/>
      <c r="G2228" s="1"/>
      <c r="H2228" s="1"/>
      <c r="I2228" s="1"/>
    </row>
    <row r="2229" spans="1:9">
      <c r="A2229" s="1"/>
      <c r="B2229" s="2"/>
      <c r="C2229" s="1"/>
      <c r="D2229" s="1"/>
      <c r="E2229" s="1"/>
      <c r="F2229" s="2"/>
      <c r="G2229" s="1"/>
      <c r="H2229" s="1"/>
      <c r="I2229" s="1"/>
    </row>
    <row r="2230" spans="1:9">
      <c r="A2230" s="1"/>
      <c r="B2230" s="2"/>
      <c r="C2230" s="1"/>
      <c r="D2230" s="1"/>
      <c r="E2230" s="1"/>
      <c r="F2230" s="2"/>
      <c r="G2230" s="1"/>
      <c r="H2230" s="1"/>
      <c r="I2230" s="1"/>
    </row>
    <row r="2231" spans="1:9">
      <c r="A2231" s="1"/>
      <c r="B2231" s="2"/>
      <c r="C2231" s="1"/>
      <c r="D2231" s="1"/>
      <c r="E2231" s="1"/>
      <c r="F2231" s="2"/>
      <c r="G2231" s="1"/>
      <c r="H2231" s="1"/>
      <c r="I2231" s="1"/>
    </row>
    <row r="2232" spans="1:9">
      <c r="A2232" s="1"/>
      <c r="B2232" s="2"/>
      <c r="C2232" s="1"/>
      <c r="D2232" s="1"/>
      <c r="E2232" s="1"/>
      <c r="F2232" s="2"/>
      <c r="G2232" s="1"/>
      <c r="H2232" s="1"/>
      <c r="I2232" s="1"/>
    </row>
    <row r="2233" spans="1:9">
      <c r="A2233" s="1"/>
      <c r="B2233" s="2"/>
      <c r="C2233" s="1"/>
      <c r="D2233" s="1"/>
      <c r="E2233" s="1"/>
      <c r="F2233" s="2"/>
      <c r="G2233" s="1"/>
      <c r="H2233" s="1"/>
      <c r="I2233" s="1"/>
    </row>
    <row r="2234" spans="1:9">
      <c r="A2234" s="1"/>
      <c r="B2234" s="2"/>
      <c r="C2234" s="1"/>
      <c r="D2234" s="1"/>
      <c r="E2234" s="1"/>
      <c r="F2234" s="2"/>
      <c r="G2234" s="1"/>
      <c r="H2234" s="1"/>
      <c r="I2234" s="1"/>
    </row>
    <row r="2235" spans="1:9">
      <c r="A2235" s="1"/>
      <c r="B2235" s="2"/>
      <c r="C2235" s="1"/>
      <c r="D2235" s="1"/>
      <c r="E2235" s="1"/>
      <c r="F2235" s="2"/>
      <c r="G2235" s="1"/>
      <c r="H2235" s="1"/>
      <c r="I2235" s="1"/>
    </row>
    <row r="2236" spans="1:9">
      <c r="A2236" s="1"/>
      <c r="B2236" s="2"/>
      <c r="C2236" s="1"/>
      <c r="D2236" s="1"/>
      <c r="E2236" s="1"/>
      <c r="F2236" s="2"/>
      <c r="G2236" s="1"/>
      <c r="H2236" s="1"/>
      <c r="I2236" s="1"/>
    </row>
    <row r="2237" spans="1:9">
      <c r="A2237" s="1"/>
      <c r="B2237" s="2"/>
      <c r="C2237" s="1"/>
      <c r="D2237" s="1"/>
      <c r="E2237" s="1"/>
      <c r="F2237" s="2"/>
      <c r="G2237" s="1"/>
      <c r="H2237" s="1"/>
      <c r="I2237" s="1"/>
    </row>
    <row r="2238" spans="1:9">
      <c r="A2238" s="1"/>
      <c r="B2238" s="2"/>
      <c r="C2238" s="1"/>
      <c r="D2238" s="1"/>
      <c r="E2238" s="1"/>
      <c r="F2238" s="2"/>
      <c r="G2238" s="1"/>
      <c r="H2238" s="1"/>
      <c r="I2238" s="1"/>
    </row>
    <row r="2239" spans="1:9">
      <c r="A2239" s="1"/>
      <c r="B2239" s="2"/>
      <c r="C2239" s="1"/>
      <c r="D2239" s="1"/>
      <c r="E2239" s="1"/>
      <c r="F2239" s="2"/>
      <c r="G2239" s="1"/>
      <c r="H2239" s="1"/>
      <c r="I2239" s="1"/>
    </row>
    <row r="2240" spans="1:9">
      <c r="A2240" s="1"/>
      <c r="B2240" s="2"/>
      <c r="C2240" s="1"/>
      <c r="D2240" s="1"/>
      <c r="E2240" s="1"/>
      <c r="F2240" s="2"/>
      <c r="G2240" s="1"/>
      <c r="H2240" s="1"/>
      <c r="I2240" s="1"/>
    </row>
    <row r="2241" spans="1:9">
      <c r="A2241" s="1"/>
      <c r="B2241" s="2"/>
      <c r="C2241" s="1"/>
      <c r="D2241" s="1"/>
      <c r="E2241" s="1"/>
      <c r="F2241" s="2"/>
      <c r="G2241" s="1"/>
      <c r="H2241" s="1"/>
      <c r="I2241" s="1"/>
    </row>
    <row r="2242" spans="1:9">
      <c r="A2242" s="1"/>
      <c r="B2242" s="2"/>
      <c r="C2242" s="1"/>
      <c r="D2242" s="1"/>
      <c r="E2242" s="1"/>
      <c r="F2242" s="2"/>
      <c r="G2242" s="1"/>
      <c r="H2242" s="1"/>
      <c r="I2242" s="1"/>
    </row>
    <row r="2243" spans="1:9">
      <c r="A2243" s="1"/>
      <c r="B2243" s="2"/>
      <c r="C2243" s="1"/>
      <c r="D2243" s="1"/>
      <c r="E2243" s="1"/>
      <c r="F2243" s="2"/>
      <c r="G2243" s="1"/>
      <c r="H2243" s="1"/>
      <c r="I2243" s="1"/>
    </row>
    <row r="2244" spans="1:9">
      <c r="A2244" s="1"/>
      <c r="B2244" s="2"/>
      <c r="C2244" s="1"/>
      <c r="D2244" s="1"/>
      <c r="E2244" s="1"/>
      <c r="F2244" s="2"/>
      <c r="G2244" s="1"/>
      <c r="H2244" s="1"/>
      <c r="I2244" s="1"/>
    </row>
    <row r="2245" spans="1:9">
      <c r="A2245" s="1"/>
      <c r="B2245" s="2"/>
      <c r="C2245" s="1"/>
      <c r="D2245" s="1"/>
      <c r="E2245" s="1"/>
      <c r="F2245" s="2"/>
      <c r="G2245" s="1"/>
      <c r="H2245" s="1"/>
      <c r="I2245" s="1"/>
    </row>
    <row r="2246" spans="1:9">
      <c r="A2246" s="1"/>
      <c r="B2246" s="2"/>
      <c r="C2246" s="1"/>
      <c r="D2246" s="1"/>
      <c r="E2246" s="1"/>
      <c r="F2246" s="2"/>
      <c r="G2246" s="1"/>
      <c r="H2246" s="1"/>
      <c r="I2246" s="1"/>
    </row>
    <row r="2247" spans="1:9">
      <c r="A2247" s="1"/>
      <c r="B2247" s="2"/>
      <c r="C2247" s="1"/>
      <c r="D2247" s="1"/>
      <c r="E2247" s="1"/>
      <c r="F2247" s="2"/>
      <c r="G2247" s="1"/>
      <c r="H2247" s="1"/>
      <c r="I2247" s="1"/>
    </row>
    <row r="2248" spans="1:9">
      <c r="A2248" s="1"/>
      <c r="B2248" s="2"/>
      <c r="C2248" s="1"/>
      <c r="D2248" s="1"/>
      <c r="E2248" s="1"/>
      <c r="F2248" s="2"/>
      <c r="G2248" s="1"/>
      <c r="H2248" s="1"/>
      <c r="I2248" s="1"/>
    </row>
    <row r="2249" spans="1:9">
      <c r="A2249" s="1"/>
      <c r="B2249" s="2"/>
      <c r="C2249" s="1"/>
      <c r="D2249" s="1"/>
      <c r="E2249" s="1"/>
      <c r="F2249" s="2"/>
      <c r="G2249" s="1"/>
      <c r="H2249" s="1"/>
      <c r="I2249" s="1"/>
    </row>
    <row r="2250" spans="1:9">
      <c r="A2250" s="1"/>
      <c r="B2250" s="2"/>
      <c r="C2250" s="1"/>
      <c r="D2250" s="1"/>
      <c r="E2250" s="1"/>
      <c r="F2250" s="2"/>
      <c r="G2250" s="1"/>
      <c r="H2250" s="1"/>
      <c r="I2250" s="1"/>
    </row>
    <row r="2251" spans="1:9">
      <c r="A2251" s="1"/>
      <c r="B2251" s="2"/>
      <c r="C2251" s="1"/>
      <c r="D2251" s="1"/>
      <c r="E2251" s="1"/>
      <c r="F2251" s="2"/>
      <c r="G2251" s="1"/>
      <c r="H2251" s="1"/>
      <c r="I2251" s="1"/>
    </row>
    <row r="2252" spans="1:9">
      <c r="A2252" s="1"/>
      <c r="B2252" s="2"/>
      <c r="C2252" s="1"/>
      <c r="D2252" s="1"/>
      <c r="E2252" s="1"/>
      <c r="F2252" s="2"/>
      <c r="G2252" s="1"/>
      <c r="H2252" s="1"/>
      <c r="I2252" s="1"/>
    </row>
    <row r="2253" spans="1:9">
      <c r="A2253" s="1"/>
      <c r="B2253" s="2"/>
      <c r="C2253" s="1"/>
      <c r="D2253" s="1"/>
      <c r="E2253" s="1"/>
      <c r="F2253" s="2"/>
      <c r="G2253" s="1"/>
      <c r="H2253" s="1"/>
      <c r="I2253" s="1"/>
    </row>
    <row r="2254" spans="1:9">
      <c r="A2254" s="1"/>
      <c r="B2254" s="2"/>
      <c r="C2254" s="1"/>
      <c r="D2254" s="1"/>
      <c r="E2254" s="1"/>
      <c r="F2254" s="2"/>
      <c r="G2254" s="1"/>
      <c r="H2254" s="1"/>
      <c r="I2254" s="1"/>
    </row>
    <row r="2255" spans="1:9">
      <c r="A2255" s="1"/>
      <c r="B2255" s="2"/>
      <c r="C2255" s="1"/>
      <c r="D2255" s="1"/>
      <c r="E2255" s="1"/>
      <c r="F2255" s="2"/>
      <c r="G2255" s="1"/>
      <c r="H2255" s="1"/>
      <c r="I2255" s="1"/>
    </row>
    <row r="2256" spans="1:9">
      <c r="A2256" s="1"/>
      <c r="B2256" s="2"/>
      <c r="C2256" s="1"/>
      <c r="D2256" s="1"/>
      <c r="E2256" s="1"/>
      <c r="F2256" s="2"/>
      <c r="G2256" s="1"/>
      <c r="H2256" s="1"/>
      <c r="I2256" s="1"/>
    </row>
    <row r="2257" spans="1:9">
      <c r="A2257" s="1"/>
      <c r="B2257" s="2"/>
      <c r="C2257" s="1"/>
      <c r="D2257" s="1"/>
      <c r="E2257" s="1"/>
      <c r="F2257" s="2"/>
      <c r="G2257" s="1"/>
      <c r="H2257" s="1"/>
      <c r="I2257" s="1"/>
    </row>
    <row r="2258" spans="1:9">
      <c r="A2258" s="1"/>
      <c r="B2258" s="2"/>
      <c r="C2258" s="1"/>
      <c r="D2258" s="1"/>
      <c r="E2258" s="1"/>
      <c r="F2258" s="2"/>
      <c r="G2258" s="1"/>
      <c r="H2258" s="1"/>
      <c r="I2258" s="1"/>
    </row>
    <row r="2259" spans="1:9">
      <c r="A2259" s="1"/>
      <c r="B2259" s="2"/>
      <c r="C2259" s="1"/>
      <c r="D2259" s="1"/>
      <c r="E2259" s="1"/>
      <c r="F2259" s="2"/>
      <c r="G2259" s="1"/>
      <c r="H2259" s="1"/>
      <c r="I2259" s="1"/>
    </row>
    <row r="2260" spans="1:9">
      <c r="A2260" s="1"/>
      <c r="B2260" s="2"/>
      <c r="C2260" s="1"/>
      <c r="D2260" s="1"/>
      <c r="E2260" s="1"/>
      <c r="F2260" s="2"/>
      <c r="G2260" s="1"/>
      <c r="H2260" s="1"/>
      <c r="I2260" s="1"/>
    </row>
    <row r="2261" spans="1:9">
      <c r="A2261" s="1"/>
      <c r="B2261" s="2"/>
      <c r="C2261" s="1"/>
      <c r="D2261" s="1"/>
      <c r="E2261" s="1"/>
      <c r="F2261" s="2"/>
      <c r="G2261" s="1"/>
      <c r="H2261" s="1"/>
      <c r="I2261" s="1"/>
    </row>
    <row r="2262" spans="1:9">
      <c r="A2262" s="1"/>
      <c r="B2262" s="2"/>
      <c r="C2262" s="1"/>
      <c r="D2262" s="1"/>
      <c r="E2262" s="1"/>
      <c r="F2262" s="2"/>
      <c r="G2262" s="1"/>
      <c r="H2262" s="1"/>
      <c r="I226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51"/>
  <sheetViews>
    <sheetView topLeftCell="A1043" workbookViewId="0">
      <selection activeCell="F1138" sqref="F1138"/>
    </sheetView>
  </sheetViews>
  <sheetFormatPr defaultRowHeight="14.25"/>
  <cols>
    <col min="1" max="1" width="19" customWidth="1"/>
    <col min="8" max="8" width="5.125" customWidth="1"/>
    <col min="9" max="9" width="4.375" customWidth="1"/>
    <col min="10" max="10" width="18.5" style="17" bestFit="1" customWidth="1"/>
    <col min="11" max="11" width="21.625" bestFit="1" customWidth="1"/>
    <col min="14" max="14" width="11.625" bestFit="1" customWidth="1"/>
  </cols>
  <sheetData>
    <row r="1" spans="1:14">
      <c r="A1" s="1" t="s">
        <v>0</v>
      </c>
      <c r="B1" s="1" t="s">
        <v>1</v>
      </c>
      <c r="C1" s="1" t="s">
        <v>682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683</v>
      </c>
      <c r="I1" s="1" t="s">
        <v>684</v>
      </c>
      <c r="J1" s="16" t="s">
        <v>685</v>
      </c>
      <c r="K1" s="1" t="s">
        <v>686</v>
      </c>
      <c r="L1" s="7" t="s">
        <v>1042</v>
      </c>
      <c r="M1" s="9" t="s">
        <v>1043</v>
      </c>
      <c r="N1" s="9" t="s">
        <v>1044</v>
      </c>
    </row>
    <row r="2" spans="1:14" hidden="1">
      <c r="A2" s="1" t="s">
        <v>6387</v>
      </c>
      <c r="B2" s="1" t="s">
        <v>6388</v>
      </c>
      <c r="C2" s="1" t="s">
        <v>1382</v>
      </c>
      <c r="D2" s="1" t="s">
        <v>1383</v>
      </c>
      <c r="E2" s="1" t="s">
        <v>1384</v>
      </c>
      <c r="F2" s="2">
        <v>3654.03</v>
      </c>
      <c r="G2" s="1" t="s">
        <v>1385</v>
      </c>
      <c r="H2" s="1" t="s">
        <v>687</v>
      </c>
      <c r="I2" s="1" t="s">
        <v>688</v>
      </c>
      <c r="J2" s="1" t="s">
        <v>6389</v>
      </c>
      <c r="K2" s="1" t="s">
        <v>6390</v>
      </c>
      <c r="L2" s="1"/>
      <c r="M2">
        <f>VLOOKUP(J2,银行退!A:F,6,FALSE)</f>
        <v>3654.03</v>
      </c>
      <c r="N2" t="e">
        <f>VLOOKUP(J2,银行退!A:I,9,FALSE)</f>
        <v>#N/A</v>
      </c>
    </row>
    <row r="3" spans="1:14" hidden="1">
      <c r="A3" s="1" t="s">
        <v>6391</v>
      </c>
      <c r="B3" s="1" t="s">
        <v>6392</v>
      </c>
      <c r="C3" s="1" t="s">
        <v>1387</v>
      </c>
      <c r="D3" s="1" t="s">
        <v>1388</v>
      </c>
      <c r="E3" s="1" t="s">
        <v>1389</v>
      </c>
      <c r="F3" s="2">
        <v>23142</v>
      </c>
      <c r="G3" s="1" t="s">
        <v>1385</v>
      </c>
      <c r="H3" s="1" t="s">
        <v>687</v>
      </c>
      <c r="I3" s="1" t="s">
        <v>688</v>
      </c>
      <c r="J3" s="1" t="s">
        <v>6393</v>
      </c>
      <c r="K3" s="1" t="s">
        <v>6394</v>
      </c>
      <c r="L3" s="1"/>
      <c r="M3">
        <f>VLOOKUP(J3,银行退!A:F,6,FALSE)</f>
        <v>23142</v>
      </c>
      <c r="N3" t="e">
        <f>VLOOKUP(J3,银行退!A:I,9,FALSE)</f>
        <v>#N/A</v>
      </c>
    </row>
    <row r="4" spans="1:14" hidden="1">
      <c r="A4" s="1" t="s">
        <v>6395</v>
      </c>
      <c r="B4" s="1" t="s">
        <v>6396</v>
      </c>
      <c r="C4" s="1" t="s">
        <v>1391</v>
      </c>
      <c r="D4" s="1" t="s">
        <v>1223</v>
      </c>
      <c r="E4" s="1" t="s">
        <v>1224</v>
      </c>
      <c r="F4" s="2">
        <v>1000</v>
      </c>
      <c r="G4" s="1" t="s">
        <v>1385</v>
      </c>
      <c r="H4" s="1" t="s">
        <v>687</v>
      </c>
      <c r="I4" s="1" t="s">
        <v>688</v>
      </c>
      <c r="J4" s="1" t="s">
        <v>6397</v>
      </c>
      <c r="K4" s="1" t="s">
        <v>1342</v>
      </c>
      <c r="L4" s="1"/>
      <c r="M4">
        <f>VLOOKUP(J4,银行退!A:F,6,FALSE)</f>
        <v>1000</v>
      </c>
      <c r="N4" t="e">
        <f>VLOOKUP(J4,银行退!A:I,9,FALSE)</f>
        <v>#N/A</v>
      </c>
    </row>
    <row r="5" spans="1:14" hidden="1">
      <c r="A5" s="1" t="s">
        <v>6398</v>
      </c>
      <c r="B5" s="1" t="s">
        <v>6399</v>
      </c>
      <c r="C5" s="1" t="s">
        <v>1393</v>
      </c>
      <c r="D5" s="1" t="s">
        <v>1125</v>
      </c>
      <c r="E5" s="1" t="s">
        <v>1126</v>
      </c>
      <c r="F5" s="2">
        <v>18</v>
      </c>
      <c r="G5" s="1" t="s">
        <v>1385</v>
      </c>
      <c r="H5" s="1" t="s">
        <v>687</v>
      </c>
      <c r="I5" s="1" t="s">
        <v>688</v>
      </c>
      <c r="J5" s="1" t="s">
        <v>6400</v>
      </c>
      <c r="K5" s="1" t="s">
        <v>1296</v>
      </c>
      <c r="L5" s="1"/>
      <c r="M5">
        <f>VLOOKUP(J5,银行退!A:F,6,FALSE)</f>
        <v>18</v>
      </c>
      <c r="N5" t="e">
        <f>VLOOKUP(J5,银行退!A:I,9,FALSE)</f>
        <v>#N/A</v>
      </c>
    </row>
    <row r="6" spans="1:14" hidden="1">
      <c r="A6" s="1" t="s">
        <v>6401</v>
      </c>
      <c r="B6" s="1" t="s">
        <v>6402</v>
      </c>
      <c r="C6" s="1" t="s">
        <v>1395</v>
      </c>
      <c r="D6" s="1" t="s">
        <v>1396</v>
      </c>
      <c r="E6" s="1" t="s">
        <v>1397</v>
      </c>
      <c r="F6" s="2">
        <v>1000</v>
      </c>
      <c r="G6" s="1" t="s">
        <v>1385</v>
      </c>
      <c r="H6" s="1" t="s">
        <v>687</v>
      </c>
      <c r="I6" s="1" t="s">
        <v>688</v>
      </c>
      <c r="J6" s="1" t="s">
        <v>6403</v>
      </c>
      <c r="K6" s="1" t="s">
        <v>6404</v>
      </c>
      <c r="L6" s="1"/>
      <c r="M6">
        <f>VLOOKUP(J6,银行退!A:F,6,FALSE)</f>
        <v>1000</v>
      </c>
      <c r="N6" t="e">
        <f>VLOOKUP(J6,银行退!A:I,9,FALSE)</f>
        <v>#N/A</v>
      </c>
    </row>
    <row r="7" spans="1:14" hidden="1">
      <c r="A7" s="1" t="s">
        <v>6405</v>
      </c>
      <c r="B7" s="1" t="s">
        <v>6406</v>
      </c>
      <c r="C7" s="1" t="s">
        <v>1399</v>
      </c>
      <c r="D7" s="1" t="s">
        <v>1400</v>
      </c>
      <c r="E7" s="1" t="s">
        <v>1401</v>
      </c>
      <c r="F7" s="2">
        <v>5754</v>
      </c>
      <c r="G7" s="1" t="s">
        <v>1385</v>
      </c>
      <c r="H7" s="1" t="s">
        <v>687</v>
      </c>
      <c r="I7" s="1" t="s">
        <v>688</v>
      </c>
      <c r="J7" s="1" t="s">
        <v>6407</v>
      </c>
      <c r="K7" s="1" t="s">
        <v>6408</v>
      </c>
      <c r="L7" s="1"/>
      <c r="M7">
        <f>VLOOKUP(J7,银行退!A:F,6,FALSE)</f>
        <v>5754</v>
      </c>
      <c r="N7" t="e">
        <f>VLOOKUP(J7,银行退!A:I,9,FALSE)</f>
        <v>#N/A</v>
      </c>
    </row>
    <row r="8" spans="1:14" hidden="1">
      <c r="A8" s="1" t="s">
        <v>6409</v>
      </c>
      <c r="B8" s="1" t="s">
        <v>6410</v>
      </c>
      <c r="C8" s="1" t="s">
        <v>1403</v>
      </c>
      <c r="D8" s="1" t="s">
        <v>1404</v>
      </c>
      <c r="E8" s="1" t="s">
        <v>1405</v>
      </c>
      <c r="F8" s="2">
        <v>5583</v>
      </c>
      <c r="G8" s="1" t="s">
        <v>1385</v>
      </c>
      <c r="H8" s="1" t="s">
        <v>687</v>
      </c>
      <c r="I8" s="1" t="s">
        <v>688</v>
      </c>
      <c r="J8" s="1" t="s">
        <v>6411</v>
      </c>
      <c r="K8" s="1" t="s">
        <v>6412</v>
      </c>
      <c r="L8" s="1"/>
      <c r="M8">
        <f>VLOOKUP(J8,银行退!A:F,6,FALSE)</f>
        <v>5583</v>
      </c>
      <c r="N8" t="e">
        <f>VLOOKUP(J8,银行退!A:I,9,FALSE)</f>
        <v>#N/A</v>
      </c>
    </row>
    <row r="9" spans="1:14" hidden="1">
      <c r="A9" s="1" t="s">
        <v>6413</v>
      </c>
      <c r="B9" s="1" t="s">
        <v>6414</v>
      </c>
      <c r="C9" s="1" t="s">
        <v>1407</v>
      </c>
      <c r="D9" s="1" t="s">
        <v>1408</v>
      </c>
      <c r="E9" s="1" t="s">
        <v>1409</v>
      </c>
      <c r="F9" s="2">
        <v>200</v>
      </c>
      <c r="G9" s="1" t="s">
        <v>1385</v>
      </c>
      <c r="H9" s="1" t="s">
        <v>687</v>
      </c>
      <c r="I9" s="1" t="s">
        <v>688</v>
      </c>
      <c r="J9" s="1" t="s">
        <v>6415</v>
      </c>
      <c r="K9" s="1" t="s">
        <v>6416</v>
      </c>
      <c r="L9" s="1"/>
      <c r="M9" s="13">
        <f>VLOOKUP(J9,银行退!A:F,6,FALSE)</f>
        <v>200</v>
      </c>
      <c r="N9" t="e">
        <f>VLOOKUP(J9,银行退!A:I,9,FALSE)</f>
        <v>#N/A</v>
      </c>
    </row>
    <row r="10" spans="1:14" hidden="1">
      <c r="A10" s="1" t="s">
        <v>6417</v>
      </c>
      <c r="B10" s="1" t="s">
        <v>6418</v>
      </c>
      <c r="C10" s="1" t="s">
        <v>1411</v>
      </c>
      <c r="D10" s="1" t="s">
        <v>1412</v>
      </c>
      <c r="E10" s="1" t="s">
        <v>1413</v>
      </c>
      <c r="F10" s="2">
        <v>1600</v>
      </c>
      <c r="G10" s="1" t="s">
        <v>1385</v>
      </c>
      <c r="H10" s="1" t="s">
        <v>687</v>
      </c>
      <c r="I10" s="1" t="s">
        <v>688</v>
      </c>
      <c r="J10" s="1" t="s">
        <v>6419</v>
      </c>
      <c r="K10" s="1" t="s">
        <v>6420</v>
      </c>
      <c r="L10" s="1"/>
      <c r="M10">
        <f>VLOOKUP(J10,银行退!A:F,6,FALSE)</f>
        <v>1600</v>
      </c>
      <c r="N10" t="e">
        <f>VLOOKUP(J10,银行退!A:I,9,FALSE)</f>
        <v>#N/A</v>
      </c>
    </row>
    <row r="11" spans="1:14" hidden="1">
      <c r="A11" s="1" t="s">
        <v>6421</v>
      </c>
      <c r="B11" s="1" t="s">
        <v>6422</v>
      </c>
      <c r="C11" s="1" t="s">
        <v>1415</v>
      </c>
      <c r="D11" s="1" t="s">
        <v>1416</v>
      </c>
      <c r="E11" s="1" t="s">
        <v>1417</v>
      </c>
      <c r="F11" s="2">
        <v>2872.86</v>
      </c>
      <c r="G11" s="1" t="s">
        <v>1385</v>
      </c>
      <c r="H11" s="1" t="s">
        <v>687</v>
      </c>
      <c r="I11" s="1" t="s">
        <v>688</v>
      </c>
      <c r="J11" s="1" t="s">
        <v>6423</v>
      </c>
      <c r="K11" s="1" t="s">
        <v>6424</v>
      </c>
      <c r="L11" s="1"/>
      <c r="M11">
        <f>VLOOKUP(J11,银行退!A:F,6,FALSE)</f>
        <v>2872.86</v>
      </c>
      <c r="N11" t="e">
        <f>VLOOKUP(J11,银行退!A:I,9,FALSE)</f>
        <v>#N/A</v>
      </c>
    </row>
    <row r="12" spans="1:14" hidden="1">
      <c r="A12" s="1" t="s">
        <v>6425</v>
      </c>
      <c r="B12" s="1" t="s">
        <v>6426</v>
      </c>
      <c r="C12" s="1" t="s">
        <v>1419</v>
      </c>
      <c r="D12" s="1" t="s">
        <v>1420</v>
      </c>
      <c r="E12" s="1" t="s">
        <v>1421</v>
      </c>
      <c r="F12" s="2">
        <v>700</v>
      </c>
      <c r="G12" s="1" t="s">
        <v>1385</v>
      </c>
      <c r="H12" s="1" t="s">
        <v>687</v>
      </c>
      <c r="I12" s="1" t="s">
        <v>688</v>
      </c>
      <c r="J12" s="1" t="s">
        <v>6427</v>
      </c>
      <c r="K12" s="1" t="s">
        <v>6428</v>
      </c>
      <c r="L12" s="1"/>
      <c r="M12">
        <f>VLOOKUP(J12,银行退!A:F,6,FALSE)</f>
        <v>700</v>
      </c>
      <c r="N12" t="e">
        <f>VLOOKUP(J12,银行退!A:I,9,FALSE)</f>
        <v>#N/A</v>
      </c>
    </row>
    <row r="13" spans="1:14" hidden="1">
      <c r="A13" s="1" t="s">
        <v>6429</v>
      </c>
      <c r="B13" s="1" t="s">
        <v>6430</v>
      </c>
      <c r="C13" s="1" t="s">
        <v>1423</v>
      </c>
      <c r="D13" s="1" t="s">
        <v>1420</v>
      </c>
      <c r="E13" s="1" t="s">
        <v>1421</v>
      </c>
      <c r="F13" s="2">
        <v>47.59</v>
      </c>
      <c r="G13" s="1" t="s">
        <v>1385</v>
      </c>
      <c r="H13" s="1" t="s">
        <v>687</v>
      </c>
      <c r="I13" s="1" t="s">
        <v>688</v>
      </c>
      <c r="J13" s="1" t="s">
        <v>6431</v>
      </c>
      <c r="K13" s="1" t="s">
        <v>6428</v>
      </c>
      <c r="L13" s="1"/>
      <c r="M13">
        <f>VLOOKUP(J13,银行退!A:F,6,FALSE)</f>
        <v>47.59</v>
      </c>
      <c r="N13" t="e">
        <f>VLOOKUP(J13,银行退!A:I,9,FALSE)</f>
        <v>#N/A</v>
      </c>
    </row>
    <row r="14" spans="1:14" hidden="1">
      <c r="A14" s="1" t="s">
        <v>6432</v>
      </c>
      <c r="B14" s="1" t="s">
        <v>6433</v>
      </c>
      <c r="C14" s="1" t="s">
        <v>1425</v>
      </c>
      <c r="D14" s="1" t="s">
        <v>1426</v>
      </c>
      <c r="E14" s="1" t="s">
        <v>1427</v>
      </c>
      <c r="F14" s="2">
        <v>3223.85</v>
      </c>
      <c r="G14" s="1" t="s">
        <v>1385</v>
      </c>
      <c r="H14" s="1" t="s">
        <v>687</v>
      </c>
      <c r="I14" s="1" t="s">
        <v>688</v>
      </c>
      <c r="J14" s="1" t="s">
        <v>6434</v>
      </c>
      <c r="K14" s="1" t="s">
        <v>6435</v>
      </c>
      <c r="L14" s="1"/>
      <c r="M14">
        <f>VLOOKUP(J14,银行退!A:F,6,FALSE)</f>
        <v>3223.85</v>
      </c>
      <c r="N14" t="e">
        <f>VLOOKUP(J14,银行退!A:I,9,FALSE)</f>
        <v>#N/A</v>
      </c>
    </row>
    <row r="15" spans="1:14" hidden="1">
      <c r="A15" s="1" t="s">
        <v>6436</v>
      </c>
      <c r="B15" s="1" t="s">
        <v>6437</v>
      </c>
      <c r="C15" s="1" t="s">
        <v>1429</v>
      </c>
      <c r="D15" s="1" t="s">
        <v>1430</v>
      </c>
      <c r="E15" s="1" t="s">
        <v>1431</v>
      </c>
      <c r="F15" s="2">
        <v>900</v>
      </c>
      <c r="G15" s="1" t="s">
        <v>1385</v>
      </c>
      <c r="H15" s="1" t="s">
        <v>687</v>
      </c>
      <c r="I15" s="1" t="s">
        <v>688</v>
      </c>
      <c r="J15" s="1" t="s">
        <v>6438</v>
      </c>
      <c r="K15" s="1" t="s">
        <v>6439</v>
      </c>
      <c r="L15" s="1"/>
      <c r="M15">
        <f>VLOOKUP(J15,银行退!A:F,6,FALSE)</f>
        <v>900</v>
      </c>
      <c r="N15" t="e">
        <f>VLOOKUP(J15,银行退!A:I,9,FALSE)</f>
        <v>#N/A</v>
      </c>
    </row>
    <row r="16" spans="1:14" hidden="1">
      <c r="A16" s="1" t="s">
        <v>6440</v>
      </c>
      <c r="B16" s="1" t="s">
        <v>6441</v>
      </c>
      <c r="C16" s="1" t="s">
        <v>1433</v>
      </c>
      <c r="D16" s="1" t="s">
        <v>1434</v>
      </c>
      <c r="E16" s="1" t="s">
        <v>1435</v>
      </c>
      <c r="F16" s="2">
        <v>439.5</v>
      </c>
      <c r="G16" s="1" t="s">
        <v>1385</v>
      </c>
      <c r="H16" s="1" t="s">
        <v>687</v>
      </c>
      <c r="I16" s="1" t="s">
        <v>688</v>
      </c>
      <c r="J16" s="1" t="s">
        <v>6442</v>
      </c>
      <c r="K16" s="1" t="s">
        <v>6443</v>
      </c>
      <c r="L16" s="1"/>
      <c r="M16">
        <f>VLOOKUP(J16,银行退!A:F,6,FALSE)</f>
        <v>439.5</v>
      </c>
      <c r="N16" t="e">
        <f>VLOOKUP(J16,银行退!A:I,9,FALSE)</f>
        <v>#N/A</v>
      </c>
    </row>
    <row r="17" spans="1:14" hidden="1">
      <c r="A17" s="1" t="s">
        <v>6444</v>
      </c>
      <c r="B17" s="1" t="s">
        <v>6445</v>
      </c>
      <c r="C17" s="1" t="s">
        <v>1437</v>
      </c>
      <c r="D17" s="1" t="s">
        <v>1438</v>
      </c>
      <c r="E17" s="1" t="s">
        <v>1439</v>
      </c>
      <c r="F17" s="2">
        <v>5800</v>
      </c>
      <c r="G17" s="1" t="s">
        <v>1385</v>
      </c>
      <c r="H17" s="1" t="s">
        <v>687</v>
      </c>
      <c r="I17" s="1" t="s">
        <v>688</v>
      </c>
      <c r="J17" s="1" t="s">
        <v>6446</v>
      </c>
      <c r="K17" s="1" t="s">
        <v>6447</v>
      </c>
      <c r="L17" s="1"/>
      <c r="M17">
        <f>VLOOKUP(J17,银行退!A:F,6,FALSE)</f>
        <v>5800</v>
      </c>
      <c r="N17" t="e">
        <f>VLOOKUP(J17,银行退!A:I,9,FALSE)</f>
        <v>#N/A</v>
      </c>
    </row>
    <row r="18" spans="1:14" hidden="1">
      <c r="A18" s="1" t="s">
        <v>6448</v>
      </c>
      <c r="B18" s="1" t="s">
        <v>6449</v>
      </c>
      <c r="C18" s="1" t="s">
        <v>1441</v>
      </c>
      <c r="D18" s="1" t="s">
        <v>1442</v>
      </c>
      <c r="E18" s="1" t="s">
        <v>1443</v>
      </c>
      <c r="F18" s="2">
        <v>5000</v>
      </c>
      <c r="G18" s="1" t="s">
        <v>1385</v>
      </c>
      <c r="H18" s="1" t="s">
        <v>687</v>
      </c>
      <c r="I18" s="1" t="s">
        <v>688</v>
      </c>
      <c r="J18" s="1" t="s">
        <v>6450</v>
      </c>
      <c r="K18" s="1" t="s">
        <v>6451</v>
      </c>
      <c r="L18" s="1"/>
      <c r="M18">
        <f>VLOOKUP(J18,银行退!A:F,6,FALSE)</f>
        <v>5000</v>
      </c>
      <c r="N18" t="e">
        <f>VLOOKUP(J18,银行退!A:I,9,FALSE)</f>
        <v>#N/A</v>
      </c>
    </row>
    <row r="19" spans="1:14" hidden="1">
      <c r="A19" s="1" t="s">
        <v>6452</v>
      </c>
      <c r="B19" s="1" t="s">
        <v>6453</v>
      </c>
      <c r="C19" s="1" t="s">
        <v>1445</v>
      </c>
      <c r="D19" s="1" t="s">
        <v>1446</v>
      </c>
      <c r="E19" s="1" t="s">
        <v>1447</v>
      </c>
      <c r="F19" s="2">
        <v>5000</v>
      </c>
      <c r="G19" s="1" t="s">
        <v>1385</v>
      </c>
      <c r="H19" s="1" t="s">
        <v>687</v>
      </c>
      <c r="I19" s="1" t="s">
        <v>688</v>
      </c>
      <c r="J19" s="1" t="s">
        <v>6454</v>
      </c>
      <c r="K19" s="1" t="s">
        <v>6451</v>
      </c>
      <c r="L19" s="1"/>
      <c r="M19">
        <f>VLOOKUP(J19,银行退!A:F,6,FALSE)</f>
        <v>5000</v>
      </c>
      <c r="N19" t="e">
        <f>VLOOKUP(J19,银行退!A:I,9,FALSE)</f>
        <v>#N/A</v>
      </c>
    </row>
    <row r="20" spans="1:14" hidden="1">
      <c r="A20" s="1" t="s">
        <v>6455</v>
      </c>
      <c r="B20" s="1" t="s">
        <v>6456</v>
      </c>
      <c r="C20" s="1" t="s">
        <v>1449</v>
      </c>
      <c r="D20" s="1" t="s">
        <v>1450</v>
      </c>
      <c r="E20" s="1" t="s">
        <v>1451</v>
      </c>
      <c r="F20" s="2">
        <v>3250</v>
      </c>
      <c r="G20" s="1" t="s">
        <v>1385</v>
      </c>
      <c r="H20" s="1" t="s">
        <v>687</v>
      </c>
      <c r="I20" s="1" t="s">
        <v>688</v>
      </c>
      <c r="J20" s="1" t="s">
        <v>6457</v>
      </c>
      <c r="K20" s="1" t="s">
        <v>6458</v>
      </c>
      <c r="L20" s="1"/>
      <c r="M20">
        <f>VLOOKUP(J20,银行退!A:F,6,FALSE)</f>
        <v>3250</v>
      </c>
      <c r="N20" t="e">
        <f>VLOOKUP(J20,银行退!A:I,9,FALSE)</f>
        <v>#N/A</v>
      </c>
    </row>
    <row r="21" spans="1:14" hidden="1">
      <c r="A21" s="1" t="s">
        <v>6459</v>
      </c>
      <c r="B21" s="1" t="s">
        <v>6460</v>
      </c>
      <c r="C21" s="1" t="s">
        <v>1453</v>
      </c>
      <c r="D21" s="1" t="s">
        <v>1454</v>
      </c>
      <c r="E21" s="1" t="s">
        <v>1455</v>
      </c>
      <c r="F21" s="2">
        <v>27896</v>
      </c>
      <c r="G21" s="1" t="s">
        <v>1385</v>
      </c>
      <c r="H21" s="1" t="s">
        <v>687</v>
      </c>
      <c r="I21" s="1" t="s">
        <v>688</v>
      </c>
      <c r="J21" s="1" t="s">
        <v>6461</v>
      </c>
      <c r="K21" s="1" t="s">
        <v>1104</v>
      </c>
      <c r="L21" s="1"/>
      <c r="M21">
        <f>VLOOKUP(J21,银行退!A:F,6,FALSE)</f>
        <v>27896</v>
      </c>
      <c r="N21" t="e">
        <f>VLOOKUP(J21,银行退!A:I,9,FALSE)</f>
        <v>#N/A</v>
      </c>
    </row>
    <row r="22" spans="1:14" hidden="1">
      <c r="A22" s="1" t="s">
        <v>6462</v>
      </c>
      <c r="B22" s="1" t="s">
        <v>6463</v>
      </c>
      <c r="C22" s="1" t="s">
        <v>1457</v>
      </c>
      <c r="D22" s="1" t="s">
        <v>1458</v>
      </c>
      <c r="E22" s="1" t="s">
        <v>1459</v>
      </c>
      <c r="F22" s="2">
        <v>7387</v>
      </c>
      <c r="G22" s="1" t="s">
        <v>1385</v>
      </c>
      <c r="H22" s="1" t="s">
        <v>687</v>
      </c>
      <c r="I22" s="1" t="s">
        <v>688</v>
      </c>
      <c r="J22" s="1" t="s">
        <v>6464</v>
      </c>
      <c r="K22" s="1" t="s">
        <v>6465</v>
      </c>
      <c r="L22" s="1"/>
      <c r="M22">
        <f>VLOOKUP(J22,银行退!A:F,6,FALSE)</f>
        <v>7387</v>
      </c>
      <c r="N22" t="e">
        <f>VLOOKUP(J22,银行退!A:I,9,FALSE)</f>
        <v>#N/A</v>
      </c>
    </row>
    <row r="23" spans="1:14" hidden="1">
      <c r="A23" s="1" t="s">
        <v>6466</v>
      </c>
      <c r="B23" s="1" t="s">
        <v>6467</v>
      </c>
      <c r="C23" s="1" t="s">
        <v>1461</v>
      </c>
      <c r="D23" s="1" t="s">
        <v>1462</v>
      </c>
      <c r="E23" s="1" t="s">
        <v>1463</v>
      </c>
      <c r="F23" s="2">
        <v>4665</v>
      </c>
      <c r="G23" s="1" t="s">
        <v>1385</v>
      </c>
      <c r="H23" s="1" t="s">
        <v>687</v>
      </c>
      <c r="I23" s="1" t="s">
        <v>688</v>
      </c>
      <c r="J23" s="1" t="s">
        <v>6468</v>
      </c>
      <c r="K23" s="1" t="s">
        <v>1299</v>
      </c>
      <c r="L23" s="1"/>
      <c r="M23">
        <f>VLOOKUP(J23,银行退!A:F,6,FALSE)</f>
        <v>4665</v>
      </c>
      <c r="N23" t="e">
        <f>VLOOKUP(J23,银行退!A:I,9,FALSE)</f>
        <v>#N/A</v>
      </c>
    </row>
    <row r="24" spans="1:14" hidden="1">
      <c r="A24" s="1" t="s">
        <v>6469</v>
      </c>
      <c r="B24" s="1" t="s">
        <v>6470</v>
      </c>
      <c r="C24" s="1" t="s">
        <v>1465</v>
      </c>
      <c r="D24" s="1" t="s">
        <v>1466</v>
      </c>
      <c r="E24" s="1" t="s">
        <v>1467</v>
      </c>
      <c r="F24" s="2">
        <v>1944.19</v>
      </c>
      <c r="G24" s="1" t="s">
        <v>1385</v>
      </c>
      <c r="H24" s="1" t="s">
        <v>687</v>
      </c>
      <c r="I24" s="1" t="s">
        <v>688</v>
      </c>
      <c r="J24" s="1" t="s">
        <v>6471</v>
      </c>
      <c r="K24" s="1" t="s">
        <v>6472</v>
      </c>
      <c r="L24" s="1"/>
      <c r="M24">
        <f>VLOOKUP(J24,银行退!A:F,6,FALSE)</f>
        <v>1944.19</v>
      </c>
      <c r="N24" t="e">
        <f>VLOOKUP(J24,银行退!A:I,9,FALSE)</f>
        <v>#N/A</v>
      </c>
    </row>
    <row r="25" spans="1:14" hidden="1">
      <c r="A25" s="1" t="s">
        <v>6473</v>
      </c>
      <c r="B25" s="1" t="s">
        <v>6474</v>
      </c>
      <c r="C25" s="1" t="s">
        <v>1469</v>
      </c>
      <c r="D25" s="1" t="s">
        <v>1470</v>
      </c>
      <c r="E25" s="1" t="s">
        <v>1471</v>
      </c>
      <c r="F25" s="2">
        <v>500</v>
      </c>
      <c r="G25" s="1" t="s">
        <v>1385</v>
      </c>
      <c r="H25" s="1" t="s">
        <v>687</v>
      </c>
      <c r="I25" s="1" t="s">
        <v>688</v>
      </c>
      <c r="J25" s="1" t="s">
        <v>6475</v>
      </c>
      <c r="K25" s="1" t="s">
        <v>6476</v>
      </c>
      <c r="L25" s="1"/>
      <c r="M25">
        <f>VLOOKUP(J25,银行退!A:F,6,FALSE)</f>
        <v>500</v>
      </c>
      <c r="N25" t="e">
        <f>VLOOKUP(J25,银行退!A:I,9,FALSE)</f>
        <v>#N/A</v>
      </c>
    </row>
    <row r="26" spans="1:14" hidden="1">
      <c r="A26" s="1" t="s">
        <v>6477</v>
      </c>
      <c r="B26" s="1" t="s">
        <v>6478</v>
      </c>
      <c r="C26" s="1" t="s">
        <v>1473</v>
      </c>
      <c r="D26" s="1" t="s">
        <v>1474</v>
      </c>
      <c r="E26" s="1" t="s">
        <v>1475</v>
      </c>
      <c r="F26" s="2">
        <v>13244.69</v>
      </c>
      <c r="G26" s="1" t="s">
        <v>1385</v>
      </c>
      <c r="H26" s="1" t="s">
        <v>687</v>
      </c>
      <c r="I26" s="1" t="s">
        <v>688</v>
      </c>
      <c r="J26" s="1" t="s">
        <v>6479</v>
      </c>
      <c r="K26" s="1" t="s">
        <v>6480</v>
      </c>
      <c r="L26" s="1"/>
      <c r="M26">
        <f>VLOOKUP(J26,银行退!A:F,6,FALSE)</f>
        <v>13244.69</v>
      </c>
      <c r="N26" t="e">
        <f>VLOOKUP(J26,银行退!A:I,9,FALSE)</f>
        <v>#N/A</v>
      </c>
    </row>
    <row r="27" spans="1:14" hidden="1">
      <c r="A27" s="1" t="s">
        <v>6481</v>
      </c>
      <c r="B27" s="1" t="s">
        <v>6482</v>
      </c>
      <c r="C27" s="1" t="s">
        <v>1477</v>
      </c>
      <c r="D27" s="1" t="s">
        <v>1478</v>
      </c>
      <c r="E27" s="1" t="s">
        <v>1479</v>
      </c>
      <c r="F27" s="2">
        <v>1212.44</v>
      </c>
      <c r="G27" s="1" t="s">
        <v>1385</v>
      </c>
      <c r="H27" s="1" t="s">
        <v>687</v>
      </c>
      <c r="I27" s="1" t="s">
        <v>688</v>
      </c>
      <c r="J27" s="1" t="s">
        <v>6483</v>
      </c>
      <c r="K27" s="1" t="s">
        <v>6484</v>
      </c>
      <c r="L27" s="1"/>
      <c r="M27">
        <f>VLOOKUP(J27,银行退!A:F,6,FALSE)</f>
        <v>1212.44</v>
      </c>
      <c r="N27" t="e">
        <f>VLOOKUP(J27,银行退!A:I,9,FALSE)</f>
        <v>#N/A</v>
      </c>
    </row>
    <row r="28" spans="1:14" hidden="1">
      <c r="A28" s="1" t="s">
        <v>6485</v>
      </c>
      <c r="B28" s="1" t="s">
        <v>6486</v>
      </c>
      <c r="C28" s="1" t="s">
        <v>1481</v>
      </c>
      <c r="D28" s="1" t="s">
        <v>1482</v>
      </c>
      <c r="E28" s="1" t="s">
        <v>1483</v>
      </c>
      <c r="F28" s="2">
        <v>9783.7999999999993</v>
      </c>
      <c r="G28" s="1" t="s">
        <v>1385</v>
      </c>
      <c r="H28" s="1" t="s">
        <v>687</v>
      </c>
      <c r="I28" s="1" t="s">
        <v>688</v>
      </c>
      <c r="J28" s="1" t="s">
        <v>6487</v>
      </c>
      <c r="K28" s="1" t="s">
        <v>6488</v>
      </c>
      <c r="L28" s="1"/>
      <c r="M28">
        <f>VLOOKUP(J28,银行退!A:F,6,FALSE)</f>
        <v>9783.7999999999993</v>
      </c>
      <c r="N28" t="e">
        <f>VLOOKUP(J28,银行退!A:I,9,FALSE)</f>
        <v>#N/A</v>
      </c>
    </row>
    <row r="29" spans="1:14" hidden="1">
      <c r="A29" s="1" t="s">
        <v>6489</v>
      </c>
      <c r="B29" s="1" t="s">
        <v>6490</v>
      </c>
      <c r="C29" s="1" t="s">
        <v>1485</v>
      </c>
      <c r="D29" s="1" t="s">
        <v>1486</v>
      </c>
      <c r="E29" s="1" t="s">
        <v>1487</v>
      </c>
      <c r="F29" s="2">
        <v>60</v>
      </c>
      <c r="G29" s="1" t="s">
        <v>1385</v>
      </c>
      <c r="H29" s="1" t="s">
        <v>687</v>
      </c>
      <c r="I29" s="1" t="s">
        <v>688</v>
      </c>
      <c r="J29" s="1" t="s">
        <v>6491</v>
      </c>
      <c r="K29" s="1" t="s">
        <v>6492</v>
      </c>
      <c r="L29" s="1"/>
      <c r="M29">
        <f>VLOOKUP(J29,银行退!A:F,6,FALSE)</f>
        <v>60</v>
      </c>
      <c r="N29" t="e">
        <f>VLOOKUP(J29,银行退!A:I,9,FALSE)</f>
        <v>#N/A</v>
      </c>
    </row>
    <row r="30" spans="1:14" hidden="1">
      <c r="A30" s="1" t="s">
        <v>6493</v>
      </c>
      <c r="B30" s="1" t="s">
        <v>6494</v>
      </c>
      <c r="C30" s="1" t="s">
        <v>1489</v>
      </c>
      <c r="D30" s="1" t="s">
        <v>1490</v>
      </c>
      <c r="E30" s="1" t="s">
        <v>1491</v>
      </c>
      <c r="F30" s="2">
        <v>621.64</v>
      </c>
      <c r="G30" s="1" t="s">
        <v>1385</v>
      </c>
      <c r="H30" s="1" t="s">
        <v>687</v>
      </c>
      <c r="I30" s="1" t="s">
        <v>688</v>
      </c>
      <c r="J30" s="1" t="s">
        <v>6495</v>
      </c>
      <c r="K30" s="1" t="s">
        <v>6496</v>
      </c>
      <c r="L30" s="1"/>
      <c r="M30">
        <f>VLOOKUP(J30,银行退!A:F,6,FALSE)</f>
        <v>621.64</v>
      </c>
      <c r="N30" t="e">
        <f>VLOOKUP(J30,银行退!A:I,9,FALSE)</f>
        <v>#N/A</v>
      </c>
    </row>
    <row r="31" spans="1:14" hidden="1">
      <c r="A31" s="1" t="s">
        <v>6497</v>
      </c>
      <c r="B31" s="1" t="s">
        <v>6498</v>
      </c>
      <c r="C31" s="1" t="s">
        <v>1493</v>
      </c>
      <c r="D31" s="1" t="s">
        <v>1494</v>
      </c>
      <c r="E31" s="1" t="s">
        <v>1495</v>
      </c>
      <c r="F31" s="2">
        <v>784</v>
      </c>
      <c r="G31" s="1" t="s">
        <v>1385</v>
      </c>
      <c r="H31" s="1" t="s">
        <v>687</v>
      </c>
      <c r="I31" s="1" t="s">
        <v>688</v>
      </c>
      <c r="J31" s="1" t="s">
        <v>6499</v>
      </c>
      <c r="K31" s="1" t="s">
        <v>6500</v>
      </c>
      <c r="L31" s="1"/>
      <c r="M31">
        <f>VLOOKUP(J31,银行退!A:F,6,FALSE)</f>
        <v>784</v>
      </c>
      <c r="N31" t="e">
        <f>VLOOKUP(J31,银行退!A:I,9,FALSE)</f>
        <v>#N/A</v>
      </c>
    </row>
    <row r="32" spans="1:14" hidden="1">
      <c r="A32" s="1" t="s">
        <v>6501</v>
      </c>
      <c r="B32" s="1" t="s">
        <v>6502</v>
      </c>
      <c r="C32" s="1" t="s">
        <v>1497</v>
      </c>
      <c r="D32" s="1" t="s">
        <v>1498</v>
      </c>
      <c r="E32" s="1" t="s">
        <v>1499</v>
      </c>
      <c r="F32" s="2">
        <v>1181.1199999999999</v>
      </c>
      <c r="G32" s="1" t="s">
        <v>1385</v>
      </c>
      <c r="H32" s="1" t="s">
        <v>687</v>
      </c>
      <c r="I32" s="1" t="s">
        <v>688</v>
      </c>
      <c r="J32" s="1" t="s">
        <v>6503</v>
      </c>
      <c r="K32" s="1" t="s">
        <v>6504</v>
      </c>
      <c r="L32" s="1"/>
      <c r="M32">
        <f>VLOOKUP(J32,银行退!A:F,6,FALSE)</f>
        <v>1181.1199999999999</v>
      </c>
      <c r="N32" t="e">
        <f>VLOOKUP(J32,银行退!A:I,9,FALSE)</f>
        <v>#N/A</v>
      </c>
    </row>
    <row r="33" spans="1:14">
      <c r="A33" s="1" t="s">
        <v>6505</v>
      </c>
      <c r="B33" s="1" t="s">
        <v>6506</v>
      </c>
      <c r="C33" s="1" t="s">
        <v>1501</v>
      </c>
      <c r="D33" s="1" t="s">
        <v>1502</v>
      </c>
      <c r="E33" s="1" t="s">
        <v>1503</v>
      </c>
      <c r="F33" s="2">
        <v>1000</v>
      </c>
      <c r="G33" s="1" t="s">
        <v>1385</v>
      </c>
      <c r="H33" s="1" t="s">
        <v>11893</v>
      </c>
      <c r="I33" s="1" t="s">
        <v>11893</v>
      </c>
      <c r="J33" s="1" t="s">
        <v>6507</v>
      </c>
      <c r="K33" s="1" t="s">
        <v>6508</v>
      </c>
      <c r="L33" s="1"/>
      <c r="M33">
        <f>VLOOKUP(J33,银行退!A:F,6,FALSE)</f>
        <v>1000</v>
      </c>
      <c r="N33" t="str">
        <f>VLOOKUP(J33,银行退!A:I,9,FALSE)</f>
        <v>2017-10-10</v>
      </c>
    </row>
    <row r="34" spans="1:14" hidden="1">
      <c r="A34" s="1" t="s">
        <v>6509</v>
      </c>
      <c r="B34" s="1" t="s">
        <v>6510</v>
      </c>
      <c r="C34" s="1" t="s">
        <v>1505</v>
      </c>
      <c r="D34" s="1" t="s">
        <v>1506</v>
      </c>
      <c r="E34" s="1" t="s">
        <v>1507</v>
      </c>
      <c r="F34" s="2">
        <v>10000</v>
      </c>
      <c r="G34" s="1" t="s">
        <v>1385</v>
      </c>
      <c r="H34" s="1" t="s">
        <v>687</v>
      </c>
      <c r="I34" s="1" t="s">
        <v>688</v>
      </c>
      <c r="J34" s="1" t="s">
        <v>6511</v>
      </c>
      <c r="K34" s="1" t="s">
        <v>6512</v>
      </c>
      <c r="L34" s="1"/>
      <c r="M34">
        <f>VLOOKUP(J34,银行退!A:F,6,FALSE)</f>
        <v>10000</v>
      </c>
      <c r="N34" t="e">
        <f>VLOOKUP(J34,银行退!A:I,9,FALSE)</f>
        <v>#N/A</v>
      </c>
    </row>
    <row r="35" spans="1:14" hidden="1">
      <c r="A35" s="1" t="s">
        <v>6513</v>
      </c>
      <c r="B35" s="1" t="s">
        <v>6514</v>
      </c>
      <c r="C35" s="1" t="s">
        <v>1509</v>
      </c>
      <c r="D35" s="1" t="s">
        <v>1510</v>
      </c>
      <c r="E35" s="1" t="s">
        <v>1201</v>
      </c>
      <c r="F35" s="2">
        <v>24277.59</v>
      </c>
      <c r="G35" s="1" t="s">
        <v>1385</v>
      </c>
      <c r="H35" s="1" t="s">
        <v>687</v>
      </c>
      <c r="I35" s="1" t="s">
        <v>688</v>
      </c>
      <c r="J35" s="1" t="s">
        <v>6515</v>
      </c>
      <c r="K35" s="1" t="s">
        <v>6516</v>
      </c>
      <c r="L35" s="1"/>
      <c r="M35">
        <f>VLOOKUP(J35,银行退!A:F,6,FALSE)</f>
        <v>24277.59</v>
      </c>
      <c r="N35" t="e">
        <f>VLOOKUP(J35,银行退!A:I,9,FALSE)</f>
        <v>#N/A</v>
      </c>
    </row>
    <row r="36" spans="1:14" hidden="1">
      <c r="A36" s="1" t="s">
        <v>6517</v>
      </c>
      <c r="B36" s="1" t="s">
        <v>6518</v>
      </c>
      <c r="C36" s="1" t="s">
        <v>1512</v>
      </c>
      <c r="D36" s="1" t="s">
        <v>1513</v>
      </c>
      <c r="E36" s="1" t="s">
        <v>1514</v>
      </c>
      <c r="F36" s="2">
        <v>38714</v>
      </c>
      <c r="G36" s="1" t="s">
        <v>1385</v>
      </c>
      <c r="H36" s="1" t="s">
        <v>687</v>
      </c>
      <c r="I36" s="1" t="s">
        <v>688</v>
      </c>
      <c r="J36" s="1" t="s">
        <v>6519</v>
      </c>
      <c r="K36" s="1" t="s">
        <v>6520</v>
      </c>
      <c r="L36" s="1"/>
      <c r="M36">
        <f>VLOOKUP(J36,银行退!A:F,6,FALSE)</f>
        <v>38714</v>
      </c>
      <c r="N36" t="e">
        <f>VLOOKUP(J36,银行退!A:I,9,FALSE)</f>
        <v>#N/A</v>
      </c>
    </row>
    <row r="37" spans="1:14" hidden="1">
      <c r="A37" s="1" t="s">
        <v>6521</v>
      </c>
      <c r="B37" s="1" t="s">
        <v>6522</v>
      </c>
      <c r="C37" s="1" t="s">
        <v>1516</v>
      </c>
      <c r="D37" s="1" t="s">
        <v>1517</v>
      </c>
      <c r="E37" s="1" t="s">
        <v>1518</v>
      </c>
      <c r="F37" s="2">
        <v>4886.32</v>
      </c>
      <c r="G37" s="1" t="s">
        <v>1385</v>
      </c>
      <c r="H37" s="1" t="s">
        <v>687</v>
      </c>
      <c r="I37" s="1" t="s">
        <v>688</v>
      </c>
      <c r="J37" s="1" t="s">
        <v>6523</v>
      </c>
      <c r="K37" s="1" t="s">
        <v>6524</v>
      </c>
      <c r="L37" s="1"/>
      <c r="M37">
        <f>VLOOKUP(J37,银行退!A:F,6,FALSE)</f>
        <v>4886.32</v>
      </c>
      <c r="N37" t="e">
        <f>VLOOKUP(J37,银行退!A:I,9,FALSE)</f>
        <v>#N/A</v>
      </c>
    </row>
    <row r="38" spans="1:14" hidden="1">
      <c r="A38" s="1" t="s">
        <v>6525</v>
      </c>
      <c r="B38" s="1" t="s">
        <v>6526</v>
      </c>
      <c r="C38" s="1" t="s">
        <v>1520</v>
      </c>
      <c r="D38" s="1" t="s">
        <v>1521</v>
      </c>
      <c r="E38" s="1" t="s">
        <v>1522</v>
      </c>
      <c r="F38" s="2">
        <v>3689.5</v>
      </c>
      <c r="G38" s="1" t="s">
        <v>1385</v>
      </c>
      <c r="H38" s="1" t="s">
        <v>687</v>
      </c>
      <c r="I38" s="1" t="s">
        <v>688</v>
      </c>
      <c r="J38" s="1" t="s">
        <v>6527</v>
      </c>
      <c r="K38" s="1" t="s">
        <v>6528</v>
      </c>
      <c r="L38" s="1"/>
      <c r="M38">
        <f>VLOOKUP(J38,银行退!A:F,6,FALSE)</f>
        <v>3689.5</v>
      </c>
      <c r="N38" t="e">
        <f>VLOOKUP(J38,银行退!A:I,9,FALSE)</f>
        <v>#N/A</v>
      </c>
    </row>
    <row r="39" spans="1:14" hidden="1">
      <c r="A39" s="1" t="s">
        <v>6529</v>
      </c>
      <c r="B39" s="1" t="s">
        <v>6530</v>
      </c>
      <c r="C39" s="1" t="s">
        <v>1524</v>
      </c>
      <c r="D39" s="1" t="s">
        <v>1525</v>
      </c>
      <c r="E39" s="1" t="s">
        <v>1526</v>
      </c>
      <c r="F39" s="2">
        <v>574.34</v>
      </c>
      <c r="G39" s="1" t="s">
        <v>1385</v>
      </c>
      <c r="H39" s="1" t="s">
        <v>687</v>
      </c>
      <c r="I39" s="1" t="s">
        <v>688</v>
      </c>
      <c r="J39" s="1" t="s">
        <v>6531</v>
      </c>
      <c r="K39" s="1" t="s">
        <v>6532</v>
      </c>
      <c r="L39" s="1"/>
      <c r="M39">
        <f>VLOOKUP(J39,银行退!A:F,6,FALSE)</f>
        <v>574.34</v>
      </c>
      <c r="N39" t="e">
        <f>VLOOKUP(J39,银行退!A:I,9,FALSE)</f>
        <v>#N/A</v>
      </c>
    </row>
    <row r="40" spans="1:14" hidden="1">
      <c r="A40" s="1" t="s">
        <v>6533</v>
      </c>
      <c r="B40" s="1" t="s">
        <v>6534</v>
      </c>
      <c r="C40" s="1" t="s">
        <v>1528</v>
      </c>
      <c r="D40" s="1" t="s">
        <v>1529</v>
      </c>
      <c r="E40" s="1" t="s">
        <v>1530</v>
      </c>
      <c r="F40" s="2">
        <v>1266.1199999999999</v>
      </c>
      <c r="G40" s="1" t="s">
        <v>1385</v>
      </c>
      <c r="H40" s="1" t="s">
        <v>687</v>
      </c>
      <c r="I40" s="1" t="s">
        <v>688</v>
      </c>
      <c r="J40" s="1" t="s">
        <v>6535</v>
      </c>
      <c r="K40" s="1" t="s">
        <v>6536</v>
      </c>
      <c r="L40" s="1"/>
      <c r="M40">
        <f>VLOOKUP(J40,银行退!A:F,6,FALSE)</f>
        <v>1266.1199999999999</v>
      </c>
      <c r="N40" t="e">
        <f>VLOOKUP(J40,银行退!A:I,9,FALSE)</f>
        <v>#N/A</v>
      </c>
    </row>
    <row r="41" spans="1:14" hidden="1">
      <c r="A41" s="1" t="s">
        <v>6537</v>
      </c>
      <c r="B41" s="1" t="s">
        <v>6538</v>
      </c>
      <c r="C41" s="1" t="s">
        <v>1532</v>
      </c>
      <c r="D41" s="1" t="s">
        <v>1533</v>
      </c>
      <c r="E41" s="1" t="s">
        <v>1534</v>
      </c>
      <c r="F41" s="2">
        <v>1829</v>
      </c>
      <c r="G41" s="1" t="s">
        <v>1385</v>
      </c>
      <c r="H41" s="1" t="s">
        <v>687</v>
      </c>
      <c r="I41" s="1" t="s">
        <v>688</v>
      </c>
      <c r="J41" s="1" t="s">
        <v>6539</v>
      </c>
      <c r="K41" s="1" t="s">
        <v>6540</v>
      </c>
      <c r="L41" s="1"/>
      <c r="M41">
        <f>VLOOKUP(J41,银行退!A:F,6,FALSE)</f>
        <v>1829</v>
      </c>
      <c r="N41" t="e">
        <f>VLOOKUP(J41,银行退!A:I,9,FALSE)</f>
        <v>#N/A</v>
      </c>
    </row>
    <row r="42" spans="1:14">
      <c r="A42" s="1" t="s">
        <v>6541</v>
      </c>
      <c r="B42" s="1" t="s">
        <v>6542</v>
      </c>
      <c r="C42" s="1" t="s">
        <v>1536</v>
      </c>
      <c r="D42" s="1" t="s">
        <v>1537</v>
      </c>
      <c r="E42" s="1" t="s">
        <v>1538</v>
      </c>
      <c r="F42" s="2">
        <v>510</v>
      </c>
      <c r="G42" s="1" t="s">
        <v>1385</v>
      </c>
      <c r="H42" s="1" t="s">
        <v>11893</v>
      </c>
      <c r="I42" s="1" t="s">
        <v>11893</v>
      </c>
      <c r="J42" s="1" t="s">
        <v>6543</v>
      </c>
      <c r="K42" s="1" t="s">
        <v>6544</v>
      </c>
      <c r="L42" s="1"/>
      <c r="M42">
        <f>VLOOKUP(J42,银行退!A:F,6,FALSE)</f>
        <v>510</v>
      </c>
      <c r="N42" t="str">
        <f>VLOOKUP(J42,银行退!A:I,9,FALSE)</f>
        <v>2017-10-10</v>
      </c>
    </row>
    <row r="43" spans="1:14" hidden="1">
      <c r="A43" s="1" t="s">
        <v>6545</v>
      </c>
      <c r="B43" s="1" t="s">
        <v>6546</v>
      </c>
      <c r="C43" s="1" t="s">
        <v>1540</v>
      </c>
      <c r="D43" s="1" t="s">
        <v>1541</v>
      </c>
      <c r="E43" s="1" t="s">
        <v>1542</v>
      </c>
      <c r="F43" s="2">
        <v>500</v>
      </c>
      <c r="G43" s="1" t="s">
        <v>1385</v>
      </c>
      <c r="H43" s="1" t="s">
        <v>687</v>
      </c>
      <c r="I43" s="1" t="s">
        <v>688</v>
      </c>
      <c r="J43" s="1" t="s">
        <v>6547</v>
      </c>
      <c r="K43" s="1" t="s">
        <v>6548</v>
      </c>
      <c r="L43" s="1"/>
      <c r="M43">
        <f>VLOOKUP(J43,银行退!A:F,6,FALSE)</f>
        <v>500</v>
      </c>
      <c r="N43" t="e">
        <f>VLOOKUP(J43,银行退!A:I,9,FALSE)</f>
        <v>#N/A</v>
      </c>
    </row>
    <row r="44" spans="1:14" hidden="1">
      <c r="A44" s="1" t="s">
        <v>6549</v>
      </c>
      <c r="B44" s="1" t="s">
        <v>6550</v>
      </c>
      <c r="C44" s="1" t="s">
        <v>1544</v>
      </c>
      <c r="D44" s="1" t="s">
        <v>1545</v>
      </c>
      <c r="E44" s="1" t="s">
        <v>1134</v>
      </c>
      <c r="F44" s="2">
        <v>11200</v>
      </c>
      <c r="G44" s="1" t="s">
        <v>1385</v>
      </c>
      <c r="H44" s="1" t="s">
        <v>687</v>
      </c>
      <c r="I44" s="1" t="s">
        <v>688</v>
      </c>
      <c r="J44" s="1" t="s">
        <v>6551</v>
      </c>
      <c r="K44" s="1" t="s">
        <v>6552</v>
      </c>
      <c r="L44" s="1"/>
      <c r="M44">
        <f>VLOOKUP(J44,银行退!A:F,6,FALSE)</f>
        <v>11200</v>
      </c>
      <c r="N44" t="e">
        <f>VLOOKUP(J44,银行退!A:I,9,FALSE)</f>
        <v>#N/A</v>
      </c>
    </row>
    <row r="45" spans="1:14" hidden="1">
      <c r="A45" s="1" t="s">
        <v>6553</v>
      </c>
      <c r="B45" s="1" t="s">
        <v>6554</v>
      </c>
      <c r="C45" s="1" t="s">
        <v>1547</v>
      </c>
      <c r="D45" s="1" t="s">
        <v>1548</v>
      </c>
      <c r="E45" s="1" t="s">
        <v>1549</v>
      </c>
      <c r="F45" s="2">
        <v>227</v>
      </c>
      <c r="G45" s="1" t="s">
        <v>1385</v>
      </c>
      <c r="H45" s="1" t="s">
        <v>687</v>
      </c>
      <c r="I45" s="1" t="s">
        <v>688</v>
      </c>
      <c r="J45" s="1" t="s">
        <v>6555</v>
      </c>
      <c r="K45" s="1" t="s">
        <v>6556</v>
      </c>
      <c r="L45" s="1"/>
      <c r="M45">
        <f>VLOOKUP(J45,银行退!A:F,6,FALSE)</f>
        <v>227</v>
      </c>
      <c r="N45" t="e">
        <f>VLOOKUP(J45,银行退!A:I,9,FALSE)</f>
        <v>#N/A</v>
      </c>
    </row>
    <row r="46" spans="1:14" hidden="1">
      <c r="A46" s="1" t="s">
        <v>6557</v>
      </c>
      <c r="B46" s="1" t="s">
        <v>6558</v>
      </c>
      <c r="C46" s="1" t="s">
        <v>1551</v>
      </c>
      <c r="D46" s="1" t="s">
        <v>1552</v>
      </c>
      <c r="E46" s="1" t="s">
        <v>1553</v>
      </c>
      <c r="F46" s="2">
        <v>500</v>
      </c>
      <c r="G46" s="1" t="s">
        <v>1385</v>
      </c>
      <c r="H46" s="1" t="s">
        <v>687</v>
      </c>
      <c r="I46" s="1" t="s">
        <v>688</v>
      </c>
      <c r="J46" s="1" t="s">
        <v>6559</v>
      </c>
      <c r="K46" s="1" t="s">
        <v>6560</v>
      </c>
      <c r="L46" s="1"/>
      <c r="M46">
        <f>VLOOKUP(J46,银行退!A:F,6,FALSE)</f>
        <v>500</v>
      </c>
      <c r="N46" t="e">
        <f>VLOOKUP(J46,银行退!A:I,9,FALSE)</f>
        <v>#N/A</v>
      </c>
    </row>
    <row r="47" spans="1:14" hidden="1">
      <c r="A47" s="1" t="s">
        <v>6561</v>
      </c>
      <c r="B47" s="1" t="s">
        <v>6562</v>
      </c>
      <c r="C47" s="1" t="s">
        <v>1555</v>
      </c>
      <c r="D47" s="1" t="s">
        <v>1556</v>
      </c>
      <c r="E47" s="1" t="s">
        <v>1557</v>
      </c>
      <c r="F47" s="2">
        <v>1055.99</v>
      </c>
      <c r="G47" s="1" t="s">
        <v>1385</v>
      </c>
      <c r="H47" s="1" t="s">
        <v>687</v>
      </c>
      <c r="I47" s="1" t="s">
        <v>688</v>
      </c>
      <c r="J47" s="1" t="s">
        <v>6563</v>
      </c>
      <c r="K47" s="1" t="s">
        <v>6564</v>
      </c>
      <c r="L47" s="1"/>
      <c r="M47">
        <f>VLOOKUP(J47,银行退!A:F,6,FALSE)</f>
        <v>1055.99</v>
      </c>
      <c r="N47" t="e">
        <f>VLOOKUP(J47,银行退!A:I,9,FALSE)</f>
        <v>#N/A</v>
      </c>
    </row>
    <row r="48" spans="1:14">
      <c r="A48" s="1" t="s">
        <v>6565</v>
      </c>
      <c r="B48" s="1" t="s">
        <v>6566</v>
      </c>
      <c r="C48" s="1" t="s">
        <v>1559</v>
      </c>
      <c r="D48" s="1" t="s">
        <v>1560</v>
      </c>
      <c r="E48" s="1" t="s">
        <v>1561</v>
      </c>
      <c r="F48" s="2">
        <v>100</v>
      </c>
      <c r="G48" s="1" t="s">
        <v>1385</v>
      </c>
      <c r="H48" s="1" t="s">
        <v>11893</v>
      </c>
      <c r="I48" s="1" t="s">
        <v>11893</v>
      </c>
      <c r="J48" s="1" t="s">
        <v>6567</v>
      </c>
      <c r="K48" s="1" t="s">
        <v>6568</v>
      </c>
      <c r="L48" s="1"/>
      <c r="M48">
        <f>VLOOKUP(J48,银行退!A:F,6,FALSE)</f>
        <v>100</v>
      </c>
      <c r="N48" t="str">
        <f>VLOOKUP(J48,银行退!A:I,9,FALSE)</f>
        <v>2017-10-10</v>
      </c>
    </row>
    <row r="49" spans="1:14" hidden="1">
      <c r="A49" s="1" t="s">
        <v>6569</v>
      </c>
      <c r="B49" s="1" t="s">
        <v>6570</v>
      </c>
      <c r="C49" s="1" t="s">
        <v>1563</v>
      </c>
      <c r="D49" s="1" t="s">
        <v>1564</v>
      </c>
      <c r="E49" s="1" t="s">
        <v>1565</v>
      </c>
      <c r="F49" s="2">
        <v>161.41999999999999</v>
      </c>
      <c r="G49" s="1" t="s">
        <v>1385</v>
      </c>
      <c r="H49" s="1" t="s">
        <v>687</v>
      </c>
      <c r="I49" s="1" t="s">
        <v>688</v>
      </c>
      <c r="J49" s="1" t="s">
        <v>6571</v>
      </c>
      <c r="K49" s="1" t="s">
        <v>6572</v>
      </c>
      <c r="L49" s="1"/>
      <c r="M49">
        <f>VLOOKUP(J49,银行退!A:F,6,FALSE)</f>
        <v>161.41999999999999</v>
      </c>
      <c r="N49" t="e">
        <f>VLOOKUP(J49,银行退!A:I,9,FALSE)</f>
        <v>#N/A</v>
      </c>
    </row>
    <row r="50" spans="1:14" hidden="1">
      <c r="A50" s="1" t="s">
        <v>6573</v>
      </c>
      <c r="B50" s="1" t="s">
        <v>6574</v>
      </c>
      <c r="C50" s="1" t="s">
        <v>1567</v>
      </c>
      <c r="D50" s="1" t="s">
        <v>1568</v>
      </c>
      <c r="E50" s="1" t="s">
        <v>1569</v>
      </c>
      <c r="F50" s="2">
        <v>3400</v>
      </c>
      <c r="G50" s="1" t="s">
        <v>1385</v>
      </c>
      <c r="H50" s="1" t="s">
        <v>687</v>
      </c>
      <c r="I50" s="1" t="s">
        <v>688</v>
      </c>
      <c r="J50" s="1" t="s">
        <v>6575</v>
      </c>
      <c r="K50" s="1" t="s">
        <v>6576</v>
      </c>
      <c r="L50" s="1"/>
      <c r="M50">
        <f>VLOOKUP(J50,银行退!A:F,6,FALSE)</f>
        <v>3400</v>
      </c>
      <c r="N50" t="e">
        <f>VLOOKUP(J50,银行退!A:I,9,FALSE)</f>
        <v>#N/A</v>
      </c>
    </row>
    <row r="51" spans="1:14" hidden="1">
      <c r="A51" s="1" t="s">
        <v>6577</v>
      </c>
      <c r="B51" s="1" t="s">
        <v>6578</v>
      </c>
      <c r="C51" s="1" t="s">
        <v>1571</v>
      </c>
      <c r="D51" s="1" t="s">
        <v>1572</v>
      </c>
      <c r="E51" s="1" t="s">
        <v>1132</v>
      </c>
      <c r="F51" s="2">
        <v>13309.11</v>
      </c>
      <c r="G51" s="1" t="s">
        <v>1385</v>
      </c>
      <c r="H51" s="1" t="s">
        <v>687</v>
      </c>
      <c r="I51" s="1" t="s">
        <v>688</v>
      </c>
      <c r="J51" s="1" t="s">
        <v>6579</v>
      </c>
      <c r="K51" s="1" t="s">
        <v>6580</v>
      </c>
      <c r="L51" s="1"/>
      <c r="M51">
        <f>VLOOKUP(J51,银行退!A:F,6,FALSE)</f>
        <v>13309.11</v>
      </c>
      <c r="N51" t="e">
        <f>VLOOKUP(J51,银行退!A:I,9,FALSE)</f>
        <v>#N/A</v>
      </c>
    </row>
    <row r="52" spans="1:14" hidden="1">
      <c r="A52" s="1" t="s">
        <v>6581</v>
      </c>
      <c r="B52" s="1" t="s">
        <v>6582</v>
      </c>
      <c r="C52" s="1" t="s">
        <v>1574</v>
      </c>
      <c r="D52" s="1" t="s">
        <v>1575</v>
      </c>
      <c r="E52" s="1" t="s">
        <v>1576</v>
      </c>
      <c r="F52" s="2">
        <v>586.41999999999996</v>
      </c>
      <c r="G52" s="1" t="s">
        <v>1385</v>
      </c>
      <c r="H52" s="1" t="s">
        <v>687</v>
      </c>
      <c r="I52" s="1" t="s">
        <v>688</v>
      </c>
      <c r="J52" s="1" t="s">
        <v>6583</v>
      </c>
      <c r="K52" s="1" t="s">
        <v>6572</v>
      </c>
      <c r="L52" s="1"/>
      <c r="M52">
        <f>VLOOKUP(J52,银行退!A:F,6,FALSE)</f>
        <v>586.41999999999996</v>
      </c>
      <c r="N52" t="e">
        <f>VLOOKUP(J52,银行退!A:I,9,FALSE)</f>
        <v>#N/A</v>
      </c>
    </row>
    <row r="53" spans="1:14" hidden="1">
      <c r="A53" s="1" t="s">
        <v>6584</v>
      </c>
      <c r="B53" s="1" t="s">
        <v>6585</v>
      </c>
      <c r="C53" s="1" t="s">
        <v>1578</v>
      </c>
      <c r="D53" s="1" t="s">
        <v>1564</v>
      </c>
      <c r="E53" s="1" t="s">
        <v>1565</v>
      </c>
      <c r="F53" s="2">
        <v>237.72</v>
      </c>
      <c r="G53" s="1" t="s">
        <v>1385</v>
      </c>
      <c r="H53" s="1" t="s">
        <v>687</v>
      </c>
      <c r="I53" s="1" t="s">
        <v>688</v>
      </c>
      <c r="J53" s="1" t="s">
        <v>6586</v>
      </c>
      <c r="K53" s="1" t="s">
        <v>6572</v>
      </c>
      <c r="L53" s="1"/>
      <c r="M53">
        <f>VLOOKUP(J53,银行退!A:F,6,FALSE)</f>
        <v>237.72</v>
      </c>
      <c r="N53" t="e">
        <f>VLOOKUP(J53,银行退!A:I,9,FALSE)</f>
        <v>#N/A</v>
      </c>
    </row>
    <row r="54" spans="1:14" hidden="1">
      <c r="A54" s="1" t="s">
        <v>1583</v>
      </c>
      <c r="B54" s="1" t="s">
        <v>6587</v>
      </c>
      <c r="C54" s="1" t="s">
        <v>1580</v>
      </c>
      <c r="D54" s="1" t="s">
        <v>1581</v>
      </c>
      <c r="E54" s="1" t="s">
        <v>1582</v>
      </c>
      <c r="F54" s="2">
        <v>178</v>
      </c>
      <c r="G54" s="1" t="s">
        <v>1385</v>
      </c>
      <c r="H54" s="1" t="s">
        <v>687</v>
      </c>
      <c r="I54" s="1" t="s">
        <v>688</v>
      </c>
      <c r="J54" s="1" t="s">
        <v>6588</v>
      </c>
      <c r="K54" s="1" t="s">
        <v>6589</v>
      </c>
      <c r="L54" s="1"/>
      <c r="M54">
        <f>VLOOKUP(J54,银行退!A:F,6,FALSE)</f>
        <v>178</v>
      </c>
      <c r="N54" t="e">
        <f>VLOOKUP(J54,银行退!A:I,9,FALSE)</f>
        <v>#N/A</v>
      </c>
    </row>
    <row r="55" spans="1:14" hidden="1">
      <c r="A55" s="1" t="s">
        <v>6590</v>
      </c>
      <c r="B55" s="1" t="s">
        <v>6591</v>
      </c>
      <c r="C55" s="1" t="s">
        <v>1584</v>
      </c>
      <c r="D55" s="1" t="s">
        <v>1585</v>
      </c>
      <c r="E55" s="1" t="s">
        <v>1586</v>
      </c>
      <c r="F55" s="2">
        <v>3500</v>
      </c>
      <c r="G55" s="1" t="s">
        <v>1385</v>
      </c>
      <c r="H55" s="1" t="s">
        <v>687</v>
      </c>
      <c r="I55" s="1" t="s">
        <v>688</v>
      </c>
      <c r="J55" s="1" t="s">
        <v>6592</v>
      </c>
      <c r="K55" s="1" t="s">
        <v>6593</v>
      </c>
      <c r="L55" s="1"/>
      <c r="M55">
        <f>VLOOKUP(J55,银行退!A:F,6,FALSE)</f>
        <v>3500</v>
      </c>
      <c r="N55" t="e">
        <f>VLOOKUP(J55,银行退!A:I,9,FALSE)</f>
        <v>#N/A</v>
      </c>
    </row>
    <row r="56" spans="1:14">
      <c r="A56" s="1" t="s">
        <v>6594</v>
      </c>
      <c r="B56" s="1" t="s">
        <v>6595</v>
      </c>
      <c r="C56" s="1" t="s">
        <v>1588</v>
      </c>
      <c r="D56" s="1" t="s">
        <v>1589</v>
      </c>
      <c r="E56" s="1" t="s">
        <v>1590</v>
      </c>
      <c r="F56" s="2">
        <v>30</v>
      </c>
      <c r="G56" s="1" t="s">
        <v>1385</v>
      </c>
      <c r="H56" s="1" t="s">
        <v>11893</v>
      </c>
      <c r="I56" s="1" t="s">
        <v>11893</v>
      </c>
      <c r="J56" s="1" t="s">
        <v>6596</v>
      </c>
      <c r="K56" s="1" t="s">
        <v>6597</v>
      </c>
      <c r="L56" s="1"/>
      <c r="M56">
        <f>VLOOKUP(J56,银行退!A:F,6,FALSE)</f>
        <v>30</v>
      </c>
      <c r="N56" t="str">
        <f>VLOOKUP(J56,银行退!A:I,9,FALSE)</f>
        <v>2017-10-10</v>
      </c>
    </row>
    <row r="57" spans="1:14" hidden="1">
      <c r="A57" s="1" t="s">
        <v>6598</v>
      </c>
      <c r="B57" s="1" t="s">
        <v>6599</v>
      </c>
      <c r="C57" s="1" t="s">
        <v>1592</v>
      </c>
      <c r="D57" s="1" t="s">
        <v>1593</v>
      </c>
      <c r="E57" s="1" t="s">
        <v>1594</v>
      </c>
      <c r="F57" s="2">
        <v>20</v>
      </c>
      <c r="G57" s="1" t="s">
        <v>1385</v>
      </c>
      <c r="H57" s="1" t="s">
        <v>687</v>
      </c>
      <c r="I57" s="1" t="s">
        <v>688</v>
      </c>
      <c r="J57" s="1" t="s">
        <v>6600</v>
      </c>
      <c r="K57" s="1" t="s">
        <v>1303</v>
      </c>
      <c r="L57" s="1"/>
      <c r="M57">
        <f>VLOOKUP(J57,银行退!A:F,6,FALSE)</f>
        <v>20</v>
      </c>
      <c r="N57" t="e">
        <f>VLOOKUP(J57,银行退!A:I,9,FALSE)</f>
        <v>#N/A</v>
      </c>
    </row>
    <row r="58" spans="1:14">
      <c r="A58" s="1" t="s">
        <v>6601</v>
      </c>
      <c r="B58" s="1" t="s">
        <v>6602</v>
      </c>
      <c r="C58" s="1" t="s">
        <v>1596</v>
      </c>
      <c r="D58" s="1" t="s">
        <v>1597</v>
      </c>
      <c r="E58" s="1" t="s">
        <v>1598</v>
      </c>
      <c r="F58" s="2">
        <v>50.88</v>
      </c>
      <c r="G58" s="1" t="s">
        <v>1385</v>
      </c>
      <c r="H58" s="1" t="s">
        <v>11893</v>
      </c>
      <c r="I58" s="1" t="s">
        <v>11893</v>
      </c>
      <c r="J58" s="1" t="s">
        <v>6603</v>
      </c>
      <c r="K58" s="1" t="s">
        <v>6604</v>
      </c>
      <c r="L58" s="1"/>
      <c r="M58">
        <f>VLOOKUP(J58,银行退!A:F,6,FALSE)</f>
        <v>50.88</v>
      </c>
      <c r="N58" t="str">
        <f>VLOOKUP(J58,银行退!A:I,9,FALSE)</f>
        <v>2017-10-09</v>
      </c>
    </row>
    <row r="59" spans="1:14">
      <c r="A59" s="1" t="s">
        <v>6605</v>
      </c>
      <c r="B59" s="1" t="s">
        <v>6606</v>
      </c>
      <c r="C59" s="1" t="s">
        <v>1600</v>
      </c>
      <c r="D59" s="1" t="s">
        <v>1560</v>
      </c>
      <c r="E59" s="1" t="s">
        <v>1561</v>
      </c>
      <c r="F59" s="2">
        <v>31.34</v>
      </c>
      <c r="G59" s="1" t="s">
        <v>1385</v>
      </c>
      <c r="H59" s="1" t="s">
        <v>11893</v>
      </c>
      <c r="I59" s="1" t="s">
        <v>11893</v>
      </c>
      <c r="J59" s="1" t="s">
        <v>6607</v>
      </c>
      <c r="K59" s="1" t="s">
        <v>6568</v>
      </c>
      <c r="L59" s="1"/>
      <c r="M59">
        <f>VLOOKUP(J59,银行退!A:F,6,FALSE)</f>
        <v>31.34</v>
      </c>
      <c r="N59" t="str">
        <f>VLOOKUP(J59,银行退!A:I,9,FALSE)</f>
        <v>2017-10-10</v>
      </c>
    </row>
    <row r="60" spans="1:14" hidden="1">
      <c r="A60" s="1" t="s">
        <v>6608</v>
      </c>
      <c r="B60" s="1" t="s">
        <v>6609</v>
      </c>
      <c r="C60" s="1" t="s">
        <v>1602</v>
      </c>
      <c r="D60" s="1" t="s">
        <v>1603</v>
      </c>
      <c r="E60" s="1" t="s">
        <v>1604</v>
      </c>
      <c r="F60" s="2">
        <v>600</v>
      </c>
      <c r="G60" s="1" t="s">
        <v>1385</v>
      </c>
      <c r="H60" s="1" t="s">
        <v>687</v>
      </c>
      <c r="I60" s="1" t="s">
        <v>688</v>
      </c>
      <c r="J60" s="1" t="s">
        <v>6610</v>
      </c>
      <c r="K60" s="1" t="s">
        <v>6611</v>
      </c>
      <c r="L60" s="1"/>
      <c r="M60">
        <f>VLOOKUP(J60,银行退!A:F,6,FALSE)</f>
        <v>600</v>
      </c>
      <c r="N60" t="e">
        <f>VLOOKUP(J60,银行退!A:I,9,FALSE)</f>
        <v>#N/A</v>
      </c>
    </row>
    <row r="61" spans="1:14" hidden="1">
      <c r="A61" s="1" t="s">
        <v>6612</v>
      </c>
      <c r="B61" s="1" t="s">
        <v>6613</v>
      </c>
      <c r="C61" s="1" t="s">
        <v>1606</v>
      </c>
      <c r="D61" s="1" t="s">
        <v>1607</v>
      </c>
      <c r="E61" s="1" t="s">
        <v>1608</v>
      </c>
      <c r="F61" s="2">
        <v>1022</v>
      </c>
      <c r="G61" s="1" t="s">
        <v>1385</v>
      </c>
      <c r="H61" s="1" t="s">
        <v>687</v>
      </c>
      <c r="I61" s="1" t="s">
        <v>688</v>
      </c>
      <c r="J61" s="1" t="s">
        <v>6614</v>
      </c>
      <c r="K61" s="1" t="s">
        <v>6615</v>
      </c>
      <c r="L61" s="1"/>
      <c r="M61">
        <f>VLOOKUP(J61,银行退!A:F,6,FALSE)</f>
        <v>1022</v>
      </c>
      <c r="N61" t="e">
        <f>VLOOKUP(J61,银行退!A:I,9,FALSE)</f>
        <v>#N/A</v>
      </c>
    </row>
    <row r="62" spans="1:14" hidden="1">
      <c r="A62" s="1" t="s">
        <v>6616</v>
      </c>
      <c r="B62" s="1" t="s">
        <v>6617</v>
      </c>
      <c r="C62" s="1" t="s">
        <v>1610</v>
      </c>
      <c r="D62" s="1" t="s">
        <v>1611</v>
      </c>
      <c r="E62" s="1" t="s">
        <v>1612</v>
      </c>
      <c r="F62" s="2">
        <v>600</v>
      </c>
      <c r="G62" s="1" t="s">
        <v>1385</v>
      </c>
      <c r="H62" s="1" t="s">
        <v>687</v>
      </c>
      <c r="I62" s="1" t="s">
        <v>688</v>
      </c>
      <c r="J62" s="1" t="s">
        <v>6618</v>
      </c>
      <c r="K62" s="1" t="s">
        <v>6619</v>
      </c>
      <c r="L62" s="1"/>
      <c r="M62">
        <f>VLOOKUP(J62,银行退!A:F,6,FALSE)</f>
        <v>600</v>
      </c>
      <c r="N62" t="e">
        <f>VLOOKUP(J62,银行退!A:I,9,FALSE)</f>
        <v>#N/A</v>
      </c>
    </row>
    <row r="63" spans="1:14">
      <c r="A63" s="1" t="s">
        <v>6620</v>
      </c>
      <c r="B63" s="1" t="s">
        <v>6621</v>
      </c>
      <c r="C63" s="1" t="s">
        <v>1614</v>
      </c>
      <c r="D63" s="1" t="s">
        <v>1615</v>
      </c>
      <c r="E63" s="1" t="s">
        <v>1616</v>
      </c>
      <c r="F63" s="2">
        <v>307.5</v>
      </c>
      <c r="G63" s="1" t="s">
        <v>1385</v>
      </c>
      <c r="H63" s="1" t="s">
        <v>11893</v>
      </c>
      <c r="I63" s="1" t="s">
        <v>11893</v>
      </c>
      <c r="J63" s="1" t="s">
        <v>6622</v>
      </c>
      <c r="K63" s="1" t="s">
        <v>6623</v>
      </c>
      <c r="L63" s="1"/>
      <c r="M63">
        <f>VLOOKUP(J63,银行退!A:F,6,FALSE)</f>
        <v>307.5</v>
      </c>
      <c r="N63" t="str">
        <f>VLOOKUP(J63,银行退!A:I,9,FALSE)</f>
        <v>2017-10-10</v>
      </c>
    </row>
    <row r="64" spans="1:14" hidden="1">
      <c r="A64" s="1" t="s">
        <v>6624</v>
      </c>
      <c r="B64" s="1" t="s">
        <v>6625</v>
      </c>
      <c r="C64" s="1" t="s">
        <v>1618</v>
      </c>
      <c r="D64" s="1" t="s">
        <v>1619</v>
      </c>
      <c r="E64" s="1" t="s">
        <v>1620</v>
      </c>
      <c r="F64" s="2">
        <v>3388.39</v>
      </c>
      <c r="G64" s="1" t="s">
        <v>1385</v>
      </c>
      <c r="H64" s="1" t="s">
        <v>687</v>
      </c>
      <c r="I64" s="1" t="s">
        <v>688</v>
      </c>
      <c r="J64" s="1" t="s">
        <v>6626</v>
      </c>
      <c r="K64" s="1" t="s">
        <v>6627</v>
      </c>
      <c r="L64" s="1"/>
      <c r="M64">
        <f>VLOOKUP(J64,银行退!A:F,6,FALSE)</f>
        <v>3388.39</v>
      </c>
      <c r="N64" t="e">
        <f>VLOOKUP(J64,银行退!A:I,9,FALSE)</f>
        <v>#N/A</v>
      </c>
    </row>
    <row r="65" spans="1:14" hidden="1">
      <c r="A65" s="1" t="s">
        <v>6628</v>
      </c>
      <c r="B65" s="1" t="s">
        <v>6629</v>
      </c>
      <c r="C65" s="1" t="s">
        <v>1622</v>
      </c>
      <c r="D65" s="1" t="s">
        <v>1623</v>
      </c>
      <c r="E65" s="1" t="s">
        <v>1624</v>
      </c>
      <c r="F65" s="2">
        <v>100</v>
      </c>
      <c r="G65" s="1" t="s">
        <v>1385</v>
      </c>
      <c r="H65" s="1" t="s">
        <v>687</v>
      </c>
      <c r="I65" s="1" t="s">
        <v>688</v>
      </c>
      <c r="J65" s="1" t="s">
        <v>6630</v>
      </c>
      <c r="K65" s="1" t="s">
        <v>6631</v>
      </c>
      <c r="L65" s="1"/>
      <c r="M65">
        <f>VLOOKUP(J65,银行退!A:F,6,FALSE)</f>
        <v>100</v>
      </c>
      <c r="N65" t="e">
        <f>VLOOKUP(J65,银行退!A:I,9,FALSE)</f>
        <v>#N/A</v>
      </c>
    </row>
    <row r="66" spans="1:14" hidden="1">
      <c r="A66" s="1" t="s">
        <v>6632</v>
      </c>
      <c r="B66" s="1" t="s">
        <v>6633</v>
      </c>
      <c r="C66" s="1" t="s">
        <v>1626</v>
      </c>
      <c r="D66" s="1" t="s">
        <v>1627</v>
      </c>
      <c r="E66" s="1" t="s">
        <v>1628</v>
      </c>
      <c r="F66" s="2">
        <v>509.5</v>
      </c>
      <c r="G66" s="1" t="s">
        <v>1385</v>
      </c>
      <c r="H66" s="1" t="s">
        <v>687</v>
      </c>
      <c r="I66" s="1" t="s">
        <v>688</v>
      </c>
      <c r="J66" s="1" t="s">
        <v>6634</v>
      </c>
      <c r="K66" s="1" t="s">
        <v>6635</v>
      </c>
      <c r="L66" s="1"/>
      <c r="M66">
        <f>VLOOKUP(J66,银行退!A:F,6,FALSE)</f>
        <v>509.5</v>
      </c>
      <c r="N66" t="e">
        <f>VLOOKUP(J66,银行退!A:I,9,FALSE)</f>
        <v>#N/A</v>
      </c>
    </row>
    <row r="67" spans="1:14" hidden="1">
      <c r="A67" s="1" t="s">
        <v>6636</v>
      </c>
      <c r="B67" s="1" t="s">
        <v>6637</v>
      </c>
      <c r="C67" s="1" t="s">
        <v>1630</v>
      </c>
      <c r="D67" s="1" t="s">
        <v>1631</v>
      </c>
      <c r="E67" s="1" t="s">
        <v>1632</v>
      </c>
      <c r="F67" s="2">
        <v>6009</v>
      </c>
      <c r="G67" s="1" t="s">
        <v>1385</v>
      </c>
      <c r="H67" s="1" t="s">
        <v>687</v>
      </c>
      <c r="I67" s="1" t="s">
        <v>688</v>
      </c>
      <c r="J67" s="1" t="s">
        <v>6638</v>
      </c>
      <c r="K67" s="1" t="s">
        <v>6639</v>
      </c>
      <c r="L67" s="1"/>
      <c r="M67">
        <f>VLOOKUP(J67,银行退!A:F,6,FALSE)</f>
        <v>6009</v>
      </c>
      <c r="N67" t="e">
        <f>VLOOKUP(J67,银行退!A:I,9,FALSE)</f>
        <v>#N/A</v>
      </c>
    </row>
    <row r="68" spans="1:14" hidden="1">
      <c r="A68" s="1" t="s">
        <v>6640</v>
      </c>
      <c r="B68" s="1" t="s">
        <v>6641</v>
      </c>
      <c r="C68" s="1" t="s">
        <v>1634</v>
      </c>
      <c r="D68" s="1" t="s">
        <v>1635</v>
      </c>
      <c r="E68" s="1" t="s">
        <v>1636</v>
      </c>
      <c r="F68" s="2">
        <v>340</v>
      </c>
      <c r="G68" s="1" t="s">
        <v>1385</v>
      </c>
      <c r="H68" s="1" t="s">
        <v>687</v>
      </c>
      <c r="I68" s="1" t="s">
        <v>688</v>
      </c>
      <c r="J68" s="1" t="s">
        <v>6642</v>
      </c>
      <c r="K68" s="1" t="s">
        <v>6643</v>
      </c>
      <c r="L68" s="1"/>
      <c r="M68">
        <f>VLOOKUP(J68,银行退!A:F,6,FALSE)</f>
        <v>340</v>
      </c>
      <c r="N68" t="e">
        <f>VLOOKUP(J68,银行退!A:I,9,FALSE)</f>
        <v>#N/A</v>
      </c>
    </row>
    <row r="69" spans="1:14" hidden="1">
      <c r="A69" s="1" t="s">
        <v>6644</v>
      </c>
      <c r="B69" s="1" t="s">
        <v>6645</v>
      </c>
      <c r="C69" s="1" t="s">
        <v>1638</v>
      </c>
      <c r="D69" s="1" t="s">
        <v>1639</v>
      </c>
      <c r="E69" s="1" t="s">
        <v>1640</v>
      </c>
      <c r="F69" s="2">
        <v>177.5</v>
      </c>
      <c r="G69" s="1" t="s">
        <v>1385</v>
      </c>
      <c r="H69" s="1" t="s">
        <v>687</v>
      </c>
      <c r="I69" s="1" t="s">
        <v>688</v>
      </c>
      <c r="J69" s="1" t="s">
        <v>6646</v>
      </c>
      <c r="K69" s="1" t="s">
        <v>6647</v>
      </c>
      <c r="L69" s="1"/>
      <c r="M69">
        <f>VLOOKUP(J69,银行退!A:F,6,FALSE)</f>
        <v>177.5</v>
      </c>
      <c r="N69" t="e">
        <f>VLOOKUP(J69,银行退!A:I,9,FALSE)</f>
        <v>#N/A</v>
      </c>
    </row>
    <row r="70" spans="1:14" hidden="1">
      <c r="A70" s="1" t="s">
        <v>6648</v>
      </c>
      <c r="B70" s="1" t="s">
        <v>6649</v>
      </c>
      <c r="C70" s="1" t="s">
        <v>1642</v>
      </c>
      <c r="D70" s="1" t="s">
        <v>1643</v>
      </c>
      <c r="E70" s="1" t="s">
        <v>1644</v>
      </c>
      <c r="F70" s="2">
        <v>2908</v>
      </c>
      <c r="G70" s="1" t="s">
        <v>1385</v>
      </c>
      <c r="H70" s="1" t="s">
        <v>687</v>
      </c>
      <c r="I70" s="1" t="s">
        <v>688</v>
      </c>
      <c r="J70" s="1" t="s">
        <v>6650</v>
      </c>
      <c r="K70" s="1" t="s">
        <v>6651</v>
      </c>
      <c r="L70" s="1"/>
      <c r="M70">
        <f>VLOOKUP(J70,银行退!A:F,6,FALSE)</f>
        <v>2908</v>
      </c>
      <c r="N70" t="e">
        <f>VLOOKUP(J70,银行退!A:I,9,FALSE)</f>
        <v>#N/A</v>
      </c>
    </row>
    <row r="71" spans="1:14" hidden="1">
      <c r="A71" s="1" t="s">
        <v>6652</v>
      </c>
      <c r="B71" s="1" t="s">
        <v>6653</v>
      </c>
      <c r="C71" s="1" t="s">
        <v>1646</v>
      </c>
      <c r="D71" s="1" t="s">
        <v>1647</v>
      </c>
      <c r="E71" s="1" t="s">
        <v>1648</v>
      </c>
      <c r="F71" s="2">
        <v>2820.03</v>
      </c>
      <c r="G71" s="1" t="s">
        <v>1385</v>
      </c>
      <c r="H71" s="1" t="s">
        <v>687</v>
      </c>
      <c r="I71" s="1" t="s">
        <v>688</v>
      </c>
      <c r="J71" s="1" t="s">
        <v>6654</v>
      </c>
      <c r="K71" s="1" t="s">
        <v>6655</v>
      </c>
      <c r="L71" s="1"/>
      <c r="M71">
        <f>VLOOKUP(J71,银行退!A:F,6,FALSE)</f>
        <v>2820.03</v>
      </c>
      <c r="N71" t="e">
        <f>VLOOKUP(J71,银行退!A:I,9,FALSE)</f>
        <v>#N/A</v>
      </c>
    </row>
    <row r="72" spans="1:14" hidden="1">
      <c r="A72" s="1" t="s">
        <v>6656</v>
      </c>
      <c r="B72" s="1" t="s">
        <v>6657</v>
      </c>
      <c r="C72" s="1" t="s">
        <v>1650</v>
      </c>
      <c r="D72" s="1" t="s">
        <v>1651</v>
      </c>
      <c r="E72" s="1" t="s">
        <v>1648</v>
      </c>
      <c r="F72" s="2">
        <v>20</v>
      </c>
      <c r="G72" s="1" t="s">
        <v>1385</v>
      </c>
      <c r="H72" s="1" t="s">
        <v>687</v>
      </c>
      <c r="I72" s="1" t="s">
        <v>688</v>
      </c>
      <c r="J72" s="1" t="s">
        <v>6658</v>
      </c>
      <c r="K72" s="1" t="s">
        <v>6659</v>
      </c>
      <c r="L72" s="1"/>
      <c r="M72">
        <f>VLOOKUP(J72,银行退!A:F,6,FALSE)</f>
        <v>20</v>
      </c>
      <c r="N72" t="e">
        <f>VLOOKUP(J72,银行退!A:I,9,FALSE)</f>
        <v>#N/A</v>
      </c>
    </row>
    <row r="73" spans="1:14" hidden="1">
      <c r="A73" s="1" t="s">
        <v>6660</v>
      </c>
      <c r="B73" s="1" t="s">
        <v>6661</v>
      </c>
      <c r="C73" s="1" t="s">
        <v>1653</v>
      </c>
      <c r="D73" s="1" t="s">
        <v>1654</v>
      </c>
      <c r="E73" s="1" t="s">
        <v>1148</v>
      </c>
      <c r="F73" s="2">
        <v>350</v>
      </c>
      <c r="G73" s="1" t="s">
        <v>1385</v>
      </c>
      <c r="H73" s="1" t="s">
        <v>687</v>
      </c>
      <c r="I73" s="1" t="s">
        <v>688</v>
      </c>
      <c r="J73" s="1" t="s">
        <v>6662</v>
      </c>
      <c r="K73" s="1" t="s">
        <v>6663</v>
      </c>
      <c r="L73" s="1"/>
      <c r="M73">
        <f>VLOOKUP(J73,银行退!A:F,6,FALSE)</f>
        <v>350</v>
      </c>
      <c r="N73" t="e">
        <f>VLOOKUP(J73,银行退!A:I,9,FALSE)</f>
        <v>#N/A</v>
      </c>
    </row>
    <row r="74" spans="1:14">
      <c r="A74" s="1" t="s">
        <v>6664</v>
      </c>
      <c r="B74" s="1" t="s">
        <v>6665</v>
      </c>
      <c r="C74" s="1" t="s">
        <v>1656</v>
      </c>
      <c r="D74" s="1" t="s">
        <v>1657</v>
      </c>
      <c r="E74" s="1" t="s">
        <v>1658</v>
      </c>
      <c r="F74" s="2">
        <v>100</v>
      </c>
      <c r="G74" s="1" t="s">
        <v>1385</v>
      </c>
      <c r="H74" s="1" t="s">
        <v>11893</v>
      </c>
      <c r="I74" s="1" t="s">
        <v>11893</v>
      </c>
      <c r="J74" s="1" t="s">
        <v>6666</v>
      </c>
      <c r="K74" s="1" t="s">
        <v>6667</v>
      </c>
      <c r="L74" s="1"/>
      <c r="M74">
        <f>VLOOKUP(J74,银行退!A:F,6,FALSE)</f>
        <v>100</v>
      </c>
      <c r="N74" t="str">
        <f>VLOOKUP(J74,银行退!A:I,9,FALSE)</f>
        <v>2017-10-10</v>
      </c>
    </row>
    <row r="75" spans="1:14">
      <c r="A75" s="1" t="s">
        <v>6668</v>
      </c>
      <c r="B75" s="1" t="s">
        <v>6669</v>
      </c>
      <c r="C75" s="1" t="s">
        <v>1660</v>
      </c>
      <c r="D75" s="1" t="s">
        <v>1294</v>
      </c>
      <c r="E75" s="1" t="s">
        <v>1295</v>
      </c>
      <c r="F75" s="2">
        <v>3000</v>
      </c>
      <c r="G75" s="1" t="s">
        <v>1385</v>
      </c>
      <c r="H75" s="1" t="s">
        <v>11893</v>
      </c>
      <c r="I75" s="1" t="s">
        <v>11893</v>
      </c>
      <c r="J75" s="1" t="s">
        <v>6670</v>
      </c>
      <c r="K75" s="1" t="s">
        <v>6671</v>
      </c>
      <c r="L75" s="1"/>
      <c r="M75">
        <f>VLOOKUP(J75,银行退!A:F,6,FALSE)</f>
        <v>3000</v>
      </c>
      <c r="N75" t="str">
        <f>VLOOKUP(J75,银行退!A:I,9,FALSE)</f>
        <v>2017-10-10</v>
      </c>
    </row>
    <row r="76" spans="1:14" hidden="1">
      <c r="A76" s="1" t="s">
        <v>6672</v>
      </c>
      <c r="B76" s="1" t="s">
        <v>6673</v>
      </c>
      <c r="C76" s="1" t="s">
        <v>1662</v>
      </c>
      <c r="D76" s="1" t="s">
        <v>1663</v>
      </c>
      <c r="E76" s="1" t="s">
        <v>1664</v>
      </c>
      <c r="F76" s="2">
        <v>2500</v>
      </c>
      <c r="G76" s="1" t="s">
        <v>1385</v>
      </c>
      <c r="H76" s="1" t="s">
        <v>687</v>
      </c>
      <c r="I76" s="1" t="s">
        <v>688</v>
      </c>
      <c r="J76" s="1" t="s">
        <v>6674</v>
      </c>
      <c r="K76" s="1" t="s">
        <v>6675</v>
      </c>
      <c r="L76" s="1"/>
      <c r="M76">
        <f>VLOOKUP(J76,银行退!A:F,6,FALSE)</f>
        <v>2500</v>
      </c>
      <c r="N76" t="e">
        <f>VLOOKUP(J76,银行退!A:I,9,FALSE)</f>
        <v>#N/A</v>
      </c>
    </row>
    <row r="77" spans="1:14" hidden="1">
      <c r="A77" s="1" t="s">
        <v>6676</v>
      </c>
      <c r="B77" s="1" t="s">
        <v>6677</v>
      </c>
      <c r="C77" s="1" t="s">
        <v>1666</v>
      </c>
      <c r="D77" s="1" t="s">
        <v>1667</v>
      </c>
      <c r="E77" s="1" t="s">
        <v>1668</v>
      </c>
      <c r="F77" s="2">
        <v>192.5</v>
      </c>
      <c r="G77" s="1" t="s">
        <v>1385</v>
      </c>
      <c r="H77" s="1" t="s">
        <v>687</v>
      </c>
      <c r="I77" s="1" t="s">
        <v>688</v>
      </c>
      <c r="J77" s="1" t="s">
        <v>6678</v>
      </c>
      <c r="K77" s="1" t="s">
        <v>6679</v>
      </c>
      <c r="L77" s="1"/>
      <c r="M77">
        <f>VLOOKUP(J77,银行退!A:F,6,FALSE)</f>
        <v>192.5</v>
      </c>
      <c r="N77" t="e">
        <f>VLOOKUP(J77,银行退!A:I,9,FALSE)</f>
        <v>#N/A</v>
      </c>
    </row>
    <row r="78" spans="1:14" hidden="1">
      <c r="A78" s="1" t="s">
        <v>6680</v>
      </c>
      <c r="B78" s="1" t="s">
        <v>6681</v>
      </c>
      <c r="C78" s="1" t="s">
        <v>1671</v>
      </c>
      <c r="D78" s="1" t="s">
        <v>1672</v>
      </c>
      <c r="E78" s="1" t="s">
        <v>1673</v>
      </c>
      <c r="F78" s="2">
        <v>542.15</v>
      </c>
      <c r="G78" s="1" t="s">
        <v>1385</v>
      </c>
      <c r="H78" s="1" t="s">
        <v>687</v>
      </c>
      <c r="I78" s="1" t="s">
        <v>688</v>
      </c>
      <c r="J78" s="1" t="s">
        <v>6682</v>
      </c>
      <c r="K78" s="1" t="s">
        <v>6683</v>
      </c>
      <c r="L78" s="1"/>
      <c r="M78">
        <f>VLOOKUP(J78,银行退!A:F,6,FALSE)</f>
        <v>542.15</v>
      </c>
      <c r="N78" t="e">
        <f>VLOOKUP(J78,银行退!A:I,9,FALSE)</f>
        <v>#N/A</v>
      </c>
    </row>
    <row r="79" spans="1:14" hidden="1">
      <c r="A79" s="1" t="s">
        <v>6684</v>
      </c>
      <c r="B79" s="1" t="s">
        <v>6685</v>
      </c>
      <c r="C79" s="1" t="s">
        <v>1675</v>
      </c>
      <c r="D79" s="1" t="s">
        <v>1676</v>
      </c>
      <c r="E79" s="1" t="s">
        <v>1677</v>
      </c>
      <c r="F79" s="2">
        <v>33.46</v>
      </c>
      <c r="G79" s="1" t="s">
        <v>1385</v>
      </c>
      <c r="H79" s="1" t="s">
        <v>687</v>
      </c>
      <c r="I79" s="1" t="s">
        <v>688</v>
      </c>
      <c r="J79" s="1" t="s">
        <v>6686</v>
      </c>
      <c r="K79" s="1" t="s">
        <v>1308</v>
      </c>
      <c r="L79" s="1"/>
      <c r="M79">
        <f>VLOOKUP(J79,银行退!A:F,6,FALSE)</f>
        <v>33.46</v>
      </c>
      <c r="N79" t="e">
        <f>VLOOKUP(J79,银行退!A:I,9,FALSE)</f>
        <v>#N/A</v>
      </c>
    </row>
    <row r="80" spans="1:14" hidden="1">
      <c r="A80" s="1" t="s">
        <v>6687</v>
      </c>
      <c r="B80" s="1" t="s">
        <v>6688</v>
      </c>
      <c r="C80" s="1" t="s">
        <v>1679</v>
      </c>
      <c r="D80" s="1" t="s">
        <v>1680</v>
      </c>
      <c r="E80" s="1" t="s">
        <v>1681</v>
      </c>
      <c r="F80" s="2">
        <v>100</v>
      </c>
      <c r="G80" s="1" t="s">
        <v>1385</v>
      </c>
      <c r="H80" s="1" t="s">
        <v>687</v>
      </c>
      <c r="I80" s="1" t="s">
        <v>688</v>
      </c>
      <c r="J80" s="1" t="s">
        <v>6689</v>
      </c>
      <c r="K80" s="1" t="s">
        <v>6690</v>
      </c>
      <c r="L80" s="1"/>
      <c r="M80">
        <f>VLOOKUP(J80,银行退!A:F,6,FALSE)</f>
        <v>100</v>
      </c>
      <c r="N80" t="e">
        <f>VLOOKUP(J80,银行退!A:I,9,FALSE)</f>
        <v>#N/A</v>
      </c>
    </row>
    <row r="81" spans="1:14">
      <c r="A81" s="1" t="s">
        <v>6691</v>
      </c>
      <c r="B81" s="1" t="s">
        <v>6692</v>
      </c>
      <c r="C81" s="1" t="s">
        <v>1683</v>
      </c>
      <c r="D81" s="1" t="s">
        <v>1684</v>
      </c>
      <c r="E81" s="1" t="s">
        <v>1685</v>
      </c>
      <c r="F81" s="2">
        <v>62</v>
      </c>
      <c r="G81" s="1" t="s">
        <v>1385</v>
      </c>
      <c r="H81" s="1" t="s">
        <v>11893</v>
      </c>
      <c r="I81" s="1" t="s">
        <v>11893</v>
      </c>
      <c r="J81" s="1" t="s">
        <v>6693</v>
      </c>
      <c r="K81" s="1" t="s">
        <v>6694</v>
      </c>
      <c r="L81" s="1"/>
      <c r="M81">
        <f>VLOOKUP(J81,银行退!A:F,6,FALSE)</f>
        <v>62</v>
      </c>
      <c r="N81" t="str">
        <f>VLOOKUP(J81,银行退!A:I,9,FALSE)</f>
        <v>2017-10-10</v>
      </c>
    </row>
    <row r="82" spans="1:14" hidden="1">
      <c r="A82" s="1" t="s">
        <v>6695</v>
      </c>
      <c r="B82" s="1" t="s">
        <v>6696</v>
      </c>
      <c r="C82" s="1" t="s">
        <v>1687</v>
      </c>
      <c r="D82" s="1" t="s">
        <v>1688</v>
      </c>
      <c r="E82" s="1" t="s">
        <v>1689</v>
      </c>
      <c r="F82" s="2">
        <v>550</v>
      </c>
      <c r="G82" s="1" t="s">
        <v>1385</v>
      </c>
      <c r="H82" s="1" t="s">
        <v>687</v>
      </c>
      <c r="I82" s="1" t="s">
        <v>688</v>
      </c>
      <c r="J82" s="1" t="s">
        <v>6697</v>
      </c>
      <c r="K82" s="1" t="s">
        <v>6698</v>
      </c>
      <c r="L82" s="1"/>
      <c r="M82">
        <f>VLOOKUP(J82,银行退!A:F,6,FALSE)</f>
        <v>550</v>
      </c>
      <c r="N82" t="e">
        <f>VLOOKUP(J82,银行退!A:I,9,FALSE)</f>
        <v>#N/A</v>
      </c>
    </row>
    <row r="83" spans="1:14" hidden="1">
      <c r="A83" s="1" t="s">
        <v>6699</v>
      </c>
      <c r="B83" s="1" t="s">
        <v>6700</v>
      </c>
      <c r="C83" s="1" t="s">
        <v>1691</v>
      </c>
      <c r="D83" s="1" t="s">
        <v>1593</v>
      </c>
      <c r="E83" s="1" t="s">
        <v>1594</v>
      </c>
      <c r="F83" s="2">
        <v>627.70000000000005</v>
      </c>
      <c r="G83" s="1" t="s">
        <v>1385</v>
      </c>
      <c r="H83" s="1" t="s">
        <v>687</v>
      </c>
      <c r="I83" s="1" t="s">
        <v>688</v>
      </c>
      <c r="J83" s="1" t="s">
        <v>6701</v>
      </c>
      <c r="K83" s="1" t="s">
        <v>1303</v>
      </c>
      <c r="L83" s="1"/>
      <c r="M83">
        <f>VLOOKUP(J83,银行退!A:F,6,FALSE)</f>
        <v>627.70000000000005</v>
      </c>
      <c r="N83" t="e">
        <f>VLOOKUP(J83,银行退!A:I,9,FALSE)</f>
        <v>#N/A</v>
      </c>
    </row>
    <row r="84" spans="1:14" hidden="1">
      <c r="A84" s="1" t="s">
        <v>6702</v>
      </c>
      <c r="B84" s="1" t="s">
        <v>6703</v>
      </c>
      <c r="C84" s="1" t="s">
        <v>1693</v>
      </c>
      <c r="D84" s="1" t="s">
        <v>1694</v>
      </c>
      <c r="E84" s="1" t="s">
        <v>1695</v>
      </c>
      <c r="F84" s="2">
        <v>261.49</v>
      </c>
      <c r="G84" s="1" t="s">
        <v>1385</v>
      </c>
      <c r="H84" s="1" t="s">
        <v>687</v>
      </c>
      <c r="I84" s="1" t="s">
        <v>688</v>
      </c>
      <c r="J84" s="1" t="s">
        <v>6704</v>
      </c>
      <c r="K84" s="1" t="s">
        <v>6705</v>
      </c>
      <c r="L84" s="1"/>
      <c r="M84">
        <f>VLOOKUP(J84,银行退!A:F,6,FALSE)</f>
        <v>261.49</v>
      </c>
      <c r="N84" t="e">
        <f>VLOOKUP(J84,银行退!A:I,9,FALSE)</f>
        <v>#N/A</v>
      </c>
    </row>
    <row r="85" spans="1:14">
      <c r="A85" s="1" t="s">
        <v>6706</v>
      </c>
      <c r="B85" s="1" t="s">
        <v>6707</v>
      </c>
      <c r="C85" s="1" t="s">
        <v>1697</v>
      </c>
      <c r="D85" s="1" t="s">
        <v>1153</v>
      </c>
      <c r="E85" s="1" t="s">
        <v>1154</v>
      </c>
      <c r="F85" s="2">
        <v>169.48</v>
      </c>
      <c r="G85" s="1" t="s">
        <v>1385</v>
      </c>
      <c r="H85" s="1" t="s">
        <v>11893</v>
      </c>
      <c r="I85" s="1" t="s">
        <v>11893</v>
      </c>
      <c r="J85" s="1" t="s">
        <v>6708</v>
      </c>
      <c r="K85" s="1" t="s">
        <v>1304</v>
      </c>
      <c r="L85" s="1"/>
      <c r="M85">
        <f>VLOOKUP(J85,银行退!A:F,6,FALSE)</f>
        <v>169.48</v>
      </c>
      <c r="N85" t="str">
        <f>VLOOKUP(J85,银行退!A:I,9,FALSE)</f>
        <v>2017-10-10</v>
      </c>
    </row>
    <row r="86" spans="1:14" hidden="1">
      <c r="A86" s="1" t="s">
        <v>6709</v>
      </c>
      <c r="B86" s="1" t="s">
        <v>6710</v>
      </c>
      <c r="C86" s="1" t="s">
        <v>1699</v>
      </c>
      <c r="D86" s="1" t="s">
        <v>1700</v>
      </c>
      <c r="E86" s="1" t="s">
        <v>1701</v>
      </c>
      <c r="F86" s="2">
        <v>294.36</v>
      </c>
      <c r="G86" s="1" t="s">
        <v>1385</v>
      </c>
      <c r="H86" s="1" t="s">
        <v>687</v>
      </c>
      <c r="I86" s="1" t="s">
        <v>688</v>
      </c>
      <c r="J86" s="1" t="s">
        <v>6711</v>
      </c>
      <c r="K86" s="1" t="s">
        <v>6712</v>
      </c>
      <c r="L86" s="1"/>
      <c r="M86">
        <f>VLOOKUP(J86,银行退!A:F,6,FALSE)</f>
        <v>294.36</v>
      </c>
      <c r="N86" t="e">
        <f>VLOOKUP(J86,银行退!A:I,9,FALSE)</f>
        <v>#N/A</v>
      </c>
    </row>
    <row r="87" spans="1:14" hidden="1">
      <c r="A87" s="1" t="s">
        <v>6713</v>
      </c>
      <c r="B87" s="1" t="s">
        <v>6714</v>
      </c>
      <c r="C87" s="1" t="s">
        <v>1703</v>
      </c>
      <c r="D87" s="1" t="s">
        <v>1704</v>
      </c>
      <c r="E87" s="1" t="s">
        <v>1705</v>
      </c>
      <c r="F87" s="2">
        <v>1000</v>
      </c>
      <c r="G87" s="1" t="s">
        <v>1385</v>
      </c>
      <c r="H87" s="1" t="s">
        <v>687</v>
      </c>
      <c r="I87" s="1" t="s">
        <v>688</v>
      </c>
      <c r="J87" s="1" t="s">
        <v>6715</v>
      </c>
      <c r="K87" s="1" t="s">
        <v>6716</v>
      </c>
      <c r="L87" s="1"/>
      <c r="M87">
        <f>VLOOKUP(J87,银行退!A:F,6,FALSE)</f>
        <v>1000</v>
      </c>
      <c r="N87" t="e">
        <f>VLOOKUP(J87,银行退!A:I,9,FALSE)</f>
        <v>#N/A</v>
      </c>
    </row>
    <row r="88" spans="1:14" hidden="1">
      <c r="A88" s="1" t="s">
        <v>6717</v>
      </c>
      <c r="B88" s="1" t="s">
        <v>6718</v>
      </c>
      <c r="C88" s="1" t="s">
        <v>1708</v>
      </c>
      <c r="D88" s="1" t="s">
        <v>1704</v>
      </c>
      <c r="E88" s="1" t="s">
        <v>1705</v>
      </c>
      <c r="F88" s="2">
        <v>1000</v>
      </c>
      <c r="G88" s="1" t="s">
        <v>1385</v>
      </c>
      <c r="H88" s="1" t="s">
        <v>687</v>
      </c>
      <c r="I88" s="1" t="s">
        <v>688</v>
      </c>
      <c r="J88" s="1" t="s">
        <v>6719</v>
      </c>
      <c r="K88" s="1" t="s">
        <v>6716</v>
      </c>
      <c r="L88" s="1"/>
      <c r="M88">
        <f>VLOOKUP(J88,银行退!A:F,6,FALSE)</f>
        <v>1000</v>
      </c>
      <c r="N88" t="e">
        <f>VLOOKUP(J88,银行退!A:I,9,FALSE)</f>
        <v>#N/A</v>
      </c>
    </row>
    <row r="89" spans="1:14" hidden="1">
      <c r="A89" s="1" t="s">
        <v>6720</v>
      </c>
      <c r="B89" s="1" t="s">
        <v>6721</v>
      </c>
      <c r="C89" s="1" t="s">
        <v>1710</v>
      </c>
      <c r="D89" s="1" t="s">
        <v>1711</v>
      </c>
      <c r="E89" s="1" t="s">
        <v>1712</v>
      </c>
      <c r="F89" s="2">
        <v>2500</v>
      </c>
      <c r="G89" s="1" t="s">
        <v>1385</v>
      </c>
      <c r="H89" s="1" t="s">
        <v>687</v>
      </c>
      <c r="I89" s="1" t="s">
        <v>688</v>
      </c>
      <c r="J89" s="1" t="s">
        <v>6722</v>
      </c>
      <c r="K89" s="1" t="s">
        <v>6723</v>
      </c>
      <c r="L89" s="1"/>
      <c r="M89">
        <f>VLOOKUP(J89,银行退!A:F,6,FALSE)</f>
        <v>2500</v>
      </c>
      <c r="N89" t="e">
        <f>VLOOKUP(J89,银行退!A:I,9,FALSE)</f>
        <v>#N/A</v>
      </c>
    </row>
    <row r="90" spans="1:14" hidden="1">
      <c r="A90" s="1" t="s">
        <v>6724</v>
      </c>
      <c r="B90" s="1" t="s">
        <v>6725</v>
      </c>
      <c r="C90" s="1" t="s">
        <v>1714</v>
      </c>
      <c r="D90" s="1" t="s">
        <v>1715</v>
      </c>
      <c r="E90" s="1" t="s">
        <v>1716</v>
      </c>
      <c r="F90" s="2">
        <v>1400</v>
      </c>
      <c r="G90" s="1" t="s">
        <v>1385</v>
      </c>
      <c r="H90" s="1" t="s">
        <v>687</v>
      </c>
      <c r="I90" s="1" t="s">
        <v>688</v>
      </c>
      <c r="J90" s="1" t="s">
        <v>6726</v>
      </c>
      <c r="K90" s="1" t="s">
        <v>6727</v>
      </c>
      <c r="L90" s="1"/>
      <c r="M90">
        <f>VLOOKUP(J90,银行退!A:F,6,FALSE)</f>
        <v>1400</v>
      </c>
      <c r="N90" t="e">
        <f>VLOOKUP(J90,银行退!A:I,9,FALSE)</f>
        <v>#N/A</v>
      </c>
    </row>
    <row r="91" spans="1:14" hidden="1">
      <c r="A91" s="1" t="s">
        <v>6728</v>
      </c>
      <c r="B91" s="1" t="s">
        <v>6729</v>
      </c>
      <c r="C91" s="1" t="s">
        <v>1718</v>
      </c>
      <c r="D91" s="1" t="s">
        <v>1719</v>
      </c>
      <c r="E91" s="1" t="s">
        <v>1720</v>
      </c>
      <c r="F91" s="2">
        <v>110</v>
      </c>
      <c r="G91" s="1" t="s">
        <v>1385</v>
      </c>
      <c r="H91" s="1" t="s">
        <v>687</v>
      </c>
      <c r="I91" s="1" t="s">
        <v>688</v>
      </c>
      <c r="J91" s="1" t="s">
        <v>6730</v>
      </c>
      <c r="K91" s="1" t="s">
        <v>6731</v>
      </c>
      <c r="L91" s="1"/>
      <c r="M91">
        <f>VLOOKUP(J91,银行退!A:F,6,FALSE)</f>
        <v>110</v>
      </c>
      <c r="N91" t="e">
        <f>VLOOKUP(J91,银行退!A:I,9,FALSE)</f>
        <v>#N/A</v>
      </c>
    </row>
    <row r="92" spans="1:14">
      <c r="A92" s="1" t="s">
        <v>6732</v>
      </c>
      <c r="B92" s="1" t="s">
        <v>6733</v>
      </c>
      <c r="C92" s="1" t="s">
        <v>1722</v>
      </c>
      <c r="D92" s="1" t="s">
        <v>527</v>
      </c>
      <c r="E92" s="1" t="s">
        <v>178</v>
      </c>
      <c r="F92" s="2">
        <v>300</v>
      </c>
      <c r="G92" s="1" t="s">
        <v>1385</v>
      </c>
      <c r="H92" s="1" t="s">
        <v>11893</v>
      </c>
      <c r="I92" s="1" t="s">
        <v>11893</v>
      </c>
      <c r="J92" s="1" t="s">
        <v>6734</v>
      </c>
      <c r="K92" s="1" t="s">
        <v>177</v>
      </c>
      <c r="L92" s="1"/>
      <c r="M92">
        <f>VLOOKUP(J92,银行退!A:F,6,FALSE)</f>
        <v>300</v>
      </c>
      <c r="N92" t="str">
        <f>VLOOKUP(J92,银行退!A:I,9,FALSE)</f>
        <v>2017-10-10</v>
      </c>
    </row>
    <row r="93" spans="1:14" hidden="1">
      <c r="A93" s="1" t="s">
        <v>6735</v>
      </c>
      <c r="B93" s="1" t="s">
        <v>6736</v>
      </c>
      <c r="C93" s="1" t="s">
        <v>1724</v>
      </c>
      <c r="D93" s="1" t="s">
        <v>1725</v>
      </c>
      <c r="E93" s="1" t="s">
        <v>1726</v>
      </c>
      <c r="F93" s="2">
        <v>216.94</v>
      </c>
      <c r="G93" s="1" t="s">
        <v>1385</v>
      </c>
      <c r="H93" s="1" t="s">
        <v>687</v>
      </c>
      <c r="I93" s="1" t="s">
        <v>688</v>
      </c>
      <c r="J93" s="1" t="s">
        <v>6737</v>
      </c>
      <c r="K93" s="1" t="s">
        <v>6738</v>
      </c>
      <c r="L93" s="1"/>
      <c r="M93">
        <f>VLOOKUP(J93,银行退!A:F,6,FALSE)</f>
        <v>216.94</v>
      </c>
      <c r="N93" t="e">
        <f>VLOOKUP(J93,银行退!A:I,9,FALSE)</f>
        <v>#N/A</v>
      </c>
    </row>
    <row r="94" spans="1:14" hidden="1">
      <c r="A94" s="1" t="s">
        <v>6739</v>
      </c>
      <c r="B94" s="1" t="s">
        <v>6740</v>
      </c>
      <c r="C94" s="1" t="s">
        <v>1728</v>
      </c>
      <c r="D94" s="1" t="s">
        <v>1729</v>
      </c>
      <c r="E94" s="1" t="s">
        <v>1730</v>
      </c>
      <c r="F94" s="2">
        <v>445</v>
      </c>
      <c r="G94" s="1" t="s">
        <v>1385</v>
      </c>
      <c r="H94" s="1" t="s">
        <v>687</v>
      </c>
      <c r="I94" s="1" t="s">
        <v>688</v>
      </c>
      <c r="J94" s="1" t="s">
        <v>6741</v>
      </c>
      <c r="K94" s="1" t="s">
        <v>6742</v>
      </c>
      <c r="L94" s="1"/>
      <c r="M94">
        <f>VLOOKUP(J94,银行退!A:F,6,FALSE)</f>
        <v>445</v>
      </c>
      <c r="N94" t="e">
        <f>VLOOKUP(J94,银行退!A:I,9,FALSE)</f>
        <v>#N/A</v>
      </c>
    </row>
    <row r="95" spans="1:14" hidden="1">
      <c r="A95" s="1" t="s">
        <v>6743</v>
      </c>
      <c r="B95" s="1" t="s">
        <v>6744</v>
      </c>
      <c r="C95" s="1" t="s">
        <v>1732</v>
      </c>
      <c r="D95" s="1" t="s">
        <v>1733</v>
      </c>
      <c r="E95" s="1" t="s">
        <v>1734</v>
      </c>
      <c r="F95" s="2">
        <v>1350</v>
      </c>
      <c r="G95" s="1" t="s">
        <v>1385</v>
      </c>
      <c r="H95" s="1" t="s">
        <v>687</v>
      </c>
      <c r="I95" s="1" t="s">
        <v>688</v>
      </c>
      <c r="J95" s="1" t="s">
        <v>6745</v>
      </c>
      <c r="K95" s="1" t="s">
        <v>6746</v>
      </c>
      <c r="L95" s="1"/>
      <c r="M95">
        <f>VLOOKUP(J95,银行退!A:F,6,FALSE)</f>
        <v>1350</v>
      </c>
      <c r="N95" t="e">
        <f>VLOOKUP(J95,银行退!A:I,9,FALSE)</f>
        <v>#N/A</v>
      </c>
    </row>
    <row r="96" spans="1:14" hidden="1">
      <c r="A96" s="1" t="s">
        <v>6747</v>
      </c>
      <c r="B96" s="1" t="s">
        <v>6748</v>
      </c>
      <c r="C96" s="1" t="s">
        <v>1736</v>
      </c>
      <c r="D96" s="1" t="s">
        <v>1737</v>
      </c>
      <c r="E96" s="1" t="s">
        <v>1738</v>
      </c>
      <c r="F96" s="2">
        <v>796</v>
      </c>
      <c r="G96" s="1" t="s">
        <v>1385</v>
      </c>
      <c r="H96" s="1" t="s">
        <v>687</v>
      </c>
      <c r="I96" s="1" t="s">
        <v>688</v>
      </c>
      <c r="J96" s="1" t="s">
        <v>6749</v>
      </c>
      <c r="K96" s="1" t="s">
        <v>6750</v>
      </c>
      <c r="L96" s="1"/>
      <c r="M96">
        <f>VLOOKUP(J96,银行退!A:F,6,FALSE)</f>
        <v>796</v>
      </c>
      <c r="N96" t="e">
        <f>VLOOKUP(J96,银行退!A:I,9,FALSE)</f>
        <v>#N/A</v>
      </c>
    </row>
    <row r="97" spans="1:14" hidden="1">
      <c r="A97" s="1" t="s">
        <v>6751</v>
      </c>
      <c r="B97" s="1" t="s">
        <v>6752</v>
      </c>
      <c r="C97" s="1" t="s">
        <v>1740</v>
      </c>
      <c r="D97" s="1" t="s">
        <v>1741</v>
      </c>
      <c r="E97" s="1" t="s">
        <v>1117</v>
      </c>
      <c r="F97" s="2">
        <v>3400</v>
      </c>
      <c r="G97" s="1" t="s">
        <v>1385</v>
      </c>
      <c r="H97" s="1" t="s">
        <v>687</v>
      </c>
      <c r="I97" s="1" t="s">
        <v>688</v>
      </c>
      <c r="J97" s="1" t="s">
        <v>6753</v>
      </c>
      <c r="K97" s="1" t="s">
        <v>6754</v>
      </c>
      <c r="L97" s="1"/>
      <c r="M97">
        <f>VLOOKUP(J97,银行退!A:F,6,FALSE)</f>
        <v>3400</v>
      </c>
      <c r="N97" t="e">
        <f>VLOOKUP(J97,银行退!A:I,9,FALSE)</f>
        <v>#N/A</v>
      </c>
    </row>
    <row r="98" spans="1:14" hidden="1">
      <c r="A98" s="1" t="s">
        <v>6755</v>
      </c>
      <c r="B98" s="1" t="s">
        <v>6756</v>
      </c>
      <c r="C98" s="1" t="s">
        <v>1743</v>
      </c>
      <c r="D98" s="1" t="s">
        <v>1744</v>
      </c>
      <c r="E98" s="1" t="s">
        <v>1103</v>
      </c>
      <c r="F98" s="2">
        <v>1492.5</v>
      </c>
      <c r="G98" s="1" t="s">
        <v>1385</v>
      </c>
      <c r="H98" s="1" t="s">
        <v>687</v>
      </c>
      <c r="I98" s="1" t="s">
        <v>688</v>
      </c>
      <c r="J98" s="1" t="s">
        <v>6757</v>
      </c>
      <c r="K98" s="1" t="s">
        <v>6758</v>
      </c>
      <c r="L98" s="1"/>
      <c r="M98">
        <f>VLOOKUP(J98,银行退!A:F,6,FALSE)</f>
        <v>1492.5</v>
      </c>
      <c r="N98" t="e">
        <f>VLOOKUP(J98,银行退!A:I,9,FALSE)</f>
        <v>#N/A</v>
      </c>
    </row>
    <row r="99" spans="1:14" hidden="1">
      <c r="A99" s="1" t="s">
        <v>6759</v>
      </c>
      <c r="B99" s="1" t="s">
        <v>6760</v>
      </c>
      <c r="C99" s="1" t="s">
        <v>1746</v>
      </c>
      <c r="D99" s="1" t="s">
        <v>1747</v>
      </c>
      <c r="E99" s="1" t="s">
        <v>1748</v>
      </c>
      <c r="F99" s="2">
        <v>2589</v>
      </c>
      <c r="G99" s="1" t="s">
        <v>1385</v>
      </c>
      <c r="H99" s="1" t="s">
        <v>687</v>
      </c>
      <c r="I99" s="1" t="s">
        <v>688</v>
      </c>
      <c r="J99" s="1" t="s">
        <v>6761</v>
      </c>
      <c r="K99" s="1" t="s">
        <v>6762</v>
      </c>
      <c r="L99" s="1"/>
      <c r="M99">
        <f>VLOOKUP(J99,银行退!A:F,6,FALSE)</f>
        <v>2589</v>
      </c>
      <c r="N99" t="e">
        <f>VLOOKUP(J99,银行退!A:I,9,FALSE)</f>
        <v>#N/A</v>
      </c>
    </row>
    <row r="100" spans="1:14">
      <c r="A100" s="1" t="s">
        <v>6763</v>
      </c>
      <c r="B100" s="1" t="s">
        <v>6764</v>
      </c>
      <c r="C100" s="1" t="s">
        <v>1750</v>
      </c>
      <c r="D100" s="1" t="s">
        <v>1751</v>
      </c>
      <c r="E100" s="1" t="s">
        <v>1752</v>
      </c>
      <c r="F100" s="2">
        <v>535.5</v>
      </c>
      <c r="G100" s="1" t="s">
        <v>1385</v>
      </c>
      <c r="H100" s="1" t="s">
        <v>11893</v>
      </c>
      <c r="I100" s="1" t="s">
        <v>11893</v>
      </c>
      <c r="J100" s="1" t="s">
        <v>6765</v>
      </c>
      <c r="K100" s="1" t="s">
        <v>6766</v>
      </c>
      <c r="L100" s="1"/>
      <c r="M100">
        <f>VLOOKUP(J100,银行退!A:F,6,FALSE)</f>
        <v>535.5</v>
      </c>
      <c r="N100" t="str">
        <f>VLOOKUP(J100,银行退!A:I,9,FALSE)</f>
        <v>2017-10-10</v>
      </c>
    </row>
    <row r="101" spans="1:14" hidden="1">
      <c r="A101" s="1" t="s">
        <v>6767</v>
      </c>
      <c r="B101" s="1" t="s">
        <v>6768</v>
      </c>
      <c r="C101" s="1" t="s">
        <v>1754</v>
      </c>
      <c r="D101" s="1" t="s">
        <v>1141</v>
      </c>
      <c r="E101" s="1" t="s">
        <v>1142</v>
      </c>
      <c r="F101" s="2">
        <v>3821.2</v>
      </c>
      <c r="G101" s="1" t="s">
        <v>1385</v>
      </c>
      <c r="H101" s="1" t="s">
        <v>687</v>
      </c>
      <c r="I101" s="1" t="s">
        <v>688</v>
      </c>
      <c r="J101" s="1" t="s">
        <v>6769</v>
      </c>
      <c r="K101" s="1" t="s">
        <v>6770</v>
      </c>
      <c r="L101" s="1"/>
      <c r="M101">
        <f>VLOOKUP(J101,银行退!A:F,6,FALSE)</f>
        <v>3821.2</v>
      </c>
      <c r="N101" t="e">
        <f>VLOOKUP(J101,银行退!A:I,9,FALSE)</f>
        <v>#N/A</v>
      </c>
    </row>
    <row r="102" spans="1:14" hidden="1">
      <c r="A102" s="1" t="s">
        <v>6771</v>
      </c>
      <c r="B102" s="1" t="s">
        <v>6772</v>
      </c>
      <c r="C102" s="1" t="s">
        <v>1756</v>
      </c>
      <c r="D102" s="1" t="s">
        <v>1757</v>
      </c>
      <c r="E102" s="1" t="s">
        <v>1758</v>
      </c>
      <c r="F102" s="2">
        <v>20</v>
      </c>
      <c r="G102" s="1" t="s">
        <v>1385</v>
      </c>
      <c r="H102" s="1" t="s">
        <v>687</v>
      </c>
      <c r="I102" s="1" t="s">
        <v>688</v>
      </c>
      <c r="J102" s="1" t="s">
        <v>6773</v>
      </c>
      <c r="K102" s="1" t="s">
        <v>6774</v>
      </c>
      <c r="L102" s="1"/>
      <c r="M102">
        <f>VLOOKUP(J102,银行退!A:F,6,FALSE)</f>
        <v>20</v>
      </c>
      <c r="N102" t="e">
        <f>VLOOKUP(J102,银行退!A:I,9,FALSE)</f>
        <v>#N/A</v>
      </c>
    </row>
    <row r="103" spans="1:14" hidden="1">
      <c r="A103" s="1" t="s">
        <v>6775</v>
      </c>
      <c r="B103" s="1" t="s">
        <v>6776</v>
      </c>
      <c r="C103" s="1" t="s">
        <v>1761</v>
      </c>
      <c r="D103" s="1" t="s">
        <v>1762</v>
      </c>
      <c r="E103" s="1" t="s">
        <v>1763</v>
      </c>
      <c r="F103" s="2">
        <v>77.86</v>
      </c>
      <c r="G103" s="1" t="s">
        <v>1385</v>
      </c>
      <c r="H103" s="1" t="s">
        <v>687</v>
      </c>
      <c r="I103" s="1" t="s">
        <v>688</v>
      </c>
      <c r="J103" s="1" t="s">
        <v>6777</v>
      </c>
      <c r="K103" s="1" t="s">
        <v>6778</v>
      </c>
      <c r="L103" s="1"/>
      <c r="M103">
        <f>VLOOKUP(J103,银行退!A:F,6,FALSE)</f>
        <v>77.86</v>
      </c>
      <c r="N103" t="e">
        <f>VLOOKUP(J103,银行退!A:I,9,FALSE)</f>
        <v>#N/A</v>
      </c>
    </row>
    <row r="104" spans="1:14" hidden="1">
      <c r="A104" s="1" t="s">
        <v>6779</v>
      </c>
      <c r="B104" s="1" t="s">
        <v>6780</v>
      </c>
      <c r="C104" s="1" t="s">
        <v>1765</v>
      </c>
      <c r="D104" s="1" t="s">
        <v>1766</v>
      </c>
      <c r="E104" s="1" t="s">
        <v>1767</v>
      </c>
      <c r="F104" s="2">
        <v>511.87</v>
      </c>
      <c r="G104" s="1" t="s">
        <v>1385</v>
      </c>
      <c r="H104" s="1" t="s">
        <v>687</v>
      </c>
      <c r="I104" s="1" t="s">
        <v>688</v>
      </c>
      <c r="J104" s="1" t="s">
        <v>6781</v>
      </c>
      <c r="K104" s="1" t="s">
        <v>6782</v>
      </c>
      <c r="L104" s="1"/>
      <c r="M104">
        <f>VLOOKUP(J104,银行退!A:F,6,FALSE)</f>
        <v>511.87</v>
      </c>
      <c r="N104" t="e">
        <f>VLOOKUP(J104,银行退!A:I,9,FALSE)</f>
        <v>#N/A</v>
      </c>
    </row>
    <row r="105" spans="1:14" hidden="1">
      <c r="A105" s="1" t="s">
        <v>6783</v>
      </c>
      <c r="B105" s="1" t="s">
        <v>6784</v>
      </c>
      <c r="C105" s="1" t="s">
        <v>1769</v>
      </c>
      <c r="D105" s="1" t="s">
        <v>1770</v>
      </c>
      <c r="E105" s="1" t="s">
        <v>1771</v>
      </c>
      <c r="F105" s="2">
        <v>2499.6999999999998</v>
      </c>
      <c r="G105" s="1" t="s">
        <v>1385</v>
      </c>
      <c r="H105" s="1" t="s">
        <v>687</v>
      </c>
      <c r="I105" s="1" t="s">
        <v>688</v>
      </c>
      <c r="J105" s="1" t="s">
        <v>6785</v>
      </c>
      <c r="K105" s="1" t="s">
        <v>6786</v>
      </c>
      <c r="L105" s="1"/>
      <c r="M105">
        <f>VLOOKUP(J105,银行退!A:F,6,FALSE)</f>
        <v>2499.6999999999998</v>
      </c>
      <c r="N105" t="e">
        <f>VLOOKUP(J105,银行退!A:I,9,FALSE)</f>
        <v>#N/A</v>
      </c>
    </row>
    <row r="106" spans="1:14" hidden="1">
      <c r="A106" s="1" t="s">
        <v>6787</v>
      </c>
      <c r="B106" s="1" t="s">
        <v>6788</v>
      </c>
      <c r="C106" s="1" t="s">
        <v>1773</v>
      </c>
      <c r="D106" s="1" t="s">
        <v>1774</v>
      </c>
      <c r="E106" s="1" t="s">
        <v>1775</v>
      </c>
      <c r="F106" s="2">
        <v>284.58</v>
      </c>
      <c r="G106" s="1" t="s">
        <v>1385</v>
      </c>
      <c r="H106" s="1" t="s">
        <v>687</v>
      </c>
      <c r="I106" s="1" t="s">
        <v>688</v>
      </c>
      <c r="J106" s="1" t="s">
        <v>6789</v>
      </c>
      <c r="K106" s="1" t="s">
        <v>6790</v>
      </c>
      <c r="L106" s="1"/>
      <c r="M106">
        <f>VLOOKUP(J106,银行退!A:F,6,FALSE)</f>
        <v>284.58</v>
      </c>
      <c r="N106" t="e">
        <f>VLOOKUP(J106,银行退!A:I,9,FALSE)</f>
        <v>#N/A</v>
      </c>
    </row>
    <row r="107" spans="1:14" hidden="1">
      <c r="A107" s="1" t="s">
        <v>6791</v>
      </c>
      <c r="B107" s="1" t="s">
        <v>6792</v>
      </c>
      <c r="C107" s="1" t="s">
        <v>1777</v>
      </c>
      <c r="D107" s="1" t="s">
        <v>1778</v>
      </c>
      <c r="E107" s="1" t="s">
        <v>1779</v>
      </c>
      <c r="F107" s="2">
        <v>4576.3</v>
      </c>
      <c r="G107" s="1" t="s">
        <v>1385</v>
      </c>
      <c r="H107" s="1" t="s">
        <v>687</v>
      </c>
      <c r="I107" s="1" t="s">
        <v>688</v>
      </c>
      <c r="J107" s="1" t="s">
        <v>6793</v>
      </c>
      <c r="K107" s="1" t="s">
        <v>6794</v>
      </c>
      <c r="L107" s="1"/>
      <c r="M107">
        <f>VLOOKUP(J107,银行退!A:F,6,FALSE)</f>
        <v>4576.3</v>
      </c>
      <c r="N107" t="e">
        <f>VLOOKUP(J107,银行退!A:I,9,FALSE)</f>
        <v>#N/A</v>
      </c>
    </row>
    <row r="108" spans="1:14" hidden="1">
      <c r="A108" s="1" t="s">
        <v>6795</v>
      </c>
      <c r="B108" s="1" t="s">
        <v>6796</v>
      </c>
      <c r="C108" s="1" t="s">
        <v>1781</v>
      </c>
      <c r="D108" s="1" t="s">
        <v>1782</v>
      </c>
      <c r="E108" s="1" t="s">
        <v>1783</v>
      </c>
      <c r="F108" s="2">
        <v>488.64</v>
      </c>
      <c r="G108" s="1" t="s">
        <v>1385</v>
      </c>
      <c r="H108" s="1" t="s">
        <v>687</v>
      </c>
      <c r="I108" s="1" t="s">
        <v>688</v>
      </c>
      <c r="J108" s="1" t="s">
        <v>6797</v>
      </c>
      <c r="K108" s="1" t="s">
        <v>6798</v>
      </c>
      <c r="L108" s="1"/>
      <c r="M108">
        <f>VLOOKUP(J108,银行退!A:F,6,FALSE)</f>
        <v>488.64</v>
      </c>
      <c r="N108" t="e">
        <f>VLOOKUP(J108,银行退!A:I,9,FALSE)</f>
        <v>#N/A</v>
      </c>
    </row>
    <row r="109" spans="1:14" hidden="1">
      <c r="A109" s="1" t="s">
        <v>6799</v>
      </c>
      <c r="B109" s="1" t="s">
        <v>6800</v>
      </c>
      <c r="C109" s="1" t="s">
        <v>1785</v>
      </c>
      <c r="D109" s="1" t="s">
        <v>1786</v>
      </c>
      <c r="E109" s="1" t="s">
        <v>1787</v>
      </c>
      <c r="F109" s="2">
        <v>161.55000000000001</v>
      </c>
      <c r="G109" s="1" t="s">
        <v>1385</v>
      </c>
      <c r="H109" s="1" t="s">
        <v>687</v>
      </c>
      <c r="I109" s="1" t="s">
        <v>688</v>
      </c>
      <c r="J109" s="1" t="s">
        <v>6801</v>
      </c>
      <c r="K109" s="1" t="s">
        <v>6802</v>
      </c>
      <c r="L109" s="1"/>
      <c r="M109">
        <f>VLOOKUP(J109,银行退!A:F,6,FALSE)</f>
        <v>161.55000000000001</v>
      </c>
      <c r="N109" t="e">
        <f>VLOOKUP(J109,银行退!A:I,9,FALSE)</f>
        <v>#N/A</v>
      </c>
    </row>
    <row r="110" spans="1:14" hidden="1">
      <c r="A110" s="1" t="s">
        <v>6803</v>
      </c>
      <c r="B110" s="1" t="s">
        <v>6804</v>
      </c>
      <c r="C110" s="1" t="s">
        <v>1789</v>
      </c>
      <c r="D110" s="1" t="s">
        <v>1790</v>
      </c>
      <c r="E110" s="1" t="s">
        <v>1791</v>
      </c>
      <c r="F110" s="2">
        <v>500</v>
      </c>
      <c r="G110" s="1" t="s">
        <v>1385</v>
      </c>
      <c r="H110" s="1" t="s">
        <v>687</v>
      </c>
      <c r="I110" s="1" t="s">
        <v>688</v>
      </c>
      <c r="J110" s="1" t="s">
        <v>6805</v>
      </c>
      <c r="K110" s="1" t="s">
        <v>6806</v>
      </c>
      <c r="L110" s="1"/>
      <c r="M110">
        <f>VLOOKUP(J110,银行退!A:F,6,FALSE)</f>
        <v>500</v>
      </c>
      <c r="N110" t="e">
        <f>VLOOKUP(J110,银行退!A:I,9,FALSE)</f>
        <v>#N/A</v>
      </c>
    </row>
    <row r="111" spans="1:14" hidden="1">
      <c r="A111" s="1" t="s">
        <v>6807</v>
      </c>
      <c r="B111" s="1" t="s">
        <v>6808</v>
      </c>
      <c r="C111" s="1" t="s">
        <v>1793</v>
      </c>
      <c r="D111" s="1" t="s">
        <v>1794</v>
      </c>
      <c r="E111" s="1" t="s">
        <v>1795</v>
      </c>
      <c r="F111" s="2">
        <v>1000</v>
      </c>
      <c r="G111" s="1" t="s">
        <v>1385</v>
      </c>
      <c r="H111" s="1" t="s">
        <v>687</v>
      </c>
      <c r="I111" s="1" t="s">
        <v>688</v>
      </c>
      <c r="J111" s="1" t="s">
        <v>6809</v>
      </c>
      <c r="K111" s="1" t="s">
        <v>6810</v>
      </c>
      <c r="L111" s="1"/>
      <c r="M111">
        <f>VLOOKUP(J111,银行退!A:F,6,FALSE)</f>
        <v>1000</v>
      </c>
      <c r="N111" t="e">
        <f>VLOOKUP(J111,银行退!A:I,9,FALSE)</f>
        <v>#N/A</v>
      </c>
    </row>
    <row r="112" spans="1:14" hidden="1">
      <c r="A112" s="1" t="s">
        <v>6811</v>
      </c>
      <c r="B112" s="1" t="s">
        <v>6812</v>
      </c>
      <c r="C112" s="1" t="s">
        <v>1797</v>
      </c>
      <c r="D112" s="1" t="s">
        <v>1798</v>
      </c>
      <c r="E112" s="1" t="s">
        <v>1799</v>
      </c>
      <c r="F112" s="2">
        <v>700</v>
      </c>
      <c r="G112" s="1" t="s">
        <v>1385</v>
      </c>
      <c r="H112" s="1" t="s">
        <v>687</v>
      </c>
      <c r="I112" s="1" t="s">
        <v>688</v>
      </c>
      <c r="J112" s="1" t="s">
        <v>6813</v>
      </c>
      <c r="K112" s="1" t="s">
        <v>6814</v>
      </c>
      <c r="L112" s="1"/>
      <c r="M112">
        <f>VLOOKUP(J112,银行退!A:F,6,FALSE)</f>
        <v>700</v>
      </c>
      <c r="N112" t="e">
        <f>VLOOKUP(J112,银行退!A:I,9,FALSE)</f>
        <v>#N/A</v>
      </c>
    </row>
    <row r="113" spans="1:14" hidden="1">
      <c r="A113" s="1" t="s">
        <v>6815</v>
      </c>
      <c r="B113" s="1" t="s">
        <v>6816</v>
      </c>
      <c r="C113" s="1" t="s">
        <v>1801</v>
      </c>
      <c r="D113" s="1" t="s">
        <v>1802</v>
      </c>
      <c r="E113" s="1" t="s">
        <v>1803</v>
      </c>
      <c r="F113" s="2">
        <v>96.22</v>
      </c>
      <c r="G113" s="1" t="s">
        <v>1385</v>
      </c>
      <c r="H113" s="1" t="s">
        <v>687</v>
      </c>
      <c r="I113" s="1" t="s">
        <v>688</v>
      </c>
      <c r="J113" s="1" t="s">
        <v>6817</v>
      </c>
      <c r="K113" s="1" t="s">
        <v>6818</v>
      </c>
      <c r="L113" s="1"/>
      <c r="M113">
        <f>VLOOKUP(J113,银行退!A:F,6,FALSE)</f>
        <v>96.22</v>
      </c>
      <c r="N113" t="e">
        <f>VLOOKUP(J113,银行退!A:I,9,FALSE)</f>
        <v>#N/A</v>
      </c>
    </row>
    <row r="114" spans="1:14" hidden="1">
      <c r="A114" s="1" t="s">
        <v>6819</v>
      </c>
      <c r="B114" s="1" t="s">
        <v>6820</v>
      </c>
      <c r="C114" s="1" t="s">
        <v>1805</v>
      </c>
      <c r="D114" s="1" t="s">
        <v>1806</v>
      </c>
      <c r="E114" s="1" t="s">
        <v>1807</v>
      </c>
      <c r="F114" s="2">
        <v>1322</v>
      </c>
      <c r="G114" s="1" t="s">
        <v>1385</v>
      </c>
      <c r="H114" s="1" t="s">
        <v>687</v>
      </c>
      <c r="I114" s="1" t="s">
        <v>688</v>
      </c>
      <c r="J114" s="1" t="s">
        <v>6821</v>
      </c>
      <c r="K114" s="1" t="s">
        <v>6822</v>
      </c>
      <c r="L114" s="1"/>
      <c r="M114">
        <f>VLOOKUP(J114,银行退!A:F,6,FALSE)</f>
        <v>1322</v>
      </c>
      <c r="N114" t="e">
        <f>VLOOKUP(J114,银行退!A:I,9,FALSE)</f>
        <v>#N/A</v>
      </c>
    </row>
    <row r="115" spans="1:14" hidden="1">
      <c r="A115" s="1" t="s">
        <v>6823</v>
      </c>
      <c r="B115" s="1" t="s">
        <v>6824</v>
      </c>
      <c r="C115" s="1" t="s">
        <v>1809</v>
      </c>
      <c r="D115" s="1" t="s">
        <v>1810</v>
      </c>
      <c r="E115" s="1" t="s">
        <v>1811</v>
      </c>
      <c r="F115" s="2">
        <v>3000</v>
      </c>
      <c r="G115" s="1" t="s">
        <v>1385</v>
      </c>
      <c r="H115" s="1" t="s">
        <v>687</v>
      </c>
      <c r="I115" s="1" t="s">
        <v>688</v>
      </c>
      <c r="J115" s="1" t="s">
        <v>6825</v>
      </c>
      <c r="K115" s="1" t="s">
        <v>6826</v>
      </c>
      <c r="L115" s="1"/>
      <c r="M115">
        <f>VLOOKUP(J115,银行退!A:F,6,FALSE)</f>
        <v>3000</v>
      </c>
      <c r="N115" t="e">
        <f>VLOOKUP(J115,银行退!A:I,9,FALSE)</f>
        <v>#N/A</v>
      </c>
    </row>
    <row r="116" spans="1:14" hidden="1">
      <c r="A116" s="1" t="s">
        <v>6827</v>
      </c>
      <c r="B116" s="1" t="s">
        <v>6828</v>
      </c>
      <c r="C116" s="1" t="s">
        <v>1813</v>
      </c>
      <c r="D116" s="1" t="s">
        <v>1814</v>
      </c>
      <c r="E116" s="1" t="s">
        <v>1815</v>
      </c>
      <c r="F116" s="2">
        <v>100</v>
      </c>
      <c r="G116" s="1" t="s">
        <v>1385</v>
      </c>
      <c r="H116" s="1" t="s">
        <v>687</v>
      </c>
      <c r="I116" s="1" t="s">
        <v>688</v>
      </c>
      <c r="J116" s="1" t="s">
        <v>6829</v>
      </c>
      <c r="K116" s="1" t="s">
        <v>6830</v>
      </c>
      <c r="L116" s="1"/>
      <c r="M116">
        <f>VLOOKUP(J116,银行退!A:F,6,FALSE)</f>
        <v>100</v>
      </c>
      <c r="N116" t="e">
        <f>VLOOKUP(J116,银行退!A:I,9,FALSE)</f>
        <v>#N/A</v>
      </c>
    </row>
    <row r="117" spans="1:14" hidden="1">
      <c r="A117" s="1" t="s">
        <v>6831</v>
      </c>
      <c r="B117" s="1" t="s">
        <v>6832</v>
      </c>
      <c r="C117" s="1" t="s">
        <v>1817</v>
      </c>
      <c r="D117" s="1" t="s">
        <v>1818</v>
      </c>
      <c r="E117" s="1" t="s">
        <v>1819</v>
      </c>
      <c r="F117" s="2">
        <v>100</v>
      </c>
      <c r="G117" s="1" t="s">
        <v>1385</v>
      </c>
      <c r="H117" s="1" t="s">
        <v>687</v>
      </c>
      <c r="I117" s="1" t="s">
        <v>688</v>
      </c>
      <c r="J117" s="1" t="s">
        <v>6833</v>
      </c>
      <c r="K117" s="1" t="s">
        <v>6830</v>
      </c>
      <c r="L117" s="1"/>
      <c r="M117">
        <f>VLOOKUP(J117,银行退!A:F,6,FALSE)</f>
        <v>100</v>
      </c>
      <c r="N117" t="e">
        <f>VLOOKUP(J117,银行退!A:I,9,FALSE)</f>
        <v>#N/A</v>
      </c>
    </row>
    <row r="118" spans="1:14">
      <c r="A118" s="1" t="s">
        <v>6834</v>
      </c>
      <c r="B118" s="1" t="s">
        <v>6835</v>
      </c>
      <c r="C118" s="1" t="s">
        <v>1821</v>
      </c>
      <c r="D118" s="1" t="s">
        <v>1822</v>
      </c>
      <c r="E118" s="1" t="s">
        <v>1823</v>
      </c>
      <c r="F118" s="2">
        <v>800</v>
      </c>
      <c r="G118" s="1" t="s">
        <v>1385</v>
      </c>
      <c r="H118" s="1" t="s">
        <v>11893</v>
      </c>
      <c r="I118" s="1" t="s">
        <v>11893</v>
      </c>
      <c r="J118" s="1" t="s">
        <v>6836</v>
      </c>
      <c r="K118" s="1" t="s">
        <v>6837</v>
      </c>
      <c r="L118" s="1"/>
      <c r="M118">
        <f>VLOOKUP(J118,银行退!A:F,6,FALSE)</f>
        <v>800</v>
      </c>
      <c r="N118" t="str">
        <f>VLOOKUP(J118,银行退!A:I,9,FALSE)</f>
        <v>2017-10-10</v>
      </c>
    </row>
    <row r="119" spans="1:14" hidden="1">
      <c r="A119" s="1" t="s">
        <v>6838</v>
      </c>
      <c r="B119" s="1" t="s">
        <v>6839</v>
      </c>
      <c r="C119" s="1" t="s">
        <v>1825</v>
      </c>
      <c r="D119" s="1" t="s">
        <v>1826</v>
      </c>
      <c r="E119" s="1" t="s">
        <v>1827</v>
      </c>
      <c r="F119" s="2">
        <v>574</v>
      </c>
      <c r="G119" s="1" t="s">
        <v>1385</v>
      </c>
      <c r="H119" s="1" t="s">
        <v>687</v>
      </c>
      <c r="I119" s="1" t="s">
        <v>688</v>
      </c>
      <c r="J119" s="1" t="s">
        <v>6840</v>
      </c>
      <c r="K119" s="1" t="s">
        <v>6837</v>
      </c>
      <c r="L119" s="1"/>
      <c r="M119">
        <f>VLOOKUP(J119,银行退!A:F,6,FALSE)</f>
        <v>574</v>
      </c>
      <c r="N119" t="e">
        <f>VLOOKUP(J119,银行退!A:I,9,FALSE)</f>
        <v>#N/A</v>
      </c>
    </row>
    <row r="120" spans="1:14" hidden="1">
      <c r="A120" s="1" t="s">
        <v>6841</v>
      </c>
      <c r="B120" s="1" t="s">
        <v>6842</v>
      </c>
      <c r="C120" s="1" t="s">
        <v>1829</v>
      </c>
      <c r="D120" s="1" t="s">
        <v>1830</v>
      </c>
      <c r="E120" s="1" t="s">
        <v>1831</v>
      </c>
      <c r="F120" s="2">
        <v>99.5</v>
      </c>
      <c r="G120" s="1" t="s">
        <v>1385</v>
      </c>
      <c r="H120" s="1" t="s">
        <v>687</v>
      </c>
      <c r="I120" s="1" t="s">
        <v>688</v>
      </c>
      <c r="J120" s="1" t="s">
        <v>6843</v>
      </c>
      <c r="K120" s="1" t="s">
        <v>6844</v>
      </c>
      <c r="L120" s="1"/>
      <c r="M120">
        <f>VLOOKUP(J120,银行退!A:F,6,FALSE)</f>
        <v>99.5</v>
      </c>
      <c r="N120" t="e">
        <f>VLOOKUP(J120,银行退!A:I,9,FALSE)</f>
        <v>#N/A</v>
      </c>
    </row>
    <row r="121" spans="1:14" hidden="1">
      <c r="A121" s="1" t="s">
        <v>6845</v>
      </c>
      <c r="B121" s="1" t="s">
        <v>6846</v>
      </c>
      <c r="C121" s="1" t="s">
        <v>1833</v>
      </c>
      <c r="D121" s="1" t="s">
        <v>1834</v>
      </c>
      <c r="E121" s="1" t="s">
        <v>1835</v>
      </c>
      <c r="F121" s="2">
        <v>2700</v>
      </c>
      <c r="G121" s="1" t="s">
        <v>1385</v>
      </c>
      <c r="H121" s="1" t="s">
        <v>687</v>
      </c>
      <c r="I121" s="1" t="s">
        <v>688</v>
      </c>
      <c r="J121" s="1" t="s">
        <v>6847</v>
      </c>
      <c r="K121" s="1" t="s">
        <v>6848</v>
      </c>
      <c r="L121" s="1"/>
      <c r="M121">
        <f>VLOOKUP(J121,银行退!A:F,6,FALSE)</f>
        <v>2700</v>
      </c>
      <c r="N121" t="e">
        <f>VLOOKUP(J121,银行退!A:I,9,FALSE)</f>
        <v>#N/A</v>
      </c>
    </row>
    <row r="122" spans="1:14" hidden="1">
      <c r="A122" s="1" t="s">
        <v>6849</v>
      </c>
      <c r="B122" s="1" t="s">
        <v>6850</v>
      </c>
      <c r="C122" s="1" t="s">
        <v>1837</v>
      </c>
      <c r="D122" s="1" t="s">
        <v>1711</v>
      </c>
      <c r="E122" s="1" t="s">
        <v>1712</v>
      </c>
      <c r="F122" s="2">
        <v>156.44</v>
      </c>
      <c r="G122" s="1" t="s">
        <v>1385</v>
      </c>
      <c r="H122" s="1" t="s">
        <v>687</v>
      </c>
      <c r="I122" s="1" t="s">
        <v>688</v>
      </c>
      <c r="J122" s="1" t="s">
        <v>6851</v>
      </c>
      <c r="K122" s="1" t="s">
        <v>6723</v>
      </c>
      <c r="L122" s="1"/>
      <c r="M122">
        <f>VLOOKUP(J122,银行退!A:F,6,FALSE)</f>
        <v>156.44</v>
      </c>
      <c r="N122" t="e">
        <f>VLOOKUP(J122,银行退!A:I,9,FALSE)</f>
        <v>#N/A</v>
      </c>
    </row>
    <row r="123" spans="1:14" hidden="1">
      <c r="A123" s="1" t="s">
        <v>6852</v>
      </c>
      <c r="B123" s="1" t="s">
        <v>6853</v>
      </c>
      <c r="C123" s="1" t="s">
        <v>1839</v>
      </c>
      <c r="D123" s="1" t="s">
        <v>1144</v>
      </c>
      <c r="E123" s="1" t="s">
        <v>1145</v>
      </c>
      <c r="F123" s="2">
        <v>3000</v>
      </c>
      <c r="G123" s="1" t="s">
        <v>1385</v>
      </c>
      <c r="H123" s="1" t="s">
        <v>687</v>
      </c>
      <c r="I123" s="1" t="s">
        <v>688</v>
      </c>
      <c r="J123" s="1" t="s">
        <v>6854</v>
      </c>
      <c r="K123" s="1" t="s">
        <v>6855</v>
      </c>
      <c r="L123" s="1"/>
      <c r="M123">
        <f>VLOOKUP(J123,银行退!A:F,6,FALSE)</f>
        <v>3000</v>
      </c>
      <c r="N123" t="e">
        <f>VLOOKUP(J123,银行退!A:I,9,FALSE)</f>
        <v>#N/A</v>
      </c>
    </row>
    <row r="124" spans="1:14" hidden="1">
      <c r="A124" s="1" t="s">
        <v>6856</v>
      </c>
      <c r="B124" s="1" t="s">
        <v>6857</v>
      </c>
      <c r="C124" s="1" t="s">
        <v>1841</v>
      </c>
      <c r="D124" s="1" t="s">
        <v>1842</v>
      </c>
      <c r="E124" s="1" t="s">
        <v>1843</v>
      </c>
      <c r="F124" s="2">
        <v>1000</v>
      </c>
      <c r="G124" s="1" t="s">
        <v>1385</v>
      </c>
      <c r="H124" s="1" t="s">
        <v>687</v>
      </c>
      <c r="I124" s="1" t="s">
        <v>688</v>
      </c>
      <c r="J124" s="1" t="s">
        <v>6858</v>
      </c>
      <c r="K124" s="1" t="s">
        <v>6859</v>
      </c>
      <c r="L124" s="1"/>
      <c r="M124">
        <f>VLOOKUP(J124,银行退!A:F,6,FALSE)</f>
        <v>1000</v>
      </c>
      <c r="N124" t="e">
        <f>VLOOKUP(J124,银行退!A:I,9,FALSE)</f>
        <v>#N/A</v>
      </c>
    </row>
    <row r="125" spans="1:14" hidden="1">
      <c r="A125" s="1" t="s">
        <v>6860</v>
      </c>
      <c r="B125" s="1" t="s">
        <v>6861</v>
      </c>
      <c r="C125" s="1" t="s">
        <v>1845</v>
      </c>
      <c r="D125" s="1" t="s">
        <v>1846</v>
      </c>
      <c r="E125" s="1" t="s">
        <v>1847</v>
      </c>
      <c r="F125" s="2">
        <v>11080.5</v>
      </c>
      <c r="G125" s="1" t="s">
        <v>1385</v>
      </c>
      <c r="H125" s="1" t="s">
        <v>687</v>
      </c>
      <c r="I125" s="1" t="s">
        <v>688</v>
      </c>
      <c r="J125" s="1" t="s">
        <v>6862</v>
      </c>
      <c r="K125" s="1" t="s">
        <v>6863</v>
      </c>
      <c r="L125" s="1"/>
      <c r="M125">
        <f>VLOOKUP(J125,银行退!A:F,6,FALSE)</f>
        <v>11080.5</v>
      </c>
      <c r="N125" t="e">
        <f>VLOOKUP(J125,银行退!A:I,9,FALSE)</f>
        <v>#N/A</v>
      </c>
    </row>
    <row r="126" spans="1:14" hidden="1">
      <c r="A126" s="1" t="s">
        <v>6864</v>
      </c>
      <c r="B126" s="1" t="s">
        <v>6865</v>
      </c>
      <c r="C126" s="1" t="s">
        <v>1849</v>
      </c>
      <c r="D126" s="1" t="s">
        <v>1850</v>
      </c>
      <c r="E126" s="1" t="s">
        <v>1851</v>
      </c>
      <c r="F126" s="2">
        <v>30</v>
      </c>
      <c r="G126" s="1" t="s">
        <v>1385</v>
      </c>
      <c r="H126" s="1" t="s">
        <v>687</v>
      </c>
      <c r="I126" s="1" t="s">
        <v>688</v>
      </c>
      <c r="J126" s="1" t="s">
        <v>6866</v>
      </c>
      <c r="K126" s="1" t="s">
        <v>6867</v>
      </c>
      <c r="L126" s="1"/>
      <c r="M126">
        <f>VLOOKUP(J126,银行退!A:F,6,FALSE)</f>
        <v>30</v>
      </c>
      <c r="N126" t="e">
        <f>VLOOKUP(J126,银行退!A:I,9,FALSE)</f>
        <v>#N/A</v>
      </c>
    </row>
    <row r="127" spans="1:14" hidden="1">
      <c r="A127" s="1" t="s">
        <v>6868</v>
      </c>
      <c r="B127" s="1" t="s">
        <v>6869</v>
      </c>
      <c r="C127" s="1" t="s">
        <v>1853</v>
      </c>
      <c r="D127" s="1" t="s">
        <v>1854</v>
      </c>
      <c r="E127" s="1" t="s">
        <v>1855</v>
      </c>
      <c r="F127" s="2">
        <v>800</v>
      </c>
      <c r="G127" s="1" t="s">
        <v>1385</v>
      </c>
      <c r="H127" s="1" t="s">
        <v>687</v>
      </c>
      <c r="I127" s="1" t="s">
        <v>688</v>
      </c>
      <c r="J127" s="1" t="s">
        <v>6870</v>
      </c>
      <c r="K127" s="1" t="s">
        <v>6871</v>
      </c>
      <c r="L127" s="1"/>
      <c r="M127">
        <f>VLOOKUP(J127,银行退!A:F,6,FALSE)</f>
        <v>800</v>
      </c>
      <c r="N127" t="e">
        <f>VLOOKUP(J127,银行退!A:I,9,FALSE)</f>
        <v>#N/A</v>
      </c>
    </row>
    <row r="128" spans="1:14" hidden="1">
      <c r="A128" s="1" t="s">
        <v>6872</v>
      </c>
      <c r="B128" s="1" t="s">
        <v>6873</v>
      </c>
      <c r="C128" s="1" t="s">
        <v>1857</v>
      </c>
      <c r="D128" s="1" t="s">
        <v>1858</v>
      </c>
      <c r="E128" s="1" t="s">
        <v>1859</v>
      </c>
      <c r="F128" s="2">
        <v>1130</v>
      </c>
      <c r="G128" s="1" t="s">
        <v>1385</v>
      </c>
      <c r="H128" s="1" t="s">
        <v>687</v>
      </c>
      <c r="I128" s="1" t="s">
        <v>688</v>
      </c>
      <c r="J128" s="1" t="s">
        <v>6874</v>
      </c>
      <c r="K128" s="1" t="s">
        <v>6875</v>
      </c>
      <c r="L128" s="1"/>
      <c r="M128">
        <f>VLOOKUP(J128,银行退!A:F,6,FALSE)</f>
        <v>1130</v>
      </c>
      <c r="N128" t="e">
        <f>VLOOKUP(J128,银行退!A:I,9,FALSE)</f>
        <v>#N/A</v>
      </c>
    </row>
    <row r="129" spans="1:14" hidden="1">
      <c r="A129" s="1" t="s">
        <v>6876</v>
      </c>
      <c r="B129" s="1" t="s">
        <v>6877</v>
      </c>
      <c r="C129" s="1" t="s">
        <v>1861</v>
      </c>
      <c r="D129" s="1" t="s">
        <v>1862</v>
      </c>
      <c r="E129" s="1" t="s">
        <v>1863</v>
      </c>
      <c r="F129" s="2">
        <v>805.5</v>
      </c>
      <c r="G129" s="1" t="s">
        <v>1385</v>
      </c>
      <c r="H129" s="1" t="s">
        <v>687</v>
      </c>
      <c r="I129" s="1" t="s">
        <v>688</v>
      </c>
      <c r="J129" s="1" t="s">
        <v>6878</v>
      </c>
      <c r="K129" s="1" t="s">
        <v>6879</v>
      </c>
      <c r="L129" s="1"/>
      <c r="M129">
        <f>VLOOKUP(J129,银行退!A:F,6,FALSE)</f>
        <v>805.5</v>
      </c>
      <c r="N129" t="e">
        <f>VLOOKUP(J129,银行退!A:I,9,FALSE)</f>
        <v>#N/A</v>
      </c>
    </row>
    <row r="130" spans="1:14" hidden="1">
      <c r="A130" s="1" t="s">
        <v>6880</v>
      </c>
      <c r="B130" s="1" t="s">
        <v>6881</v>
      </c>
      <c r="C130" s="1" t="s">
        <v>1865</v>
      </c>
      <c r="D130" s="1" t="s">
        <v>1866</v>
      </c>
      <c r="E130" s="1" t="s">
        <v>1867</v>
      </c>
      <c r="F130" s="2">
        <v>100</v>
      </c>
      <c r="G130" s="1" t="s">
        <v>1385</v>
      </c>
      <c r="H130" s="1" t="s">
        <v>687</v>
      </c>
      <c r="I130" s="1" t="s">
        <v>688</v>
      </c>
      <c r="J130" s="1" t="s">
        <v>6882</v>
      </c>
      <c r="K130" s="1" t="s">
        <v>6883</v>
      </c>
      <c r="L130" s="1"/>
      <c r="M130">
        <f>VLOOKUP(J130,银行退!A:F,6,FALSE)</f>
        <v>100</v>
      </c>
      <c r="N130" t="e">
        <f>VLOOKUP(J130,银行退!A:I,9,FALSE)</f>
        <v>#N/A</v>
      </c>
    </row>
    <row r="131" spans="1:14" hidden="1">
      <c r="A131" s="1" t="s">
        <v>6884</v>
      </c>
      <c r="B131" s="1" t="s">
        <v>6885</v>
      </c>
      <c r="C131" s="1" t="s">
        <v>1870</v>
      </c>
      <c r="D131" s="1" t="s">
        <v>1866</v>
      </c>
      <c r="E131" s="1" t="s">
        <v>1867</v>
      </c>
      <c r="F131" s="2">
        <v>6000</v>
      </c>
      <c r="G131" s="1" t="s">
        <v>1385</v>
      </c>
      <c r="H131" s="1" t="s">
        <v>687</v>
      </c>
      <c r="I131" s="1" t="s">
        <v>688</v>
      </c>
      <c r="J131" s="1" t="s">
        <v>6886</v>
      </c>
      <c r="K131" s="1" t="s">
        <v>6883</v>
      </c>
      <c r="L131" s="1"/>
      <c r="M131">
        <f>VLOOKUP(J131,银行退!A:F,6,FALSE)</f>
        <v>6000</v>
      </c>
      <c r="N131" t="e">
        <f>VLOOKUP(J131,银行退!A:I,9,FALSE)</f>
        <v>#N/A</v>
      </c>
    </row>
    <row r="132" spans="1:14" hidden="1">
      <c r="A132" s="1" t="s">
        <v>6887</v>
      </c>
      <c r="B132" s="1" t="s">
        <v>6888</v>
      </c>
      <c r="C132" s="1" t="s">
        <v>1872</v>
      </c>
      <c r="D132" s="1" t="s">
        <v>1873</v>
      </c>
      <c r="E132" s="1" t="s">
        <v>1874</v>
      </c>
      <c r="F132" s="2">
        <v>989</v>
      </c>
      <c r="G132" s="1" t="s">
        <v>1385</v>
      </c>
      <c r="H132" s="1" t="s">
        <v>687</v>
      </c>
      <c r="I132" s="1" t="s">
        <v>688</v>
      </c>
      <c r="J132" s="1" t="s">
        <v>6889</v>
      </c>
      <c r="K132" s="1" t="s">
        <v>6890</v>
      </c>
      <c r="L132" s="1"/>
      <c r="M132">
        <f>VLOOKUP(J132,银行退!A:F,6,FALSE)</f>
        <v>989</v>
      </c>
      <c r="N132" t="e">
        <f>VLOOKUP(J132,银行退!A:I,9,FALSE)</f>
        <v>#N/A</v>
      </c>
    </row>
    <row r="133" spans="1:14" hidden="1">
      <c r="A133" s="1" t="s">
        <v>6891</v>
      </c>
      <c r="B133" s="1" t="s">
        <v>6892</v>
      </c>
      <c r="C133" s="1" t="s">
        <v>1876</v>
      </c>
      <c r="D133" s="1" t="s">
        <v>1877</v>
      </c>
      <c r="E133" s="1" t="s">
        <v>1118</v>
      </c>
      <c r="F133" s="2">
        <v>411.87</v>
      </c>
      <c r="G133" s="1" t="s">
        <v>1385</v>
      </c>
      <c r="H133" s="1" t="s">
        <v>687</v>
      </c>
      <c r="I133" s="1" t="s">
        <v>688</v>
      </c>
      <c r="J133" s="1" t="s">
        <v>6893</v>
      </c>
      <c r="K133" s="1" t="s">
        <v>6894</v>
      </c>
      <c r="L133" s="1"/>
      <c r="M133">
        <f>VLOOKUP(J133,银行退!A:F,6,FALSE)</f>
        <v>411.87</v>
      </c>
      <c r="N133" t="e">
        <f>VLOOKUP(J133,银行退!A:I,9,FALSE)</f>
        <v>#N/A</v>
      </c>
    </row>
    <row r="134" spans="1:14" hidden="1">
      <c r="A134" s="1" t="s">
        <v>6895</v>
      </c>
      <c r="B134" s="1" t="s">
        <v>6896</v>
      </c>
      <c r="C134" s="1" t="s">
        <v>1879</v>
      </c>
      <c r="D134" s="1" t="s">
        <v>1880</v>
      </c>
      <c r="E134" s="1" t="s">
        <v>1881</v>
      </c>
      <c r="F134" s="2">
        <v>100</v>
      </c>
      <c r="G134" s="1" t="s">
        <v>1385</v>
      </c>
      <c r="H134" s="1" t="s">
        <v>687</v>
      </c>
      <c r="I134" s="1" t="s">
        <v>688</v>
      </c>
      <c r="J134" s="1" t="s">
        <v>6897</v>
      </c>
      <c r="K134" s="1" t="s">
        <v>6898</v>
      </c>
      <c r="L134" s="1"/>
      <c r="M134">
        <f>VLOOKUP(J134,银行退!A:F,6,FALSE)</f>
        <v>100</v>
      </c>
      <c r="N134" t="e">
        <f>VLOOKUP(J134,银行退!A:I,9,FALSE)</f>
        <v>#N/A</v>
      </c>
    </row>
    <row r="135" spans="1:14" hidden="1">
      <c r="A135" s="1" t="s">
        <v>6899</v>
      </c>
      <c r="B135" s="1" t="s">
        <v>6900</v>
      </c>
      <c r="C135" s="1" t="s">
        <v>1883</v>
      </c>
      <c r="D135" s="1" t="s">
        <v>1884</v>
      </c>
      <c r="E135" s="1" t="s">
        <v>1885</v>
      </c>
      <c r="F135" s="2">
        <v>500</v>
      </c>
      <c r="G135" s="1" t="s">
        <v>1385</v>
      </c>
      <c r="H135" s="1" t="s">
        <v>687</v>
      </c>
      <c r="I135" s="1" t="s">
        <v>688</v>
      </c>
      <c r="J135" s="1" t="s">
        <v>6901</v>
      </c>
      <c r="K135" s="1" t="s">
        <v>6902</v>
      </c>
      <c r="L135" s="1"/>
      <c r="M135">
        <f>VLOOKUP(J135,银行退!A:F,6,FALSE)</f>
        <v>500</v>
      </c>
      <c r="N135" t="e">
        <f>VLOOKUP(J135,银行退!A:I,9,FALSE)</f>
        <v>#N/A</v>
      </c>
    </row>
    <row r="136" spans="1:14" hidden="1">
      <c r="A136" s="1" t="s">
        <v>6903</v>
      </c>
      <c r="B136" s="1" t="s">
        <v>6904</v>
      </c>
      <c r="C136" s="1" t="s">
        <v>1887</v>
      </c>
      <c r="D136" s="1" t="s">
        <v>1888</v>
      </c>
      <c r="E136" s="1" t="s">
        <v>1889</v>
      </c>
      <c r="F136" s="2">
        <v>200</v>
      </c>
      <c r="G136" s="1" t="s">
        <v>1385</v>
      </c>
      <c r="H136" s="1" t="s">
        <v>687</v>
      </c>
      <c r="I136" s="1" t="s">
        <v>688</v>
      </c>
      <c r="J136" s="1" t="s">
        <v>6905</v>
      </c>
      <c r="K136" s="1" t="s">
        <v>6906</v>
      </c>
      <c r="L136" s="1"/>
      <c r="M136">
        <f>VLOOKUP(J136,银行退!A:F,6,FALSE)</f>
        <v>200</v>
      </c>
      <c r="N136" t="e">
        <f>VLOOKUP(J136,银行退!A:I,9,FALSE)</f>
        <v>#N/A</v>
      </c>
    </row>
    <row r="137" spans="1:14" hidden="1">
      <c r="A137" s="1" t="s">
        <v>6907</v>
      </c>
      <c r="B137" s="1" t="s">
        <v>6908</v>
      </c>
      <c r="C137" s="1" t="s">
        <v>1891</v>
      </c>
      <c r="D137" s="1" t="s">
        <v>1892</v>
      </c>
      <c r="E137" s="1" t="s">
        <v>1893</v>
      </c>
      <c r="F137" s="2">
        <v>5</v>
      </c>
      <c r="G137" s="1" t="s">
        <v>1385</v>
      </c>
      <c r="H137" s="1" t="s">
        <v>687</v>
      </c>
      <c r="I137" s="1" t="s">
        <v>688</v>
      </c>
      <c r="J137" s="1" t="s">
        <v>6909</v>
      </c>
      <c r="K137" s="1" t="s">
        <v>6910</v>
      </c>
      <c r="L137" s="1"/>
      <c r="M137">
        <f>VLOOKUP(J137,银行退!A:F,6,FALSE)</f>
        <v>5</v>
      </c>
      <c r="N137" t="e">
        <f>VLOOKUP(J137,银行退!A:I,9,FALSE)</f>
        <v>#N/A</v>
      </c>
    </row>
    <row r="138" spans="1:14" hidden="1">
      <c r="A138" s="1" t="s">
        <v>6911</v>
      </c>
      <c r="B138" s="1" t="s">
        <v>6912</v>
      </c>
      <c r="C138" s="1" t="s">
        <v>1895</v>
      </c>
      <c r="D138" s="1" t="s">
        <v>1896</v>
      </c>
      <c r="E138" s="1" t="s">
        <v>1897</v>
      </c>
      <c r="F138" s="2">
        <v>300</v>
      </c>
      <c r="G138" s="1" t="s">
        <v>1385</v>
      </c>
      <c r="H138" s="1" t="s">
        <v>687</v>
      </c>
      <c r="I138" s="1" t="s">
        <v>688</v>
      </c>
      <c r="J138" s="1" t="s">
        <v>6913</v>
      </c>
      <c r="K138" s="1" t="s">
        <v>6914</v>
      </c>
      <c r="L138" s="1"/>
      <c r="M138">
        <f>VLOOKUP(J138,银行退!A:F,6,FALSE)</f>
        <v>300</v>
      </c>
      <c r="N138" t="e">
        <f>VLOOKUP(J138,银行退!A:I,9,FALSE)</f>
        <v>#N/A</v>
      </c>
    </row>
    <row r="139" spans="1:14" hidden="1">
      <c r="A139" s="1" t="s">
        <v>6915</v>
      </c>
      <c r="B139" s="1" t="s">
        <v>6916</v>
      </c>
      <c r="C139" s="1" t="s">
        <v>1899</v>
      </c>
      <c r="D139" s="1" t="s">
        <v>1900</v>
      </c>
      <c r="E139" s="1" t="s">
        <v>1901</v>
      </c>
      <c r="F139" s="2">
        <v>299.56</v>
      </c>
      <c r="G139" s="1" t="s">
        <v>1385</v>
      </c>
      <c r="H139" s="1" t="s">
        <v>687</v>
      </c>
      <c r="I139" s="1" t="s">
        <v>688</v>
      </c>
      <c r="J139" s="1" t="s">
        <v>6917</v>
      </c>
      <c r="K139" s="1" t="s">
        <v>6918</v>
      </c>
      <c r="L139" s="1"/>
      <c r="M139">
        <f>VLOOKUP(J139,银行退!A:F,6,FALSE)</f>
        <v>299.56</v>
      </c>
      <c r="N139" t="e">
        <f>VLOOKUP(J139,银行退!A:I,9,FALSE)</f>
        <v>#N/A</v>
      </c>
    </row>
    <row r="140" spans="1:14" hidden="1">
      <c r="A140" s="1" t="s">
        <v>6919</v>
      </c>
      <c r="B140" s="1" t="s">
        <v>6920</v>
      </c>
      <c r="C140" s="1" t="s">
        <v>1903</v>
      </c>
      <c r="D140" s="1" t="s">
        <v>1904</v>
      </c>
      <c r="E140" s="1" t="s">
        <v>1905</v>
      </c>
      <c r="F140" s="2">
        <v>75.290000000000006</v>
      </c>
      <c r="G140" s="1" t="s">
        <v>1385</v>
      </c>
      <c r="H140" s="1" t="s">
        <v>687</v>
      </c>
      <c r="I140" s="1" t="s">
        <v>688</v>
      </c>
      <c r="J140" s="1" t="s">
        <v>6921</v>
      </c>
      <c r="K140" s="1" t="s">
        <v>6922</v>
      </c>
      <c r="L140" s="1"/>
      <c r="M140">
        <f>VLOOKUP(J140,银行退!A:F,6,FALSE)</f>
        <v>75.290000000000006</v>
      </c>
      <c r="N140" t="e">
        <f>VLOOKUP(J140,银行退!A:I,9,FALSE)</f>
        <v>#N/A</v>
      </c>
    </row>
    <row r="141" spans="1:14" hidden="1">
      <c r="A141" s="1" t="s">
        <v>6923</v>
      </c>
      <c r="B141" s="1" t="s">
        <v>6924</v>
      </c>
      <c r="C141" s="1" t="s">
        <v>1908</v>
      </c>
      <c r="D141" s="1" t="s">
        <v>1909</v>
      </c>
      <c r="E141" s="1" t="s">
        <v>1248</v>
      </c>
      <c r="F141" s="2">
        <v>87.5</v>
      </c>
      <c r="G141" s="1" t="s">
        <v>1385</v>
      </c>
      <c r="H141" s="1" t="s">
        <v>687</v>
      </c>
      <c r="I141" s="1" t="s">
        <v>688</v>
      </c>
      <c r="J141" s="1" t="s">
        <v>6925</v>
      </c>
      <c r="K141" s="1" t="s">
        <v>6926</v>
      </c>
      <c r="L141" s="1"/>
      <c r="M141">
        <f>VLOOKUP(J141,银行退!A:F,6,FALSE)</f>
        <v>87.5</v>
      </c>
      <c r="N141" t="e">
        <f>VLOOKUP(J141,银行退!A:I,9,FALSE)</f>
        <v>#N/A</v>
      </c>
    </row>
    <row r="142" spans="1:14" hidden="1">
      <c r="A142" s="1" t="s">
        <v>6927</v>
      </c>
      <c r="B142" s="1" t="s">
        <v>6928</v>
      </c>
      <c r="C142" s="1" t="s">
        <v>1911</v>
      </c>
      <c r="D142" s="1" t="s">
        <v>1912</v>
      </c>
      <c r="E142" s="1" t="s">
        <v>1913</v>
      </c>
      <c r="F142" s="2">
        <v>37.5</v>
      </c>
      <c r="G142" s="1" t="s">
        <v>1385</v>
      </c>
      <c r="H142" s="1" t="s">
        <v>687</v>
      </c>
      <c r="I142" s="1" t="s">
        <v>688</v>
      </c>
      <c r="J142" s="1" t="s">
        <v>6929</v>
      </c>
      <c r="K142" s="1" t="s">
        <v>6930</v>
      </c>
      <c r="L142" s="1"/>
      <c r="M142">
        <f>VLOOKUP(J142,银行退!A:F,6,FALSE)</f>
        <v>37.5</v>
      </c>
      <c r="N142" t="e">
        <f>VLOOKUP(J142,银行退!A:I,9,FALSE)</f>
        <v>#N/A</v>
      </c>
    </row>
    <row r="143" spans="1:14" hidden="1">
      <c r="A143" s="1" t="s">
        <v>6931</v>
      </c>
      <c r="B143" s="1" t="s">
        <v>6932</v>
      </c>
      <c r="C143" s="1" t="s">
        <v>1915</v>
      </c>
      <c r="D143" s="1" t="s">
        <v>1916</v>
      </c>
      <c r="E143" s="1" t="s">
        <v>1917</v>
      </c>
      <c r="F143" s="2">
        <v>20</v>
      </c>
      <c r="G143" s="1" t="s">
        <v>1385</v>
      </c>
      <c r="H143" s="1" t="s">
        <v>687</v>
      </c>
      <c r="I143" s="1" t="s">
        <v>688</v>
      </c>
      <c r="J143" s="1" t="s">
        <v>6933</v>
      </c>
      <c r="K143" s="1" t="s">
        <v>6934</v>
      </c>
      <c r="L143" s="1"/>
      <c r="M143">
        <f>VLOOKUP(J143,银行退!A:F,6,FALSE)</f>
        <v>20</v>
      </c>
      <c r="N143" t="e">
        <f>VLOOKUP(J143,银行退!A:I,9,FALSE)</f>
        <v>#N/A</v>
      </c>
    </row>
    <row r="144" spans="1:14" hidden="1">
      <c r="A144" s="1" t="s">
        <v>6935</v>
      </c>
      <c r="B144" s="1" t="s">
        <v>6936</v>
      </c>
      <c r="C144" s="1" t="s">
        <v>1919</v>
      </c>
      <c r="D144" s="1" t="s">
        <v>1920</v>
      </c>
      <c r="E144" s="1" t="s">
        <v>1921</v>
      </c>
      <c r="F144" s="2">
        <v>617.16999999999996</v>
      </c>
      <c r="G144" s="1" t="s">
        <v>1385</v>
      </c>
      <c r="H144" s="1" t="s">
        <v>687</v>
      </c>
      <c r="I144" s="1" t="s">
        <v>688</v>
      </c>
      <c r="J144" s="1" t="s">
        <v>6937</v>
      </c>
      <c r="K144" s="1" t="s">
        <v>6938</v>
      </c>
      <c r="L144" s="1"/>
      <c r="M144">
        <f>VLOOKUP(J144,银行退!A:F,6,FALSE)</f>
        <v>617.16999999999996</v>
      </c>
      <c r="N144" t="e">
        <f>VLOOKUP(J144,银行退!A:I,9,FALSE)</f>
        <v>#N/A</v>
      </c>
    </row>
    <row r="145" spans="1:14" hidden="1">
      <c r="A145" s="1" t="s">
        <v>6939</v>
      </c>
      <c r="B145" s="1" t="s">
        <v>6940</v>
      </c>
      <c r="C145" s="1" t="s">
        <v>1923</v>
      </c>
      <c r="D145" s="1" t="s">
        <v>1924</v>
      </c>
      <c r="E145" s="1" t="s">
        <v>1925</v>
      </c>
      <c r="F145" s="2">
        <v>910.64</v>
      </c>
      <c r="G145" s="1" t="s">
        <v>1385</v>
      </c>
      <c r="H145" s="1" t="s">
        <v>687</v>
      </c>
      <c r="I145" s="1" t="s">
        <v>688</v>
      </c>
      <c r="J145" s="1" t="s">
        <v>6941</v>
      </c>
      <c r="K145" s="1" t="s">
        <v>6942</v>
      </c>
      <c r="L145" s="1"/>
      <c r="M145">
        <f>VLOOKUP(J145,银行退!A:F,6,FALSE)</f>
        <v>910.64</v>
      </c>
      <c r="N145" t="e">
        <f>VLOOKUP(J145,银行退!A:I,9,FALSE)</f>
        <v>#N/A</v>
      </c>
    </row>
    <row r="146" spans="1:14" hidden="1">
      <c r="A146" s="1" t="s">
        <v>6943</v>
      </c>
      <c r="B146" s="1" t="s">
        <v>6944</v>
      </c>
      <c r="C146" s="1" t="s">
        <v>1927</v>
      </c>
      <c r="D146" s="1" t="s">
        <v>1928</v>
      </c>
      <c r="E146" s="1" t="s">
        <v>1929</v>
      </c>
      <c r="F146" s="2">
        <v>521.27</v>
      </c>
      <c r="G146" s="1" t="s">
        <v>1385</v>
      </c>
      <c r="H146" s="1" t="s">
        <v>687</v>
      </c>
      <c r="I146" s="1" t="s">
        <v>688</v>
      </c>
      <c r="J146" s="1" t="s">
        <v>6945</v>
      </c>
      <c r="K146" s="1" t="s">
        <v>6946</v>
      </c>
      <c r="L146" s="1"/>
      <c r="M146">
        <f>VLOOKUP(J146,银行退!A:F,6,FALSE)</f>
        <v>521.27</v>
      </c>
      <c r="N146" t="e">
        <f>VLOOKUP(J146,银行退!A:I,9,FALSE)</f>
        <v>#N/A</v>
      </c>
    </row>
    <row r="147" spans="1:14" hidden="1">
      <c r="A147" s="1" t="s">
        <v>6947</v>
      </c>
      <c r="B147" s="1" t="s">
        <v>6948</v>
      </c>
      <c r="C147" s="1" t="s">
        <v>1931</v>
      </c>
      <c r="D147" s="1" t="s">
        <v>1932</v>
      </c>
      <c r="E147" s="1" t="s">
        <v>1933</v>
      </c>
      <c r="F147" s="2">
        <v>3405.21</v>
      </c>
      <c r="G147" s="1" t="s">
        <v>1385</v>
      </c>
      <c r="H147" s="1" t="s">
        <v>687</v>
      </c>
      <c r="I147" s="1" t="s">
        <v>688</v>
      </c>
      <c r="J147" s="1" t="s">
        <v>6949</v>
      </c>
      <c r="K147" s="1" t="s">
        <v>1305</v>
      </c>
      <c r="L147" s="1"/>
      <c r="M147">
        <f>VLOOKUP(J147,银行退!A:F,6,FALSE)</f>
        <v>3405.21</v>
      </c>
      <c r="N147" t="e">
        <f>VLOOKUP(J147,银行退!A:I,9,FALSE)</f>
        <v>#N/A</v>
      </c>
    </row>
    <row r="148" spans="1:14">
      <c r="A148" s="1" t="s">
        <v>6950</v>
      </c>
      <c r="B148" s="1" t="s">
        <v>6951</v>
      </c>
      <c r="C148" s="1" t="s">
        <v>1935</v>
      </c>
      <c r="D148" s="1" t="s">
        <v>1936</v>
      </c>
      <c r="E148" s="1" t="s">
        <v>1937</v>
      </c>
      <c r="F148" s="2">
        <v>195</v>
      </c>
      <c r="G148" s="1" t="s">
        <v>1385</v>
      </c>
      <c r="H148" s="1" t="s">
        <v>11893</v>
      </c>
      <c r="I148" s="1" t="s">
        <v>11893</v>
      </c>
      <c r="J148" s="1" t="s">
        <v>6952</v>
      </c>
      <c r="K148" s="1" t="s">
        <v>6953</v>
      </c>
      <c r="L148" s="1"/>
      <c r="M148">
        <f>VLOOKUP(J148,银行退!A:F,6,FALSE)</f>
        <v>195</v>
      </c>
      <c r="N148" t="str">
        <f>VLOOKUP(J148,银行退!A:I,9,FALSE)</f>
        <v>2017-10-10</v>
      </c>
    </row>
    <row r="149" spans="1:14" hidden="1">
      <c r="A149" s="1" t="s">
        <v>6954</v>
      </c>
      <c r="B149" s="1" t="s">
        <v>6955</v>
      </c>
      <c r="C149" s="1" t="s">
        <v>1939</v>
      </c>
      <c r="D149" s="1" t="s">
        <v>1155</v>
      </c>
      <c r="E149" s="1" t="s">
        <v>1156</v>
      </c>
      <c r="F149" s="2">
        <v>0.42</v>
      </c>
      <c r="G149" s="1" t="s">
        <v>1385</v>
      </c>
      <c r="H149" s="1" t="s">
        <v>687</v>
      </c>
      <c r="I149" s="1" t="s">
        <v>688</v>
      </c>
      <c r="J149" s="1" t="s">
        <v>6956</v>
      </c>
      <c r="K149" s="1" t="s">
        <v>1305</v>
      </c>
      <c r="L149" s="1"/>
      <c r="M149">
        <f>VLOOKUP(J149,银行退!A:F,6,FALSE)</f>
        <v>0.42</v>
      </c>
      <c r="N149" t="e">
        <f>VLOOKUP(J149,银行退!A:I,9,FALSE)</f>
        <v>#N/A</v>
      </c>
    </row>
    <row r="150" spans="1:14" hidden="1">
      <c r="A150" s="1" t="s">
        <v>6957</v>
      </c>
      <c r="B150" s="1" t="s">
        <v>6958</v>
      </c>
      <c r="C150" s="1" t="s">
        <v>1941</v>
      </c>
      <c r="D150" s="1" t="s">
        <v>1942</v>
      </c>
      <c r="E150" s="1" t="s">
        <v>1943</v>
      </c>
      <c r="F150" s="2">
        <v>1248</v>
      </c>
      <c r="G150" s="1" t="s">
        <v>1385</v>
      </c>
      <c r="H150" s="1" t="s">
        <v>687</v>
      </c>
      <c r="I150" s="1" t="s">
        <v>688</v>
      </c>
      <c r="J150" s="1" t="s">
        <v>6959</v>
      </c>
      <c r="K150" s="1" t="s">
        <v>6960</v>
      </c>
      <c r="L150" s="1"/>
      <c r="M150">
        <f>VLOOKUP(J150,银行退!A:F,6,FALSE)</f>
        <v>1248</v>
      </c>
      <c r="N150" t="e">
        <f>VLOOKUP(J150,银行退!A:I,9,FALSE)</f>
        <v>#N/A</v>
      </c>
    </row>
    <row r="151" spans="1:14" hidden="1">
      <c r="A151" s="1" t="s">
        <v>6961</v>
      </c>
      <c r="B151" s="1" t="s">
        <v>6962</v>
      </c>
      <c r="C151" s="1" t="s">
        <v>1945</v>
      </c>
      <c r="D151" s="1" t="s">
        <v>1946</v>
      </c>
      <c r="E151" s="1" t="s">
        <v>1947</v>
      </c>
      <c r="F151" s="2">
        <v>605.41999999999996</v>
      </c>
      <c r="G151" s="1" t="s">
        <v>1385</v>
      </c>
      <c r="H151" s="1" t="s">
        <v>687</v>
      </c>
      <c r="I151" s="1" t="s">
        <v>688</v>
      </c>
      <c r="J151" s="1" t="s">
        <v>6963</v>
      </c>
      <c r="K151" s="1" t="s">
        <v>6964</v>
      </c>
      <c r="L151" s="1"/>
      <c r="M151">
        <f>VLOOKUP(J151,银行退!A:F,6,FALSE)</f>
        <v>605.41999999999996</v>
      </c>
      <c r="N151" t="e">
        <f>VLOOKUP(J151,银行退!A:I,9,FALSE)</f>
        <v>#N/A</v>
      </c>
    </row>
    <row r="152" spans="1:14" hidden="1">
      <c r="A152" s="1" t="s">
        <v>6965</v>
      </c>
      <c r="B152" s="1" t="s">
        <v>6966</v>
      </c>
      <c r="C152" s="1" t="s">
        <v>1949</v>
      </c>
      <c r="D152" s="1" t="s">
        <v>1950</v>
      </c>
      <c r="E152" s="1" t="s">
        <v>1951</v>
      </c>
      <c r="F152" s="2">
        <v>465.36</v>
      </c>
      <c r="G152" s="1" t="s">
        <v>1385</v>
      </c>
      <c r="H152" s="1" t="s">
        <v>687</v>
      </c>
      <c r="I152" s="1" t="s">
        <v>688</v>
      </c>
      <c r="J152" s="1" t="s">
        <v>6967</v>
      </c>
      <c r="K152" s="1" t="s">
        <v>6968</v>
      </c>
      <c r="L152" s="1"/>
      <c r="M152">
        <f>VLOOKUP(J152,银行退!A:F,6,FALSE)</f>
        <v>465.36</v>
      </c>
      <c r="N152" t="e">
        <f>VLOOKUP(J152,银行退!A:I,9,FALSE)</f>
        <v>#N/A</v>
      </c>
    </row>
    <row r="153" spans="1:14" hidden="1">
      <c r="A153" s="1" t="s">
        <v>6969</v>
      </c>
      <c r="B153" s="1" t="s">
        <v>6970</v>
      </c>
      <c r="C153" s="1" t="s">
        <v>1953</v>
      </c>
      <c r="D153" s="1" t="s">
        <v>1954</v>
      </c>
      <c r="E153" s="1" t="s">
        <v>1955</v>
      </c>
      <c r="F153" s="2">
        <v>256.91000000000003</v>
      </c>
      <c r="G153" s="1" t="s">
        <v>1385</v>
      </c>
      <c r="H153" s="1" t="s">
        <v>687</v>
      </c>
      <c r="I153" s="1" t="s">
        <v>688</v>
      </c>
      <c r="J153" s="1" t="s">
        <v>6971</v>
      </c>
      <c r="K153" s="1" t="s">
        <v>6972</v>
      </c>
      <c r="L153" s="1"/>
      <c r="M153">
        <f>VLOOKUP(J153,银行退!A:F,6,FALSE)</f>
        <v>256.91000000000003</v>
      </c>
      <c r="N153" t="e">
        <f>VLOOKUP(J153,银行退!A:I,9,FALSE)</f>
        <v>#N/A</v>
      </c>
    </row>
    <row r="154" spans="1:14" hidden="1">
      <c r="A154" s="1" t="s">
        <v>6973</v>
      </c>
      <c r="B154" s="1" t="s">
        <v>6974</v>
      </c>
      <c r="C154" s="1" t="s">
        <v>1957</v>
      </c>
      <c r="D154" s="1" t="s">
        <v>1958</v>
      </c>
      <c r="E154" s="1" t="s">
        <v>1959</v>
      </c>
      <c r="F154" s="2">
        <v>340</v>
      </c>
      <c r="G154" s="1" t="s">
        <v>1385</v>
      </c>
      <c r="H154" s="1" t="s">
        <v>687</v>
      </c>
      <c r="I154" s="1" t="s">
        <v>688</v>
      </c>
      <c r="J154" s="1" t="s">
        <v>6975</v>
      </c>
      <c r="K154" s="1" t="s">
        <v>6976</v>
      </c>
      <c r="L154" s="1"/>
      <c r="M154">
        <f>VLOOKUP(J154,银行退!A:F,6,FALSE)</f>
        <v>340</v>
      </c>
      <c r="N154" t="e">
        <f>VLOOKUP(J154,银行退!A:I,9,FALSE)</f>
        <v>#N/A</v>
      </c>
    </row>
    <row r="155" spans="1:14" hidden="1">
      <c r="A155" s="1" t="s">
        <v>6977</v>
      </c>
      <c r="B155" s="1" t="s">
        <v>6978</v>
      </c>
      <c r="C155" s="1" t="s">
        <v>1960</v>
      </c>
      <c r="D155" s="1" t="s">
        <v>1961</v>
      </c>
      <c r="E155" s="1" t="s">
        <v>1962</v>
      </c>
      <c r="F155" s="2">
        <v>200</v>
      </c>
      <c r="G155" s="1" t="s">
        <v>1385</v>
      </c>
      <c r="H155" s="1" t="s">
        <v>687</v>
      </c>
      <c r="I155" s="1" t="s">
        <v>688</v>
      </c>
      <c r="J155" s="1" t="s">
        <v>6979</v>
      </c>
      <c r="K155" s="1" t="s">
        <v>6980</v>
      </c>
      <c r="L155" s="1"/>
      <c r="M155">
        <f>VLOOKUP(J155,银行退!A:F,6,FALSE)</f>
        <v>200</v>
      </c>
      <c r="N155" t="e">
        <f>VLOOKUP(J155,银行退!A:I,9,FALSE)</f>
        <v>#N/A</v>
      </c>
    </row>
    <row r="156" spans="1:14" hidden="1">
      <c r="A156" s="1" t="s">
        <v>6981</v>
      </c>
      <c r="B156" s="1" t="s">
        <v>6982</v>
      </c>
      <c r="C156" s="1" t="s">
        <v>1964</v>
      </c>
      <c r="D156" s="1" t="s">
        <v>1961</v>
      </c>
      <c r="E156" s="1" t="s">
        <v>1962</v>
      </c>
      <c r="F156" s="2">
        <v>200</v>
      </c>
      <c r="G156" s="1" t="s">
        <v>1385</v>
      </c>
      <c r="H156" s="1" t="s">
        <v>687</v>
      </c>
      <c r="I156" s="1" t="s">
        <v>688</v>
      </c>
      <c r="J156" s="1" t="s">
        <v>6983</v>
      </c>
      <c r="K156" s="1" t="s">
        <v>6980</v>
      </c>
      <c r="L156" s="1"/>
      <c r="M156">
        <f>VLOOKUP(J156,银行退!A:F,6,FALSE)</f>
        <v>200</v>
      </c>
      <c r="N156" t="e">
        <f>VLOOKUP(J156,银行退!A:I,9,FALSE)</f>
        <v>#N/A</v>
      </c>
    </row>
    <row r="157" spans="1:14" hidden="1">
      <c r="A157" s="1" t="s">
        <v>6984</v>
      </c>
      <c r="B157" s="1" t="s">
        <v>6985</v>
      </c>
      <c r="C157" s="1" t="s">
        <v>1966</v>
      </c>
      <c r="D157" s="1" t="s">
        <v>1967</v>
      </c>
      <c r="E157" s="1" t="s">
        <v>1968</v>
      </c>
      <c r="F157" s="2">
        <v>500</v>
      </c>
      <c r="G157" s="1" t="s">
        <v>1385</v>
      </c>
      <c r="H157" s="1" t="s">
        <v>687</v>
      </c>
      <c r="I157" s="1" t="s">
        <v>688</v>
      </c>
      <c r="J157" s="1" t="s">
        <v>6986</v>
      </c>
      <c r="K157" s="1" t="s">
        <v>6987</v>
      </c>
      <c r="L157" s="1"/>
      <c r="M157">
        <f>VLOOKUP(J157,银行退!A:F,6,FALSE)</f>
        <v>500</v>
      </c>
      <c r="N157" t="e">
        <f>VLOOKUP(J157,银行退!A:I,9,FALSE)</f>
        <v>#N/A</v>
      </c>
    </row>
    <row r="158" spans="1:14" hidden="1">
      <c r="A158" s="1" t="s">
        <v>6988</v>
      </c>
      <c r="B158" s="1" t="s">
        <v>6989</v>
      </c>
      <c r="C158" s="1" t="s">
        <v>1970</v>
      </c>
      <c r="D158" s="1" t="s">
        <v>1971</v>
      </c>
      <c r="E158" s="1" t="s">
        <v>1972</v>
      </c>
      <c r="F158" s="2">
        <v>28.3</v>
      </c>
      <c r="G158" s="1" t="s">
        <v>1385</v>
      </c>
      <c r="H158" s="1" t="s">
        <v>687</v>
      </c>
      <c r="I158" s="1" t="s">
        <v>688</v>
      </c>
      <c r="J158" s="1" t="s">
        <v>6990</v>
      </c>
      <c r="K158" s="1" t="s">
        <v>6991</v>
      </c>
      <c r="L158" s="1"/>
      <c r="M158">
        <f>VLOOKUP(J158,银行退!A:F,6,FALSE)</f>
        <v>28.3</v>
      </c>
      <c r="N158" t="e">
        <f>VLOOKUP(J158,银行退!A:I,9,FALSE)</f>
        <v>#N/A</v>
      </c>
    </row>
    <row r="159" spans="1:14" hidden="1">
      <c r="A159" s="1" t="s">
        <v>6992</v>
      </c>
      <c r="B159" s="1" t="s">
        <v>6993</v>
      </c>
      <c r="C159" s="1" t="s">
        <v>1974</v>
      </c>
      <c r="D159" s="1" t="s">
        <v>1975</v>
      </c>
      <c r="E159" s="1" t="s">
        <v>1976</v>
      </c>
      <c r="F159" s="2">
        <v>788</v>
      </c>
      <c r="G159" s="1" t="s">
        <v>1385</v>
      </c>
      <c r="H159" s="1" t="s">
        <v>687</v>
      </c>
      <c r="I159" s="1" t="s">
        <v>688</v>
      </c>
      <c r="J159" s="1" t="s">
        <v>6994</v>
      </c>
      <c r="K159" s="1" t="s">
        <v>6995</v>
      </c>
      <c r="L159" s="1"/>
      <c r="M159">
        <f>VLOOKUP(J159,银行退!A:F,6,FALSE)</f>
        <v>788</v>
      </c>
      <c r="N159" t="e">
        <f>VLOOKUP(J159,银行退!A:I,9,FALSE)</f>
        <v>#N/A</v>
      </c>
    </row>
    <row r="160" spans="1:14" hidden="1">
      <c r="A160" s="1" t="s">
        <v>6996</v>
      </c>
      <c r="B160" s="1" t="s">
        <v>6997</v>
      </c>
      <c r="C160" s="1" t="s">
        <v>1978</v>
      </c>
      <c r="D160" s="1" t="s">
        <v>1979</v>
      </c>
      <c r="E160" s="1" t="s">
        <v>1980</v>
      </c>
      <c r="F160" s="2">
        <v>216.62</v>
      </c>
      <c r="G160" s="1" t="s">
        <v>1385</v>
      </c>
      <c r="H160" s="1" t="s">
        <v>687</v>
      </c>
      <c r="I160" s="1" t="s">
        <v>688</v>
      </c>
      <c r="J160" s="1" t="s">
        <v>6998</v>
      </c>
      <c r="K160" s="1" t="s">
        <v>6999</v>
      </c>
      <c r="L160" s="1"/>
      <c r="M160">
        <f>VLOOKUP(J160,银行退!A:F,6,FALSE)</f>
        <v>216.62</v>
      </c>
      <c r="N160" t="e">
        <f>VLOOKUP(J160,银行退!A:I,9,FALSE)</f>
        <v>#N/A</v>
      </c>
    </row>
    <row r="161" spans="1:14">
      <c r="A161" s="1" t="s">
        <v>7000</v>
      </c>
      <c r="B161" s="1" t="s">
        <v>7001</v>
      </c>
      <c r="C161" s="1" t="s">
        <v>1982</v>
      </c>
      <c r="D161" s="1" t="s">
        <v>1983</v>
      </c>
      <c r="E161" s="1" t="s">
        <v>1984</v>
      </c>
      <c r="F161" s="2">
        <v>83.62</v>
      </c>
      <c r="G161" s="1" t="s">
        <v>1385</v>
      </c>
      <c r="H161" s="1" t="s">
        <v>11893</v>
      </c>
      <c r="I161" s="1" t="s">
        <v>11893</v>
      </c>
      <c r="J161" s="1" t="s">
        <v>7002</v>
      </c>
      <c r="K161" s="1" t="s">
        <v>6999</v>
      </c>
      <c r="L161" s="1"/>
      <c r="M161">
        <f>VLOOKUP(J161,银行退!A:F,6,FALSE)</f>
        <v>83.62</v>
      </c>
      <c r="N161" t="str">
        <f>VLOOKUP(J161,银行退!A:I,9,FALSE)</f>
        <v>2017-10-10</v>
      </c>
    </row>
    <row r="162" spans="1:14" hidden="1">
      <c r="A162" s="1" t="s">
        <v>7003</v>
      </c>
      <c r="B162" s="1" t="s">
        <v>7004</v>
      </c>
      <c r="C162" s="1" t="s">
        <v>1986</v>
      </c>
      <c r="D162" s="1" t="s">
        <v>1987</v>
      </c>
      <c r="E162" s="1" t="s">
        <v>1988</v>
      </c>
      <c r="F162" s="2">
        <v>30</v>
      </c>
      <c r="G162" s="1" t="s">
        <v>1385</v>
      </c>
      <c r="H162" s="1" t="s">
        <v>687</v>
      </c>
      <c r="I162" s="1" t="s">
        <v>688</v>
      </c>
      <c r="J162" s="1" t="s">
        <v>7005</v>
      </c>
      <c r="K162" s="1" t="s">
        <v>7006</v>
      </c>
      <c r="L162" s="1"/>
      <c r="M162">
        <f>VLOOKUP(J162,银行退!A:F,6,FALSE)</f>
        <v>30</v>
      </c>
      <c r="N162" t="e">
        <f>VLOOKUP(J162,银行退!A:I,9,FALSE)</f>
        <v>#N/A</v>
      </c>
    </row>
    <row r="163" spans="1:14" hidden="1">
      <c r="A163" s="1" t="s">
        <v>7007</v>
      </c>
      <c r="B163" s="1" t="s">
        <v>7008</v>
      </c>
      <c r="C163" s="1" t="s">
        <v>1990</v>
      </c>
      <c r="D163" s="1" t="s">
        <v>1991</v>
      </c>
      <c r="E163" s="1" t="s">
        <v>1988</v>
      </c>
      <c r="F163" s="2">
        <v>210.5</v>
      </c>
      <c r="G163" s="1" t="s">
        <v>1385</v>
      </c>
      <c r="H163" s="1" t="s">
        <v>687</v>
      </c>
      <c r="I163" s="1" t="s">
        <v>688</v>
      </c>
      <c r="J163" s="1" t="s">
        <v>7009</v>
      </c>
      <c r="K163" s="1" t="s">
        <v>7006</v>
      </c>
      <c r="L163" s="1"/>
      <c r="M163">
        <f>VLOOKUP(J163,银行退!A:F,6,FALSE)</f>
        <v>210.5</v>
      </c>
      <c r="N163" t="e">
        <f>VLOOKUP(J163,银行退!A:I,9,FALSE)</f>
        <v>#N/A</v>
      </c>
    </row>
    <row r="164" spans="1:14" hidden="1">
      <c r="A164" s="1" t="s">
        <v>7010</v>
      </c>
      <c r="B164" s="1" t="s">
        <v>7011</v>
      </c>
      <c r="C164" s="1" t="s">
        <v>1993</v>
      </c>
      <c r="D164" s="1" t="s">
        <v>1994</v>
      </c>
      <c r="E164" s="1" t="s">
        <v>1995</v>
      </c>
      <c r="F164" s="2">
        <v>154</v>
      </c>
      <c r="G164" s="1" t="s">
        <v>1385</v>
      </c>
      <c r="H164" s="1" t="s">
        <v>687</v>
      </c>
      <c r="I164" s="1" t="s">
        <v>688</v>
      </c>
      <c r="J164" s="1" t="s">
        <v>7012</v>
      </c>
      <c r="K164" s="1" t="s">
        <v>7013</v>
      </c>
      <c r="L164" s="1"/>
      <c r="M164">
        <f>VLOOKUP(J164,银行退!A:F,6,FALSE)</f>
        <v>154</v>
      </c>
      <c r="N164" t="e">
        <f>VLOOKUP(J164,银行退!A:I,9,FALSE)</f>
        <v>#N/A</v>
      </c>
    </row>
    <row r="165" spans="1:14" hidden="1">
      <c r="A165" s="1" t="s">
        <v>7014</v>
      </c>
      <c r="B165" s="1" t="s">
        <v>7015</v>
      </c>
      <c r="C165" s="1" t="s">
        <v>1997</v>
      </c>
      <c r="D165" s="1" t="s">
        <v>1998</v>
      </c>
      <c r="E165" s="1" t="s">
        <v>1999</v>
      </c>
      <c r="F165" s="2">
        <v>35.5</v>
      </c>
      <c r="G165" s="1" t="s">
        <v>1385</v>
      </c>
      <c r="H165" s="1" t="s">
        <v>687</v>
      </c>
      <c r="I165" s="1" t="s">
        <v>688</v>
      </c>
      <c r="J165" s="1" t="s">
        <v>7016</v>
      </c>
      <c r="K165" s="1" t="s">
        <v>7017</v>
      </c>
      <c r="L165" s="1"/>
      <c r="M165">
        <f>VLOOKUP(J165,银行退!A:F,6,FALSE)</f>
        <v>35.5</v>
      </c>
      <c r="N165" t="e">
        <f>VLOOKUP(J165,银行退!A:I,9,FALSE)</f>
        <v>#N/A</v>
      </c>
    </row>
    <row r="166" spans="1:14" hidden="1">
      <c r="A166" s="1" t="s">
        <v>7018</v>
      </c>
      <c r="B166" s="1" t="s">
        <v>7019</v>
      </c>
      <c r="C166" s="1" t="s">
        <v>2001</v>
      </c>
      <c r="D166" s="1" t="s">
        <v>2002</v>
      </c>
      <c r="E166" s="1" t="s">
        <v>2003</v>
      </c>
      <c r="F166" s="2">
        <v>5000</v>
      </c>
      <c r="G166" s="1" t="s">
        <v>1385</v>
      </c>
      <c r="H166" s="1" t="s">
        <v>687</v>
      </c>
      <c r="I166" s="1" t="s">
        <v>688</v>
      </c>
      <c r="J166" s="1" t="s">
        <v>7020</v>
      </c>
      <c r="K166" s="1" t="s">
        <v>7021</v>
      </c>
      <c r="L166" s="1"/>
      <c r="M166">
        <f>VLOOKUP(J166,银行退!A:F,6,FALSE)</f>
        <v>5000</v>
      </c>
      <c r="N166" t="e">
        <f>VLOOKUP(J166,银行退!A:I,9,FALSE)</f>
        <v>#N/A</v>
      </c>
    </row>
    <row r="167" spans="1:14" hidden="1">
      <c r="A167" s="1" t="s">
        <v>7022</v>
      </c>
      <c r="B167" s="1" t="s">
        <v>7023</v>
      </c>
      <c r="C167" s="1" t="s">
        <v>2005</v>
      </c>
      <c r="D167" s="1" t="s">
        <v>2006</v>
      </c>
      <c r="E167" s="1" t="s">
        <v>2007</v>
      </c>
      <c r="F167" s="2">
        <v>400</v>
      </c>
      <c r="G167" s="1" t="s">
        <v>1385</v>
      </c>
      <c r="H167" s="1" t="s">
        <v>687</v>
      </c>
      <c r="I167" s="1" t="s">
        <v>688</v>
      </c>
      <c r="J167" s="1" t="s">
        <v>7024</v>
      </c>
      <c r="K167" s="1" t="s">
        <v>7025</v>
      </c>
      <c r="L167" s="1"/>
      <c r="M167">
        <f>VLOOKUP(J167,银行退!A:F,6,FALSE)</f>
        <v>400</v>
      </c>
      <c r="N167" t="e">
        <f>VLOOKUP(J167,银行退!A:I,9,FALSE)</f>
        <v>#N/A</v>
      </c>
    </row>
    <row r="168" spans="1:14" hidden="1">
      <c r="A168" s="1" t="s">
        <v>7026</v>
      </c>
      <c r="B168" s="1" t="s">
        <v>7027</v>
      </c>
      <c r="C168" s="1" t="s">
        <v>2009</v>
      </c>
      <c r="D168" s="1" t="s">
        <v>2010</v>
      </c>
      <c r="E168" s="1" t="s">
        <v>2011</v>
      </c>
      <c r="F168" s="2">
        <v>550</v>
      </c>
      <c r="G168" s="1" t="s">
        <v>1385</v>
      </c>
      <c r="H168" s="1" t="s">
        <v>687</v>
      </c>
      <c r="I168" s="1" t="s">
        <v>688</v>
      </c>
      <c r="J168" s="1" t="s">
        <v>7028</v>
      </c>
      <c r="K168" s="1" t="s">
        <v>7029</v>
      </c>
      <c r="L168" s="1"/>
      <c r="M168">
        <f>VLOOKUP(J168,银行退!A:F,6,FALSE)</f>
        <v>550</v>
      </c>
      <c r="N168" t="e">
        <f>VLOOKUP(J168,银行退!A:I,9,FALSE)</f>
        <v>#N/A</v>
      </c>
    </row>
    <row r="169" spans="1:14">
      <c r="A169" s="1" t="s">
        <v>7030</v>
      </c>
      <c r="B169" s="1" t="s">
        <v>7031</v>
      </c>
      <c r="C169" s="1" t="s">
        <v>2013</v>
      </c>
      <c r="D169" s="1" t="s">
        <v>2014</v>
      </c>
      <c r="E169" s="1" t="s">
        <v>2015</v>
      </c>
      <c r="F169" s="2">
        <v>600</v>
      </c>
      <c r="G169" s="1" t="s">
        <v>1385</v>
      </c>
      <c r="H169" s="1" t="s">
        <v>11893</v>
      </c>
      <c r="I169" s="1" t="s">
        <v>11893</v>
      </c>
      <c r="J169" s="1" t="s">
        <v>7032</v>
      </c>
      <c r="K169" s="1" t="s">
        <v>7033</v>
      </c>
      <c r="L169" s="1"/>
      <c r="M169">
        <f>VLOOKUP(J169,银行退!A:F,6,FALSE)</f>
        <v>600</v>
      </c>
      <c r="N169" t="str">
        <f>VLOOKUP(J169,银行退!A:I,9,FALSE)</f>
        <v>2017-10-10</v>
      </c>
    </row>
    <row r="170" spans="1:14" hidden="1">
      <c r="A170" s="1" t="s">
        <v>7034</v>
      </c>
      <c r="B170" s="1" t="s">
        <v>7035</v>
      </c>
      <c r="C170" s="1" t="s">
        <v>2017</v>
      </c>
      <c r="D170" s="1" t="s">
        <v>2018</v>
      </c>
      <c r="E170" s="1" t="s">
        <v>2019</v>
      </c>
      <c r="F170" s="2">
        <v>94.5</v>
      </c>
      <c r="G170" s="1" t="s">
        <v>1385</v>
      </c>
      <c r="H170" s="1" t="s">
        <v>687</v>
      </c>
      <c r="I170" s="1" t="s">
        <v>688</v>
      </c>
      <c r="J170" s="1" t="s">
        <v>7036</v>
      </c>
      <c r="K170" s="1" t="s">
        <v>7037</v>
      </c>
      <c r="L170" s="1"/>
      <c r="M170">
        <f>VLOOKUP(J170,银行退!A:F,6,FALSE)</f>
        <v>94.5</v>
      </c>
      <c r="N170" t="e">
        <f>VLOOKUP(J170,银行退!A:I,9,FALSE)</f>
        <v>#N/A</v>
      </c>
    </row>
    <row r="171" spans="1:14" hidden="1">
      <c r="A171" s="1" t="s">
        <v>7038</v>
      </c>
      <c r="B171" s="1" t="s">
        <v>7039</v>
      </c>
      <c r="C171" s="1" t="s">
        <v>2021</v>
      </c>
      <c r="D171" s="1" t="s">
        <v>2022</v>
      </c>
      <c r="E171" s="1" t="s">
        <v>2023</v>
      </c>
      <c r="F171" s="2">
        <v>337.42</v>
      </c>
      <c r="G171" s="1" t="s">
        <v>1385</v>
      </c>
      <c r="H171" s="1" t="s">
        <v>687</v>
      </c>
      <c r="I171" s="1" t="s">
        <v>688</v>
      </c>
      <c r="J171" s="1" t="s">
        <v>7040</v>
      </c>
      <c r="K171" s="1" t="s">
        <v>7041</v>
      </c>
      <c r="L171" s="1"/>
      <c r="M171">
        <f>VLOOKUP(J171,银行退!A:F,6,FALSE)</f>
        <v>337.42</v>
      </c>
      <c r="N171" t="e">
        <f>VLOOKUP(J171,银行退!A:I,9,FALSE)</f>
        <v>#N/A</v>
      </c>
    </row>
    <row r="172" spans="1:14" hidden="1">
      <c r="A172" s="1" t="s">
        <v>7042</v>
      </c>
      <c r="B172" s="1" t="s">
        <v>7043</v>
      </c>
      <c r="C172" s="1" t="s">
        <v>2025</v>
      </c>
      <c r="D172" s="1" t="s">
        <v>2026</v>
      </c>
      <c r="E172" s="1" t="s">
        <v>2027</v>
      </c>
      <c r="F172" s="2">
        <v>300</v>
      </c>
      <c r="G172" s="1" t="s">
        <v>1385</v>
      </c>
      <c r="H172" s="1" t="s">
        <v>687</v>
      </c>
      <c r="I172" s="1" t="s">
        <v>688</v>
      </c>
      <c r="J172" s="1" t="s">
        <v>7044</v>
      </c>
      <c r="K172" s="1" t="s">
        <v>7045</v>
      </c>
      <c r="L172" s="1"/>
      <c r="M172">
        <f>VLOOKUP(J172,银行退!A:F,6,FALSE)</f>
        <v>300</v>
      </c>
      <c r="N172" t="e">
        <f>VLOOKUP(J172,银行退!A:I,9,FALSE)</f>
        <v>#N/A</v>
      </c>
    </row>
    <row r="173" spans="1:14" hidden="1">
      <c r="A173" s="1" t="s">
        <v>7046</v>
      </c>
      <c r="B173" s="1" t="s">
        <v>7047</v>
      </c>
      <c r="C173" s="1" t="s">
        <v>2029</v>
      </c>
      <c r="D173" s="1" t="s">
        <v>2030</v>
      </c>
      <c r="E173" s="1" t="s">
        <v>2031</v>
      </c>
      <c r="F173" s="2">
        <v>332.56</v>
      </c>
      <c r="G173" s="1" t="s">
        <v>1385</v>
      </c>
      <c r="H173" s="1" t="s">
        <v>687</v>
      </c>
      <c r="I173" s="1" t="s">
        <v>688</v>
      </c>
      <c r="J173" s="1" t="s">
        <v>7048</v>
      </c>
      <c r="K173" s="1" t="s">
        <v>7049</v>
      </c>
      <c r="L173" s="1"/>
      <c r="M173">
        <f>VLOOKUP(J173,银行退!A:F,6,FALSE)</f>
        <v>332.56</v>
      </c>
      <c r="N173" t="e">
        <f>VLOOKUP(J173,银行退!A:I,9,FALSE)</f>
        <v>#N/A</v>
      </c>
    </row>
    <row r="174" spans="1:14" hidden="1">
      <c r="A174" s="1" t="s">
        <v>7050</v>
      </c>
      <c r="B174" s="1" t="s">
        <v>7051</v>
      </c>
      <c r="C174" s="1" t="s">
        <v>2034</v>
      </c>
      <c r="D174" s="1" t="s">
        <v>2035</v>
      </c>
      <c r="E174" s="1" t="s">
        <v>2036</v>
      </c>
      <c r="F174" s="2">
        <v>300</v>
      </c>
      <c r="G174" s="1" t="s">
        <v>1385</v>
      </c>
      <c r="H174" s="1" t="s">
        <v>687</v>
      </c>
      <c r="I174" s="1" t="s">
        <v>688</v>
      </c>
      <c r="J174" s="1" t="s">
        <v>7052</v>
      </c>
      <c r="K174" s="1" t="s">
        <v>7053</v>
      </c>
      <c r="L174" s="1"/>
      <c r="M174">
        <f>VLOOKUP(J174,银行退!A:F,6,FALSE)</f>
        <v>300</v>
      </c>
      <c r="N174" t="e">
        <f>VLOOKUP(J174,银行退!A:I,9,FALSE)</f>
        <v>#N/A</v>
      </c>
    </row>
    <row r="175" spans="1:14" hidden="1">
      <c r="A175" s="1" t="s">
        <v>7054</v>
      </c>
      <c r="B175" s="1" t="s">
        <v>7055</v>
      </c>
      <c r="C175" s="1" t="s">
        <v>2038</v>
      </c>
      <c r="D175" s="1" t="s">
        <v>2039</v>
      </c>
      <c r="E175" s="1" t="s">
        <v>2040</v>
      </c>
      <c r="F175" s="2">
        <v>2600</v>
      </c>
      <c r="G175" s="1" t="s">
        <v>1385</v>
      </c>
      <c r="H175" s="1" t="s">
        <v>687</v>
      </c>
      <c r="I175" s="1" t="s">
        <v>688</v>
      </c>
      <c r="J175" s="1" t="s">
        <v>7056</v>
      </c>
      <c r="K175" s="1" t="s">
        <v>7057</v>
      </c>
      <c r="L175" s="1"/>
      <c r="M175">
        <f>VLOOKUP(J175,银行退!A:F,6,FALSE)</f>
        <v>2600</v>
      </c>
      <c r="N175" t="e">
        <f>VLOOKUP(J175,银行退!A:I,9,FALSE)</f>
        <v>#N/A</v>
      </c>
    </row>
    <row r="176" spans="1:14">
      <c r="A176" s="1" t="s">
        <v>7058</v>
      </c>
      <c r="B176" s="1" t="s">
        <v>7059</v>
      </c>
      <c r="C176" s="1" t="s">
        <v>2042</v>
      </c>
      <c r="D176" s="1" t="s">
        <v>2043</v>
      </c>
      <c r="E176" s="1" t="s">
        <v>2044</v>
      </c>
      <c r="F176" s="2">
        <v>350.5</v>
      </c>
      <c r="G176" s="1" t="s">
        <v>1385</v>
      </c>
      <c r="H176" s="1" t="s">
        <v>11893</v>
      </c>
      <c r="I176" s="1" t="s">
        <v>11893</v>
      </c>
      <c r="J176" s="1" t="s">
        <v>7060</v>
      </c>
      <c r="K176" s="1" t="s">
        <v>7061</v>
      </c>
      <c r="L176" s="1"/>
      <c r="M176">
        <f>VLOOKUP(J176,银行退!A:F,6,FALSE)</f>
        <v>350.5</v>
      </c>
      <c r="N176" t="str">
        <f>VLOOKUP(J176,银行退!A:I,9,FALSE)</f>
        <v>2017-10-09</v>
      </c>
    </row>
    <row r="177" spans="1:14">
      <c r="A177" s="1" t="s">
        <v>7062</v>
      </c>
      <c r="B177" s="1" t="s">
        <v>7063</v>
      </c>
      <c r="C177" s="1" t="s">
        <v>2046</v>
      </c>
      <c r="D177" s="1" t="s">
        <v>2047</v>
      </c>
      <c r="E177" s="1" t="s">
        <v>2048</v>
      </c>
      <c r="F177" s="2">
        <v>2645.16</v>
      </c>
      <c r="G177" s="1" t="s">
        <v>1385</v>
      </c>
      <c r="H177" s="1" t="s">
        <v>11893</v>
      </c>
      <c r="I177" s="1" t="s">
        <v>11893</v>
      </c>
      <c r="J177" s="1" t="s">
        <v>7064</v>
      </c>
      <c r="K177" s="1" t="s">
        <v>7065</v>
      </c>
      <c r="L177" s="1"/>
      <c r="M177">
        <f>VLOOKUP(J177,银行退!A:F,6,FALSE)</f>
        <v>2645.16</v>
      </c>
      <c r="N177" t="str">
        <f>VLOOKUP(J177,银行退!A:I,9,FALSE)</f>
        <v>2017-10-10</v>
      </c>
    </row>
    <row r="178" spans="1:14" hidden="1">
      <c r="A178" s="1" t="s">
        <v>7066</v>
      </c>
      <c r="B178" s="1" t="s">
        <v>7067</v>
      </c>
      <c r="C178" s="1" t="s">
        <v>2050</v>
      </c>
      <c r="D178" s="1" t="s">
        <v>2051</v>
      </c>
      <c r="E178" s="1" t="s">
        <v>2052</v>
      </c>
      <c r="F178" s="2">
        <v>5000</v>
      </c>
      <c r="G178" s="1" t="s">
        <v>1385</v>
      </c>
      <c r="H178" s="1" t="s">
        <v>687</v>
      </c>
      <c r="I178" s="1" t="s">
        <v>688</v>
      </c>
      <c r="J178" s="1" t="s">
        <v>7068</v>
      </c>
      <c r="K178" s="1" t="s">
        <v>7069</v>
      </c>
      <c r="L178" s="1"/>
      <c r="M178">
        <f>VLOOKUP(J178,银行退!A:F,6,FALSE)</f>
        <v>5000</v>
      </c>
      <c r="N178" t="e">
        <f>VLOOKUP(J178,银行退!A:I,9,FALSE)</f>
        <v>#N/A</v>
      </c>
    </row>
    <row r="179" spans="1:14" hidden="1">
      <c r="A179" s="1" t="s">
        <v>7070</v>
      </c>
      <c r="B179" s="1" t="s">
        <v>7071</v>
      </c>
      <c r="C179" s="1" t="s">
        <v>2054</v>
      </c>
      <c r="D179" s="1" t="s">
        <v>2051</v>
      </c>
      <c r="E179" s="1" t="s">
        <v>2052</v>
      </c>
      <c r="F179" s="2">
        <v>1</v>
      </c>
      <c r="G179" s="1" t="s">
        <v>1385</v>
      </c>
      <c r="H179" s="1" t="s">
        <v>687</v>
      </c>
      <c r="I179" s="1" t="s">
        <v>688</v>
      </c>
      <c r="J179" s="1" t="s">
        <v>7072</v>
      </c>
      <c r="K179" s="1" t="s">
        <v>7069</v>
      </c>
      <c r="L179" s="1"/>
      <c r="M179">
        <f>VLOOKUP(J179,银行退!A:F,6,FALSE)</f>
        <v>1</v>
      </c>
      <c r="N179" t="e">
        <f>VLOOKUP(J179,银行退!A:I,9,FALSE)</f>
        <v>#N/A</v>
      </c>
    </row>
    <row r="180" spans="1:14" hidden="1">
      <c r="A180" s="1" t="s">
        <v>7073</v>
      </c>
      <c r="B180" s="1" t="s">
        <v>7074</v>
      </c>
      <c r="C180" s="1" t="s">
        <v>2056</v>
      </c>
      <c r="D180" s="1" t="s">
        <v>2057</v>
      </c>
      <c r="E180" s="1" t="s">
        <v>2058</v>
      </c>
      <c r="F180" s="2">
        <v>4000</v>
      </c>
      <c r="G180" s="1" t="s">
        <v>1385</v>
      </c>
      <c r="H180" s="1" t="s">
        <v>687</v>
      </c>
      <c r="I180" s="1" t="s">
        <v>688</v>
      </c>
      <c r="J180" s="1" t="s">
        <v>7075</v>
      </c>
      <c r="K180" s="1" t="s">
        <v>7076</v>
      </c>
      <c r="L180" s="1"/>
      <c r="M180">
        <f>VLOOKUP(J180,银行退!A:F,6,FALSE)</f>
        <v>4000</v>
      </c>
      <c r="N180" t="e">
        <f>VLOOKUP(J180,银行退!A:I,9,FALSE)</f>
        <v>#N/A</v>
      </c>
    </row>
    <row r="181" spans="1:14" hidden="1">
      <c r="A181" s="1" t="s">
        <v>7077</v>
      </c>
      <c r="B181" s="1" t="s">
        <v>7078</v>
      </c>
      <c r="C181" s="1" t="s">
        <v>2060</v>
      </c>
      <c r="D181" s="1" t="s">
        <v>2061</v>
      </c>
      <c r="E181" s="1" t="s">
        <v>2062</v>
      </c>
      <c r="F181" s="2">
        <v>82.5</v>
      </c>
      <c r="G181" s="1" t="s">
        <v>1385</v>
      </c>
      <c r="H181" s="1" t="s">
        <v>687</v>
      </c>
      <c r="I181" s="1" t="s">
        <v>688</v>
      </c>
      <c r="J181" s="1" t="s">
        <v>7079</v>
      </c>
      <c r="K181" s="1" t="s">
        <v>7080</v>
      </c>
      <c r="L181" s="1"/>
      <c r="M181">
        <f>VLOOKUP(J181,银行退!A:F,6,FALSE)</f>
        <v>82.5</v>
      </c>
      <c r="N181" t="e">
        <f>VLOOKUP(J181,银行退!A:I,9,FALSE)</f>
        <v>#N/A</v>
      </c>
    </row>
    <row r="182" spans="1:14" hidden="1">
      <c r="A182" s="1" t="s">
        <v>7081</v>
      </c>
      <c r="B182" s="1" t="s">
        <v>7082</v>
      </c>
      <c r="C182" s="1" t="s">
        <v>2064</v>
      </c>
      <c r="D182" s="1" t="s">
        <v>2065</v>
      </c>
      <c r="E182" s="1" t="s">
        <v>2066</v>
      </c>
      <c r="F182" s="2">
        <v>100</v>
      </c>
      <c r="G182" s="1" t="s">
        <v>1385</v>
      </c>
      <c r="H182" s="1" t="s">
        <v>687</v>
      </c>
      <c r="I182" s="1" t="s">
        <v>688</v>
      </c>
      <c r="J182" s="1" t="s">
        <v>7083</v>
      </c>
      <c r="K182" s="1" t="s">
        <v>7084</v>
      </c>
      <c r="L182" s="1"/>
      <c r="M182">
        <f>VLOOKUP(J182,银行退!A:F,6,FALSE)</f>
        <v>100</v>
      </c>
      <c r="N182" t="e">
        <f>VLOOKUP(J182,银行退!A:I,9,FALSE)</f>
        <v>#N/A</v>
      </c>
    </row>
    <row r="183" spans="1:14" hidden="1">
      <c r="A183" s="1" t="s">
        <v>7085</v>
      </c>
      <c r="B183" s="1" t="s">
        <v>7086</v>
      </c>
      <c r="C183" s="1" t="s">
        <v>2068</v>
      </c>
      <c r="D183" s="1" t="s">
        <v>2069</v>
      </c>
      <c r="E183" s="1" t="s">
        <v>2070</v>
      </c>
      <c r="F183" s="2">
        <v>637</v>
      </c>
      <c r="G183" s="1" t="s">
        <v>1385</v>
      </c>
      <c r="H183" s="1" t="s">
        <v>687</v>
      </c>
      <c r="I183" s="1" t="s">
        <v>688</v>
      </c>
      <c r="J183" s="1" t="s">
        <v>7087</v>
      </c>
      <c r="K183" s="1" t="s">
        <v>7088</v>
      </c>
      <c r="L183" s="1"/>
      <c r="M183">
        <f>VLOOKUP(J183,银行退!A:F,6,FALSE)</f>
        <v>637</v>
      </c>
      <c r="N183" t="e">
        <f>VLOOKUP(J183,银行退!A:I,9,FALSE)</f>
        <v>#N/A</v>
      </c>
    </row>
    <row r="184" spans="1:14" hidden="1">
      <c r="A184" s="1" t="s">
        <v>7089</v>
      </c>
      <c r="B184" s="1" t="s">
        <v>7090</v>
      </c>
      <c r="C184" s="1" t="s">
        <v>2072</v>
      </c>
      <c r="D184" s="1" t="s">
        <v>2073</v>
      </c>
      <c r="E184" s="1" t="s">
        <v>2074</v>
      </c>
      <c r="F184" s="2">
        <v>138</v>
      </c>
      <c r="G184" s="1" t="s">
        <v>1385</v>
      </c>
      <c r="H184" s="1" t="s">
        <v>687</v>
      </c>
      <c r="I184" s="1" t="s">
        <v>688</v>
      </c>
      <c r="J184" s="1" t="s">
        <v>7091</v>
      </c>
      <c r="K184" s="1" t="s">
        <v>7092</v>
      </c>
      <c r="L184" s="1"/>
      <c r="M184">
        <f>VLOOKUP(J184,银行退!A:F,6,FALSE)</f>
        <v>138</v>
      </c>
      <c r="N184" t="e">
        <f>VLOOKUP(J184,银行退!A:I,9,FALSE)</f>
        <v>#N/A</v>
      </c>
    </row>
    <row r="185" spans="1:14">
      <c r="A185" s="1" t="s">
        <v>7093</v>
      </c>
      <c r="B185" s="1" t="s">
        <v>7094</v>
      </c>
      <c r="C185" s="1" t="s">
        <v>2076</v>
      </c>
      <c r="D185" s="1" t="s">
        <v>2077</v>
      </c>
      <c r="E185" s="1" t="s">
        <v>2078</v>
      </c>
      <c r="F185" s="2">
        <v>82.8</v>
      </c>
      <c r="G185" s="1" t="s">
        <v>1385</v>
      </c>
      <c r="H185" s="1" t="s">
        <v>11893</v>
      </c>
      <c r="I185" s="1" t="s">
        <v>11893</v>
      </c>
      <c r="J185" s="1" t="s">
        <v>7095</v>
      </c>
      <c r="K185" s="1" t="s">
        <v>7096</v>
      </c>
      <c r="L185" s="1"/>
      <c r="M185">
        <f>VLOOKUP(J185,银行退!A:F,6,FALSE)</f>
        <v>82.8</v>
      </c>
      <c r="N185" t="str">
        <f>VLOOKUP(J185,银行退!A:I,9,FALSE)</f>
        <v>2017-10-10</v>
      </c>
    </row>
    <row r="186" spans="1:14" hidden="1">
      <c r="A186" s="1" t="s">
        <v>7097</v>
      </c>
      <c r="B186" s="1" t="s">
        <v>7098</v>
      </c>
      <c r="C186" s="1" t="s">
        <v>2080</v>
      </c>
      <c r="D186" s="1" t="s">
        <v>2081</v>
      </c>
      <c r="E186" s="1" t="s">
        <v>2082</v>
      </c>
      <c r="F186" s="2">
        <v>405</v>
      </c>
      <c r="G186" s="1" t="s">
        <v>1385</v>
      </c>
      <c r="H186" s="1" t="s">
        <v>687</v>
      </c>
      <c r="I186" s="1" t="s">
        <v>688</v>
      </c>
      <c r="J186" s="1" t="s">
        <v>7099</v>
      </c>
      <c r="K186" s="1" t="s">
        <v>7100</v>
      </c>
      <c r="L186" s="1"/>
      <c r="M186">
        <f>VLOOKUP(J186,银行退!A:F,6,FALSE)</f>
        <v>405</v>
      </c>
      <c r="N186" t="e">
        <f>VLOOKUP(J186,银行退!A:I,9,FALSE)</f>
        <v>#N/A</v>
      </c>
    </row>
    <row r="187" spans="1:14" hidden="1">
      <c r="A187" s="1" t="s">
        <v>7101</v>
      </c>
      <c r="B187" s="1" t="s">
        <v>7102</v>
      </c>
      <c r="C187" s="1" t="s">
        <v>2084</v>
      </c>
      <c r="D187" s="1" t="s">
        <v>2085</v>
      </c>
      <c r="E187" s="1" t="s">
        <v>2086</v>
      </c>
      <c r="F187" s="2">
        <v>400</v>
      </c>
      <c r="G187" s="1" t="s">
        <v>1385</v>
      </c>
      <c r="H187" s="1" t="s">
        <v>687</v>
      </c>
      <c r="I187" s="1" t="s">
        <v>688</v>
      </c>
      <c r="J187" s="1" t="s">
        <v>7103</v>
      </c>
      <c r="K187" s="1" t="s">
        <v>7104</v>
      </c>
      <c r="L187" s="1"/>
      <c r="M187">
        <f>VLOOKUP(J187,银行退!A:F,6,FALSE)</f>
        <v>400</v>
      </c>
      <c r="N187" t="e">
        <f>VLOOKUP(J187,银行退!A:I,9,FALSE)</f>
        <v>#N/A</v>
      </c>
    </row>
    <row r="188" spans="1:14" hidden="1">
      <c r="A188" s="1" t="s">
        <v>7105</v>
      </c>
      <c r="B188" s="1" t="s">
        <v>7106</v>
      </c>
      <c r="C188" s="1" t="s">
        <v>2088</v>
      </c>
      <c r="D188" s="1" t="s">
        <v>2089</v>
      </c>
      <c r="E188" s="1" t="s">
        <v>2090</v>
      </c>
      <c r="F188" s="2">
        <v>4400</v>
      </c>
      <c r="G188" s="1" t="s">
        <v>1385</v>
      </c>
      <c r="H188" s="1" t="s">
        <v>687</v>
      </c>
      <c r="I188" s="1" t="s">
        <v>688</v>
      </c>
      <c r="J188" s="1" t="s">
        <v>7107</v>
      </c>
      <c r="K188" s="1" t="s">
        <v>7108</v>
      </c>
      <c r="L188" s="1"/>
      <c r="M188">
        <f>VLOOKUP(J188,银行退!A:F,6,FALSE)</f>
        <v>4400</v>
      </c>
      <c r="N188" t="e">
        <f>VLOOKUP(J188,银行退!A:I,9,FALSE)</f>
        <v>#N/A</v>
      </c>
    </row>
    <row r="189" spans="1:14" hidden="1">
      <c r="A189" s="1" t="s">
        <v>7109</v>
      </c>
      <c r="B189" s="1" t="s">
        <v>7110</v>
      </c>
      <c r="C189" s="1" t="s">
        <v>2092</v>
      </c>
      <c r="D189" s="1" t="s">
        <v>2093</v>
      </c>
      <c r="E189" s="1" t="s">
        <v>2094</v>
      </c>
      <c r="F189" s="2">
        <v>295.94</v>
      </c>
      <c r="G189" s="1" t="s">
        <v>1385</v>
      </c>
      <c r="H189" s="1" t="s">
        <v>687</v>
      </c>
      <c r="I189" s="1" t="s">
        <v>688</v>
      </c>
      <c r="J189" s="1" t="s">
        <v>7111</v>
      </c>
      <c r="K189" s="1" t="s">
        <v>7112</v>
      </c>
      <c r="L189" s="1"/>
      <c r="M189">
        <f>VLOOKUP(J189,银行退!A:F,6,FALSE)</f>
        <v>295.94</v>
      </c>
      <c r="N189" t="e">
        <f>VLOOKUP(J189,银行退!A:I,9,FALSE)</f>
        <v>#N/A</v>
      </c>
    </row>
    <row r="190" spans="1:14" hidden="1">
      <c r="A190" s="1" t="s">
        <v>7113</v>
      </c>
      <c r="B190" s="1" t="s">
        <v>7114</v>
      </c>
      <c r="C190" s="1" t="s">
        <v>2096</v>
      </c>
      <c r="D190" s="1" t="s">
        <v>2097</v>
      </c>
      <c r="E190" s="1" t="s">
        <v>2098</v>
      </c>
      <c r="F190" s="2">
        <v>1000</v>
      </c>
      <c r="G190" s="1" t="s">
        <v>1385</v>
      </c>
      <c r="H190" s="1" t="s">
        <v>687</v>
      </c>
      <c r="I190" s="1" t="s">
        <v>688</v>
      </c>
      <c r="J190" s="1" t="s">
        <v>7115</v>
      </c>
      <c r="K190" s="1" t="s">
        <v>7116</v>
      </c>
      <c r="L190" s="1"/>
      <c r="M190">
        <f>VLOOKUP(J190,银行退!A:F,6,FALSE)</f>
        <v>1000</v>
      </c>
      <c r="N190" t="e">
        <f>VLOOKUP(J190,银行退!A:I,9,FALSE)</f>
        <v>#N/A</v>
      </c>
    </row>
    <row r="191" spans="1:14" hidden="1">
      <c r="A191" s="1" t="s">
        <v>7117</v>
      </c>
      <c r="B191" s="1" t="s">
        <v>7118</v>
      </c>
      <c r="C191" s="1" t="s">
        <v>2100</v>
      </c>
      <c r="D191" s="1" t="s">
        <v>2101</v>
      </c>
      <c r="E191" s="1" t="s">
        <v>2102</v>
      </c>
      <c r="F191" s="2">
        <v>810</v>
      </c>
      <c r="G191" s="1" t="s">
        <v>1385</v>
      </c>
      <c r="H191" s="1" t="s">
        <v>687</v>
      </c>
      <c r="I191" s="1" t="s">
        <v>688</v>
      </c>
      <c r="J191" s="1" t="s">
        <v>7119</v>
      </c>
      <c r="K191" s="1" t="s">
        <v>7120</v>
      </c>
      <c r="L191" s="1"/>
      <c r="M191">
        <f>VLOOKUP(J191,银行退!A:F,6,FALSE)</f>
        <v>810</v>
      </c>
      <c r="N191" t="e">
        <f>VLOOKUP(J191,银行退!A:I,9,FALSE)</f>
        <v>#N/A</v>
      </c>
    </row>
    <row r="192" spans="1:14" hidden="1">
      <c r="A192" s="1" t="s">
        <v>7121</v>
      </c>
      <c r="B192" s="1" t="s">
        <v>7122</v>
      </c>
      <c r="C192" s="1" t="s">
        <v>2104</v>
      </c>
      <c r="D192" s="1" t="s">
        <v>2105</v>
      </c>
      <c r="E192" s="1" t="s">
        <v>2106</v>
      </c>
      <c r="F192" s="2">
        <v>54</v>
      </c>
      <c r="G192" s="1" t="s">
        <v>1385</v>
      </c>
      <c r="H192" s="1" t="s">
        <v>687</v>
      </c>
      <c r="I192" s="1" t="s">
        <v>688</v>
      </c>
      <c r="J192" s="1" t="s">
        <v>7123</v>
      </c>
      <c r="K192" s="1" t="s">
        <v>7124</v>
      </c>
      <c r="L192" s="1"/>
      <c r="M192">
        <f>VLOOKUP(J192,银行退!A:F,6,FALSE)</f>
        <v>54</v>
      </c>
      <c r="N192" t="e">
        <f>VLOOKUP(J192,银行退!A:I,9,FALSE)</f>
        <v>#N/A</v>
      </c>
    </row>
    <row r="193" spans="1:14" hidden="1">
      <c r="A193" s="1" t="s">
        <v>7125</v>
      </c>
      <c r="B193" s="1" t="s">
        <v>7126</v>
      </c>
      <c r="C193" s="1" t="s">
        <v>2108</v>
      </c>
      <c r="D193" s="1" t="s">
        <v>2109</v>
      </c>
      <c r="E193" s="1" t="s">
        <v>2110</v>
      </c>
      <c r="F193" s="2">
        <v>1082.5</v>
      </c>
      <c r="G193" s="1" t="s">
        <v>1385</v>
      </c>
      <c r="H193" s="1" t="s">
        <v>687</v>
      </c>
      <c r="I193" s="1" t="s">
        <v>688</v>
      </c>
      <c r="J193" s="1" t="s">
        <v>7127</v>
      </c>
      <c r="K193" s="1" t="s">
        <v>7128</v>
      </c>
      <c r="L193" s="1"/>
      <c r="M193">
        <f>VLOOKUP(J193,银行退!A:F,6,FALSE)</f>
        <v>1082.5</v>
      </c>
      <c r="N193" t="e">
        <f>VLOOKUP(J193,银行退!A:I,9,FALSE)</f>
        <v>#N/A</v>
      </c>
    </row>
    <row r="194" spans="1:14" hidden="1">
      <c r="A194" s="1" t="s">
        <v>2115</v>
      </c>
      <c r="B194" s="1" t="s">
        <v>7129</v>
      </c>
      <c r="C194" s="1" t="s">
        <v>2112</v>
      </c>
      <c r="D194" s="1" t="s">
        <v>2113</v>
      </c>
      <c r="E194" s="1" t="s">
        <v>2114</v>
      </c>
      <c r="F194" s="2">
        <v>200</v>
      </c>
      <c r="G194" s="1" t="s">
        <v>1385</v>
      </c>
      <c r="H194" s="1" t="s">
        <v>687</v>
      </c>
      <c r="I194" s="1" t="s">
        <v>688</v>
      </c>
      <c r="J194" s="1" t="s">
        <v>7130</v>
      </c>
      <c r="K194" s="1" t="s">
        <v>7131</v>
      </c>
      <c r="L194" s="1"/>
      <c r="M194">
        <f>VLOOKUP(J194,银行退!A:F,6,FALSE)</f>
        <v>200</v>
      </c>
      <c r="N194" t="e">
        <f>VLOOKUP(J194,银行退!A:I,9,FALSE)</f>
        <v>#N/A</v>
      </c>
    </row>
    <row r="195" spans="1:14" hidden="1">
      <c r="A195" s="1" t="s">
        <v>7132</v>
      </c>
      <c r="B195" s="1" t="s">
        <v>7133</v>
      </c>
      <c r="C195" s="1" t="s">
        <v>2116</v>
      </c>
      <c r="D195" s="1" t="s">
        <v>2117</v>
      </c>
      <c r="E195" s="1" t="s">
        <v>1149</v>
      </c>
      <c r="F195" s="2">
        <v>1904.98</v>
      </c>
      <c r="G195" s="1" t="s">
        <v>1385</v>
      </c>
      <c r="H195" s="1" t="s">
        <v>687</v>
      </c>
      <c r="I195" s="1" t="s">
        <v>688</v>
      </c>
      <c r="J195" s="1" t="s">
        <v>7134</v>
      </c>
      <c r="K195" s="1" t="s">
        <v>1302</v>
      </c>
      <c r="L195" s="1"/>
      <c r="M195">
        <f>VLOOKUP(J195,银行退!A:F,6,FALSE)</f>
        <v>1904.98</v>
      </c>
      <c r="N195" t="e">
        <f>VLOOKUP(J195,银行退!A:I,9,FALSE)</f>
        <v>#N/A</v>
      </c>
    </row>
    <row r="196" spans="1:14" hidden="1">
      <c r="A196" s="1" t="s">
        <v>7135</v>
      </c>
      <c r="B196" s="1" t="s">
        <v>7136</v>
      </c>
      <c r="C196" s="1" t="s">
        <v>2119</v>
      </c>
      <c r="D196" s="1" t="s">
        <v>2120</v>
      </c>
      <c r="E196" s="1" t="s">
        <v>2121</v>
      </c>
      <c r="F196" s="2">
        <v>695.14</v>
      </c>
      <c r="G196" s="1" t="s">
        <v>1385</v>
      </c>
      <c r="H196" s="1" t="s">
        <v>687</v>
      </c>
      <c r="I196" s="1" t="s">
        <v>688</v>
      </c>
      <c r="J196" s="1" t="s">
        <v>7137</v>
      </c>
      <c r="K196" s="1" t="s">
        <v>7138</v>
      </c>
      <c r="L196" s="1"/>
      <c r="M196">
        <f>VLOOKUP(J196,银行退!A:F,6,FALSE)</f>
        <v>695.14</v>
      </c>
      <c r="N196" t="e">
        <f>VLOOKUP(J196,银行退!A:I,9,FALSE)</f>
        <v>#N/A</v>
      </c>
    </row>
    <row r="197" spans="1:14">
      <c r="A197" s="1" t="s">
        <v>7139</v>
      </c>
      <c r="B197" s="1" t="s">
        <v>7140</v>
      </c>
      <c r="C197" s="1" t="s">
        <v>2123</v>
      </c>
      <c r="D197" s="1" t="s">
        <v>2124</v>
      </c>
      <c r="E197" s="1" t="s">
        <v>2125</v>
      </c>
      <c r="F197" s="2">
        <v>487.55</v>
      </c>
      <c r="G197" s="1" t="s">
        <v>1385</v>
      </c>
      <c r="H197" s="1" t="s">
        <v>11893</v>
      </c>
      <c r="I197" s="1" t="s">
        <v>11893</v>
      </c>
      <c r="J197" s="1" t="s">
        <v>7141</v>
      </c>
      <c r="K197" s="1" t="s">
        <v>7142</v>
      </c>
      <c r="L197" s="1"/>
      <c r="M197">
        <f>VLOOKUP(J197,银行退!A:F,6,FALSE)</f>
        <v>487.55</v>
      </c>
      <c r="N197" t="str">
        <f>VLOOKUP(J197,银行退!A:I,9,FALSE)</f>
        <v>2017-10-10</v>
      </c>
    </row>
    <row r="198" spans="1:14" hidden="1">
      <c r="A198" s="1" t="s">
        <v>7143</v>
      </c>
      <c r="B198" s="1" t="s">
        <v>7144</v>
      </c>
      <c r="C198" s="1"/>
      <c r="D198" s="1" t="s">
        <v>2127</v>
      </c>
      <c r="E198" s="1" t="s">
        <v>2128</v>
      </c>
      <c r="F198" s="2">
        <v>572.04999999999995</v>
      </c>
      <c r="G198" s="1" t="s">
        <v>1385</v>
      </c>
      <c r="H198" s="1" t="s">
        <v>749</v>
      </c>
      <c r="I198" s="1" t="s">
        <v>333</v>
      </c>
      <c r="J198" s="1" t="s">
        <v>7145</v>
      </c>
      <c r="K198" s="1" t="s">
        <v>7146</v>
      </c>
      <c r="L198" s="1"/>
      <c r="M198" t="e">
        <f>VLOOKUP(J198,银行退!A:F,6,FALSE)</f>
        <v>#N/A</v>
      </c>
      <c r="N198" t="e">
        <f>VLOOKUP(J198,银行退!A:I,9,FALSE)</f>
        <v>#N/A</v>
      </c>
    </row>
    <row r="199" spans="1:14" hidden="1">
      <c r="A199" s="1" t="s">
        <v>7147</v>
      </c>
      <c r="B199" s="1" t="s">
        <v>7148</v>
      </c>
      <c r="C199" s="1" t="s">
        <v>2130</v>
      </c>
      <c r="D199" s="1" t="s">
        <v>2131</v>
      </c>
      <c r="E199" s="1" t="s">
        <v>2132</v>
      </c>
      <c r="F199" s="2">
        <v>42.71</v>
      </c>
      <c r="G199" s="1" t="s">
        <v>1385</v>
      </c>
      <c r="H199" s="1" t="s">
        <v>687</v>
      </c>
      <c r="I199" s="1" t="s">
        <v>688</v>
      </c>
      <c r="J199" s="1" t="s">
        <v>7149</v>
      </c>
      <c r="K199" s="1" t="s">
        <v>7150</v>
      </c>
      <c r="L199" s="1"/>
      <c r="M199">
        <f>VLOOKUP(J199,银行退!A:F,6,FALSE)</f>
        <v>42.71</v>
      </c>
      <c r="N199" t="e">
        <f>VLOOKUP(J199,银行退!A:I,9,FALSE)</f>
        <v>#N/A</v>
      </c>
    </row>
    <row r="200" spans="1:14">
      <c r="A200" s="1" t="s">
        <v>7151</v>
      </c>
      <c r="B200" s="1" t="s">
        <v>7152</v>
      </c>
      <c r="C200" s="1" t="s">
        <v>2134</v>
      </c>
      <c r="D200" s="1" t="s">
        <v>2135</v>
      </c>
      <c r="E200" s="1" t="s">
        <v>2136</v>
      </c>
      <c r="F200" s="2">
        <v>82.73</v>
      </c>
      <c r="G200" s="1" t="s">
        <v>1385</v>
      </c>
      <c r="H200" s="1" t="s">
        <v>11893</v>
      </c>
      <c r="I200" s="1" t="s">
        <v>11893</v>
      </c>
      <c r="J200" s="1" t="s">
        <v>7153</v>
      </c>
      <c r="K200" s="1" t="s">
        <v>7154</v>
      </c>
      <c r="L200" s="1"/>
      <c r="M200">
        <f>VLOOKUP(J200,银行退!A:F,6,FALSE)</f>
        <v>82.73</v>
      </c>
      <c r="N200" t="str">
        <f>VLOOKUP(J200,银行退!A:I,9,FALSE)</f>
        <v>2017-10-10</v>
      </c>
    </row>
    <row r="201" spans="1:14" hidden="1">
      <c r="A201" s="1" t="s">
        <v>1172</v>
      </c>
      <c r="B201" s="1" t="s">
        <v>7155</v>
      </c>
      <c r="C201" s="1" t="s">
        <v>2138</v>
      </c>
      <c r="D201" s="1" t="s">
        <v>2139</v>
      </c>
      <c r="E201" s="1" t="s">
        <v>2140</v>
      </c>
      <c r="F201" s="2">
        <v>270</v>
      </c>
      <c r="G201" s="1" t="s">
        <v>1385</v>
      </c>
      <c r="H201" s="1" t="s">
        <v>687</v>
      </c>
      <c r="I201" s="1" t="s">
        <v>688</v>
      </c>
      <c r="J201" s="1" t="s">
        <v>7156</v>
      </c>
      <c r="K201" s="1" t="s">
        <v>7157</v>
      </c>
      <c r="L201" s="1"/>
      <c r="M201">
        <f>VLOOKUP(J201,银行退!A:F,6,FALSE)</f>
        <v>270</v>
      </c>
      <c r="N201" t="e">
        <f>VLOOKUP(J201,银行退!A:I,9,FALSE)</f>
        <v>#N/A</v>
      </c>
    </row>
    <row r="202" spans="1:14" hidden="1">
      <c r="A202" s="1" t="s">
        <v>7158</v>
      </c>
      <c r="B202" s="1" t="s">
        <v>7159</v>
      </c>
      <c r="C202" s="1" t="s">
        <v>2142</v>
      </c>
      <c r="D202" s="1" t="s">
        <v>2143</v>
      </c>
      <c r="E202" s="1" t="s">
        <v>2144</v>
      </c>
      <c r="F202" s="2">
        <v>460</v>
      </c>
      <c r="G202" s="1" t="s">
        <v>1385</v>
      </c>
      <c r="H202" s="1" t="s">
        <v>687</v>
      </c>
      <c r="I202" s="1" t="s">
        <v>688</v>
      </c>
      <c r="J202" s="1" t="s">
        <v>7160</v>
      </c>
      <c r="K202" s="1" t="s">
        <v>7161</v>
      </c>
      <c r="L202" s="1"/>
      <c r="M202">
        <f>VLOOKUP(J202,银行退!A:F,6,FALSE)</f>
        <v>460</v>
      </c>
      <c r="N202" t="e">
        <f>VLOOKUP(J202,银行退!A:I,9,FALSE)</f>
        <v>#N/A</v>
      </c>
    </row>
    <row r="203" spans="1:14" hidden="1">
      <c r="A203" s="1" t="s">
        <v>7162</v>
      </c>
      <c r="B203" s="1" t="s">
        <v>7163</v>
      </c>
      <c r="C203" s="1" t="s">
        <v>2146</v>
      </c>
      <c r="D203" s="1" t="s">
        <v>2147</v>
      </c>
      <c r="E203" s="1" t="s">
        <v>2148</v>
      </c>
      <c r="F203" s="2">
        <v>500</v>
      </c>
      <c r="G203" s="1" t="s">
        <v>1385</v>
      </c>
      <c r="H203" s="1" t="s">
        <v>687</v>
      </c>
      <c r="I203" s="1" t="s">
        <v>688</v>
      </c>
      <c r="J203" s="1" t="s">
        <v>7164</v>
      </c>
      <c r="K203" s="1" t="s">
        <v>7165</v>
      </c>
      <c r="L203" s="1"/>
      <c r="M203">
        <f>VLOOKUP(J203,银行退!A:F,6,FALSE)</f>
        <v>500</v>
      </c>
      <c r="N203" t="e">
        <f>VLOOKUP(J203,银行退!A:I,9,FALSE)</f>
        <v>#N/A</v>
      </c>
    </row>
    <row r="204" spans="1:14" hidden="1">
      <c r="A204" s="1" t="s">
        <v>7166</v>
      </c>
      <c r="B204" s="1" t="s">
        <v>7167</v>
      </c>
      <c r="C204" s="1" t="s">
        <v>2150</v>
      </c>
      <c r="D204" s="1" t="s">
        <v>2151</v>
      </c>
      <c r="E204" s="1" t="s">
        <v>2152</v>
      </c>
      <c r="F204" s="2">
        <v>482.5</v>
      </c>
      <c r="G204" s="1" t="s">
        <v>1385</v>
      </c>
      <c r="H204" s="1" t="s">
        <v>687</v>
      </c>
      <c r="I204" s="1" t="s">
        <v>688</v>
      </c>
      <c r="J204" s="1" t="s">
        <v>7168</v>
      </c>
      <c r="K204" s="1" t="s">
        <v>7169</v>
      </c>
      <c r="L204" s="1"/>
      <c r="M204">
        <f>VLOOKUP(J204,银行退!A:F,6,FALSE)</f>
        <v>482.5</v>
      </c>
      <c r="N204" t="e">
        <f>VLOOKUP(J204,银行退!A:I,9,FALSE)</f>
        <v>#N/A</v>
      </c>
    </row>
    <row r="205" spans="1:14" hidden="1">
      <c r="A205" s="1" t="s">
        <v>7170</v>
      </c>
      <c r="B205" s="1" t="s">
        <v>7171</v>
      </c>
      <c r="C205" s="1" t="s">
        <v>2154</v>
      </c>
      <c r="D205" s="1" t="s">
        <v>2155</v>
      </c>
      <c r="E205" s="1" t="s">
        <v>2156</v>
      </c>
      <c r="F205" s="2">
        <v>12000</v>
      </c>
      <c r="G205" s="1" t="s">
        <v>1385</v>
      </c>
      <c r="H205" s="1" t="s">
        <v>687</v>
      </c>
      <c r="I205" s="1" t="s">
        <v>688</v>
      </c>
      <c r="J205" s="1" t="s">
        <v>7172</v>
      </c>
      <c r="K205" s="1" t="s">
        <v>7173</v>
      </c>
      <c r="L205" s="1"/>
      <c r="M205">
        <f>VLOOKUP(J205,银行退!A:F,6,FALSE)</f>
        <v>12000</v>
      </c>
      <c r="N205" t="e">
        <f>VLOOKUP(J205,银行退!A:I,9,FALSE)</f>
        <v>#N/A</v>
      </c>
    </row>
    <row r="206" spans="1:14" hidden="1">
      <c r="A206" s="1" t="s">
        <v>7174</v>
      </c>
      <c r="B206" s="1" t="s">
        <v>7175</v>
      </c>
      <c r="C206" s="1" t="s">
        <v>2158</v>
      </c>
      <c r="D206" s="1" t="s">
        <v>2159</v>
      </c>
      <c r="E206" s="1" t="s">
        <v>2160</v>
      </c>
      <c r="F206" s="2">
        <v>234</v>
      </c>
      <c r="G206" s="1" t="s">
        <v>1385</v>
      </c>
      <c r="H206" s="1" t="s">
        <v>687</v>
      </c>
      <c r="I206" s="1" t="s">
        <v>688</v>
      </c>
      <c r="J206" s="1" t="s">
        <v>7176</v>
      </c>
      <c r="K206" s="1" t="s">
        <v>7177</v>
      </c>
      <c r="L206" s="1"/>
      <c r="M206">
        <f>VLOOKUP(J206,银行退!A:F,6,FALSE)</f>
        <v>234</v>
      </c>
      <c r="N206" t="e">
        <f>VLOOKUP(J206,银行退!A:I,9,FALSE)</f>
        <v>#N/A</v>
      </c>
    </row>
    <row r="207" spans="1:14" hidden="1">
      <c r="A207" s="1" t="s">
        <v>7178</v>
      </c>
      <c r="B207" s="1" t="s">
        <v>7179</v>
      </c>
      <c r="C207" s="1" t="s">
        <v>2162</v>
      </c>
      <c r="D207" s="1" t="s">
        <v>2163</v>
      </c>
      <c r="E207" s="1" t="s">
        <v>2164</v>
      </c>
      <c r="F207" s="2">
        <v>500</v>
      </c>
      <c r="G207" s="1" t="s">
        <v>1385</v>
      </c>
      <c r="H207" s="1" t="s">
        <v>687</v>
      </c>
      <c r="I207" s="1" t="s">
        <v>688</v>
      </c>
      <c r="J207" s="1" t="s">
        <v>7180</v>
      </c>
      <c r="K207" s="1" t="s">
        <v>7181</v>
      </c>
      <c r="L207" s="1"/>
      <c r="M207">
        <f>VLOOKUP(J207,银行退!A:F,6,FALSE)</f>
        <v>500</v>
      </c>
      <c r="N207" t="e">
        <f>VLOOKUP(J207,银行退!A:I,9,FALSE)</f>
        <v>#N/A</v>
      </c>
    </row>
    <row r="208" spans="1:14" hidden="1">
      <c r="A208" s="1" t="s">
        <v>7182</v>
      </c>
      <c r="B208" s="1" t="s">
        <v>7183</v>
      </c>
      <c r="C208" s="1" t="s">
        <v>2166</v>
      </c>
      <c r="D208" s="1" t="s">
        <v>1190</v>
      </c>
      <c r="E208" s="1" t="s">
        <v>1191</v>
      </c>
      <c r="F208" s="2">
        <v>100</v>
      </c>
      <c r="G208" s="1" t="s">
        <v>1385</v>
      </c>
      <c r="H208" s="1" t="s">
        <v>687</v>
      </c>
      <c r="I208" s="1" t="s">
        <v>688</v>
      </c>
      <c r="J208" s="1" t="s">
        <v>7184</v>
      </c>
      <c r="K208" s="1" t="s">
        <v>1319</v>
      </c>
      <c r="L208" s="1"/>
      <c r="M208">
        <f>VLOOKUP(J208,银行退!A:F,6,FALSE)</f>
        <v>100</v>
      </c>
      <c r="N208" t="e">
        <f>VLOOKUP(J208,银行退!A:I,9,FALSE)</f>
        <v>#N/A</v>
      </c>
    </row>
    <row r="209" spans="1:14" hidden="1">
      <c r="A209" s="1" t="s">
        <v>7185</v>
      </c>
      <c r="B209" s="1" t="s">
        <v>7186</v>
      </c>
      <c r="C209" s="1" t="s">
        <v>2168</v>
      </c>
      <c r="D209" s="1" t="s">
        <v>2163</v>
      </c>
      <c r="E209" s="1" t="s">
        <v>2164</v>
      </c>
      <c r="F209" s="2">
        <v>400</v>
      </c>
      <c r="G209" s="1" t="s">
        <v>1385</v>
      </c>
      <c r="H209" s="1" t="s">
        <v>687</v>
      </c>
      <c r="I209" s="1" t="s">
        <v>688</v>
      </c>
      <c r="J209" s="1" t="s">
        <v>7187</v>
      </c>
      <c r="K209" s="1" t="s">
        <v>7181</v>
      </c>
      <c r="L209" s="1"/>
      <c r="M209">
        <f>VLOOKUP(J209,银行退!A:F,6,FALSE)</f>
        <v>400</v>
      </c>
      <c r="N209" t="e">
        <f>VLOOKUP(J209,银行退!A:I,9,FALSE)</f>
        <v>#N/A</v>
      </c>
    </row>
    <row r="210" spans="1:14" hidden="1">
      <c r="A210" s="1" t="s">
        <v>7188</v>
      </c>
      <c r="B210" s="1" t="s">
        <v>7189</v>
      </c>
      <c r="C210" s="1" t="s">
        <v>2170</v>
      </c>
      <c r="D210" s="1" t="s">
        <v>2171</v>
      </c>
      <c r="E210" s="1" t="s">
        <v>2172</v>
      </c>
      <c r="F210" s="2">
        <v>428.79</v>
      </c>
      <c r="G210" s="1" t="s">
        <v>1385</v>
      </c>
      <c r="H210" s="1" t="s">
        <v>687</v>
      </c>
      <c r="I210" s="1" t="s">
        <v>688</v>
      </c>
      <c r="J210" s="1" t="s">
        <v>7190</v>
      </c>
      <c r="K210" s="1" t="s">
        <v>7191</v>
      </c>
      <c r="L210" s="1"/>
      <c r="M210">
        <f>VLOOKUP(J210,银行退!A:F,6,FALSE)</f>
        <v>428.79</v>
      </c>
      <c r="N210" t="e">
        <f>VLOOKUP(J210,银行退!A:I,9,FALSE)</f>
        <v>#N/A</v>
      </c>
    </row>
    <row r="211" spans="1:14" hidden="1">
      <c r="A211" s="1" t="s">
        <v>7192</v>
      </c>
      <c r="B211" s="1" t="s">
        <v>7193</v>
      </c>
      <c r="C211" s="1" t="s">
        <v>2174</v>
      </c>
      <c r="D211" s="1" t="s">
        <v>2175</v>
      </c>
      <c r="E211" s="1" t="s">
        <v>2176</v>
      </c>
      <c r="F211" s="2">
        <v>576</v>
      </c>
      <c r="G211" s="1" t="s">
        <v>1385</v>
      </c>
      <c r="H211" s="1" t="s">
        <v>687</v>
      </c>
      <c r="I211" s="1" t="s">
        <v>688</v>
      </c>
      <c r="J211" s="1" t="s">
        <v>7194</v>
      </c>
      <c r="K211" s="1" t="s">
        <v>7195</v>
      </c>
      <c r="L211" s="1"/>
      <c r="M211">
        <f>VLOOKUP(J211,银行退!A:F,6,FALSE)</f>
        <v>576</v>
      </c>
      <c r="N211" t="e">
        <f>VLOOKUP(J211,银行退!A:I,9,FALSE)</f>
        <v>#N/A</v>
      </c>
    </row>
    <row r="212" spans="1:14">
      <c r="A212" s="1" t="s">
        <v>7196</v>
      </c>
      <c r="B212" s="1" t="s">
        <v>7197</v>
      </c>
      <c r="C212" s="1" t="s">
        <v>2178</v>
      </c>
      <c r="D212" s="1" t="s">
        <v>2179</v>
      </c>
      <c r="E212" s="1" t="s">
        <v>2180</v>
      </c>
      <c r="F212" s="2">
        <v>104.98</v>
      </c>
      <c r="G212" s="1" t="s">
        <v>1385</v>
      </c>
      <c r="H212" s="1" t="s">
        <v>11893</v>
      </c>
      <c r="I212" s="1" t="s">
        <v>11893</v>
      </c>
      <c r="J212" s="1" t="s">
        <v>7198</v>
      </c>
      <c r="K212" s="1" t="s">
        <v>7199</v>
      </c>
      <c r="L212" s="1"/>
      <c r="M212">
        <f>VLOOKUP(J212,银行退!A:F,6,FALSE)</f>
        <v>104.98</v>
      </c>
      <c r="N212" t="str">
        <f>VLOOKUP(J212,银行退!A:I,9,FALSE)</f>
        <v>2017-10-10</v>
      </c>
    </row>
    <row r="213" spans="1:14" hidden="1">
      <c r="A213" s="1" t="s">
        <v>7200</v>
      </c>
      <c r="B213" s="1" t="s">
        <v>7201</v>
      </c>
      <c r="C213" s="1" t="s">
        <v>2182</v>
      </c>
      <c r="D213" s="1" t="s">
        <v>2183</v>
      </c>
      <c r="E213" s="1" t="s">
        <v>2184</v>
      </c>
      <c r="F213" s="2">
        <v>500</v>
      </c>
      <c r="G213" s="1" t="s">
        <v>1385</v>
      </c>
      <c r="H213" s="1" t="s">
        <v>687</v>
      </c>
      <c r="I213" s="1" t="s">
        <v>688</v>
      </c>
      <c r="J213" s="1" t="s">
        <v>7202</v>
      </c>
      <c r="K213" s="1" t="s">
        <v>7203</v>
      </c>
      <c r="L213" s="1"/>
      <c r="M213">
        <f>VLOOKUP(J213,银行退!A:F,6,FALSE)</f>
        <v>500</v>
      </c>
      <c r="N213" t="e">
        <f>VLOOKUP(J213,银行退!A:I,9,FALSE)</f>
        <v>#N/A</v>
      </c>
    </row>
    <row r="214" spans="1:14">
      <c r="A214" s="1" t="s">
        <v>7204</v>
      </c>
      <c r="B214" s="1" t="s">
        <v>7205</v>
      </c>
      <c r="C214" s="1" t="s">
        <v>2186</v>
      </c>
      <c r="D214" s="1" t="s">
        <v>2187</v>
      </c>
      <c r="E214" s="1" t="s">
        <v>2188</v>
      </c>
      <c r="F214" s="2">
        <v>554.5</v>
      </c>
      <c r="G214" s="1" t="s">
        <v>1385</v>
      </c>
      <c r="H214" s="1" t="s">
        <v>11893</v>
      </c>
      <c r="I214" s="1" t="s">
        <v>11893</v>
      </c>
      <c r="J214" s="1" t="s">
        <v>7206</v>
      </c>
      <c r="K214" s="1" t="s">
        <v>7207</v>
      </c>
      <c r="L214" s="1"/>
      <c r="M214">
        <f>VLOOKUP(J214,银行退!A:F,6,FALSE)</f>
        <v>554.5</v>
      </c>
      <c r="N214" t="str">
        <f>VLOOKUP(J214,银行退!A:I,9,FALSE)</f>
        <v>2017-10-11</v>
      </c>
    </row>
    <row r="215" spans="1:14" hidden="1">
      <c r="A215" s="1" t="s">
        <v>7208</v>
      </c>
      <c r="B215" s="1" t="s">
        <v>7209</v>
      </c>
      <c r="C215" s="1" t="s">
        <v>2190</v>
      </c>
      <c r="D215" s="1" t="s">
        <v>2191</v>
      </c>
      <c r="E215" s="1" t="s">
        <v>2192</v>
      </c>
      <c r="F215" s="2">
        <v>267</v>
      </c>
      <c r="G215" s="1" t="s">
        <v>1385</v>
      </c>
      <c r="H215" s="1" t="s">
        <v>687</v>
      </c>
      <c r="I215" s="1" t="s">
        <v>688</v>
      </c>
      <c r="J215" s="1" t="s">
        <v>7210</v>
      </c>
      <c r="K215" s="1" t="s">
        <v>7211</v>
      </c>
      <c r="L215" s="1"/>
      <c r="M215">
        <f>VLOOKUP(J215,银行退!A:F,6,FALSE)</f>
        <v>267</v>
      </c>
      <c r="N215" t="e">
        <f>VLOOKUP(J215,银行退!A:I,9,FALSE)</f>
        <v>#N/A</v>
      </c>
    </row>
    <row r="216" spans="1:14" hidden="1">
      <c r="A216" s="1" t="s">
        <v>7212</v>
      </c>
      <c r="B216" s="1" t="s">
        <v>7213</v>
      </c>
      <c r="C216" s="1" t="s">
        <v>2194</v>
      </c>
      <c r="D216" s="1" t="s">
        <v>2195</v>
      </c>
      <c r="E216" s="1" t="s">
        <v>2196</v>
      </c>
      <c r="F216" s="2">
        <v>1326.14</v>
      </c>
      <c r="G216" s="1" t="s">
        <v>1385</v>
      </c>
      <c r="H216" s="1" t="s">
        <v>687</v>
      </c>
      <c r="I216" s="1" t="s">
        <v>688</v>
      </c>
      <c r="J216" s="1" t="s">
        <v>7214</v>
      </c>
      <c r="K216" s="1" t="s">
        <v>7215</v>
      </c>
      <c r="L216" s="1"/>
      <c r="M216">
        <f>VLOOKUP(J216,银行退!A:F,6,FALSE)</f>
        <v>1326.14</v>
      </c>
      <c r="N216" t="e">
        <f>VLOOKUP(J216,银行退!A:I,9,FALSE)</f>
        <v>#N/A</v>
      </c>
    </row>
    <row r="217" spans="1:14" hidden="1">
      <c r="A217" s="1" t="s">
        <v>7216</v>
      </c>
      <c r="B217" s="1" t="s">
        <v>7217</v>
      </c>
      <c r="C217" s="1" t="s">
        <v>2198</v>
      </c>
      <c r="D217" s="1" t="s">
        <v>2199</v>
      </c>
      <c r="E217" s="1" t="s">
        <v>2200</v>
      </c>
      <c r="F217" s="2">
        <v>19.940000000000001</v>
      </c>
      <c r="G217" s="1" t="s">
        <v>1385</v>
      </c>
      <c r="H217" s="1" t="s">
        <v>687</v>
      </c>
      <c r="I217" s="1" t="s">
        <v>688</v>
      </c>
      <c r="J217" s="1" t="s">
        <v>7218</v>
      </c>
      <c r="K217" s="1" t="s">
        <v>7219</v>
      </c>
      <c r="L217" s="1"/>
      <c r="M217">
        <f>VLOOKUP(J217,银行退!A:F,6,FALSE)</f>
        <v>19.940000000000001</v>
      </c>
      <c r="N217" t="e">
        <f>VLOOKUP(J217,银行退!A:I,9,FALSE)</f>
        <v>#N/A</v>
      </c>
    </row>
    <row r="218" spans="1:14" hidden="1">
      <c r="A218" s="1" t="s">
        <v>7220</v>
      </c>
      <c r="B218" s="1" t="s">
        <v>7221</v>
      </c>
      <c r="C218" s="1" t="s">
        <v>2202</v>
      </c>
      <c r="D218" s="1" t="s">
        <v>2203</v>
      </c>
      <c r="E218" s="1" t="s">
        <v>2204</v>
      </c>
      <c r="F218" s="2">
        <v>30</v>
      </c>
      <c r="G218" s="1" t="s">
        <v>1385</v>
      </c>
      <c r="H218" s="1" t="s">
        <v>687</v>
      </c>
      <c r="I218" s="1" t="s">
        <v>688</v>
      </c>
      <c r="J218" s="1" t="s">
        <v>7222</v>
      </c>
      <c r="K218" s="1" t="s">
        <v>7223</v>
      </c>
      <c r="L218" s="1"/>
      <c r="M218">
        <f>VLOOKUP(J218,银行退!A:F,6,FALSE)</f>
        <v>30</v>
      </c>
      <c r="N218" t="e">
        <f>VLOOKUP(J218,银行退!A:I,9,FALSE)</f>
        <v>#N/A</v>
      </c>
    </row>
    <row r="219" spans="1:14" hidden="1">
      <c r="A219" s="1" t="s">
        <v>7224</v>
      </c>
      <c r="B219" s="1" t="s">
        <v>7225</v>
      </c>
      <c r="C219" s="1" t="s">
        <v>2206</v>
      </c>
      <c r="D219" s="1" t="s">
        <v>2207</v>
      </c>
      <c r="E219" s="1" t="s">
        <v>2208</v>
      </c>
      <c r="F219" s="2">
        <v>100.12</v>
      </c>
      <c r="G219" s="1" t="s">
        <v>1385</v>
      </c>
      <c r="H219" s="1" t="s">
        <v>687</v>
      </c>
      <c r="I219" s="1" t="s">
        <v>688</v>
      </c>
      <c r="J219" s="1" t="s">
        <v>7226</v>
      </c>
      <c r="K219" s="1" t="s">
        <v>7227</v>
      </c>
      <c r="L219" s="1"/>
      <c r="M219">
        <f>VLOOKUP(J219,银行退!A:F,6,FALSE)</f>
        <v>100.12</v>
      </c>
      <c r="N219" t="e">
        <f>VLOOKUP(J219,银行退!A:I,9,FALSE)</f>
        <v>#N/A</v>
      </c>
    </row>
    <row r="220" spans="1:14" hidden="1">
      <c r="A220" s="1" t="s">
        <v>7228</v>
      </c>
      <c r="B220" s="1" t="s">
        <v>7229</v>
      </c>
      <c r="C220" s="1" t="s">
        <v>2210</v>
      </c>
      <c r="D220" s="1" t="s">
        <v>2211</v>
      </c>
      <c r="E220" s="1" t="s">
        <v>2212</v>
      </c>
      <c r="F220" s="2">
        <v>686.8</v>
      </c>
      <c r="G220" s="1" t="s">
        <v>1385</v>
      </c>
      <c r="H220" s="1" t="s">
        <v>687</v>
      </c>
      <c r="I220" s="1" t="s">
        <v>688</v>
      </c>
      <c r="J220" s="1" t="s">
        <v>7230</v>
      </c>
      <c r="K220" s="1" t="s">
        <v>7231</v>
      </c>
      <c r="L220" s="1"/>
      <c r="M220">
        <f>VLOOKUP(J220,银行退!A:F,6,FALSE)</f>
        <v>686.8</v>
      </c>
      <c r="N220" t="e">
        <f>VLOOKUP(J220,银行退!A:I,9,FALSE)</f>
        <v>#N/A</v>
      </c>
    </row>
    <row r="221" spans="1:14" hidden="1">
      <c r="A221" s="1" t="s">
        <v>7232</v>
      </c>
      <c r="B221" s="1" t="s">
        <v>7233</v>
      </c>
      <c r="C221" s="1" t="s">
        <v>2214</v>
      </c>
      <c r="D221" s="1" t="s">
        <v>2215</v>
      </c>
      <c r="E221" s="1" t="s">
        <v>2216</v>
      </c>
      <c r="F221" s="2">
        <v>13</v>
      </c>
      <c r="G221" s="1" t="s">
        <v>1385</v>
      </c>
      <c r="H221" s="1" t="s">
        <v>687</v>
      </c>
      <c r="I221" s="1" t="s">
        <v>688</v>
      </c>
      <c r="J221" s="1" t="s">
        <v>7234</v>
      </c>
      <c r="K221" s="1" t="s">
        <v>7235</v>
      </c>
      <c r="L221" s="1"/>
      <c r="M221">
        <f>VLOOKUP(J221,银行退!A:F,6,FALSE)</f>
        <v>13</v>
      </c>
      <c r="N221" t="e">
        <f>VLOOKUP(J221,银行退!A:I,9,FALSE)</f>
        <v>#N/A</v>
      </c>
    </row>
    <row r="222" spans="1:14" hidden="1">
      <c r="A222" s="1" t="s">
        <v>7236</v>
      </c>
      <c r="B222" s="1" t="s">
        <v>7237</v>
      </c>
      <c r="C222" s="1" t="s">
        <v>2218</v>
      </c>
      <c r="D222" s="1" t="s">
        <v>2219</v>
      </c>
      <c r="E222" s="1" t="s">
        <v>2220</v>
      </c>
      <c r="F222" s="2">
        <v>700</v>
      </c>
      <c r="G222" s="1" t="s">
        <v>1385</v>
      </c>
      <c r="H222" s="1" t="s">
        <v>687</v>
      </c>
      <c r="I222" s="1" t="s">
        <v>688</v>
      </c>
      <c r="J222" s="1" t="s">
        <v>7238</v>
      </c>
      <c r="K222" s="1" t="s">
        <v>7239</v>
      </c>
      <c r="L222" s="1"/>
      <c r="M222">
        <f>VLOOKUP(J222,银行退!A:F,6,FALSE)</f>
        <v>700</v>
      </c>
      <c r="N222" t="e">
        <f>VLOOKUP(J222,银行退!A:I,9,FALSE)</f>
        <v>#N/A</v>
      </c>
    </row>
    <row r="223" spans="1:14" hidden="1">
      <c r="A223" s="1" t="s">
        <v>7240</v>
      </c>
      <c r="B223" s="1" t="s">
        <v>7241</v>
      </c>
      <c r="C223" s="1" t="s">
        <v>2222</v>
      </c>
      <c r="D223" s="1" t="s">
        <v>2223</v>
      </c>
      <c r="E223" s="1" t="s">
        <v>2224</v>
      </c>
      <c r="F223" s="2">
        <v>3000</v>
      </c>
      <c r="G223" s="1" t="s">
        <v>1385</v>
      </c>
      <c r="H223" s="1" t="s">
        <v>687</v>
      </c>
      <c r="I223" s="1" t="s">
        <v>688</v>
      </c>
      <c r="J223" s="1" t="s">
        <v>7242</v>
      </c>
      <c r="K223" s="1" t="s">
        <v>7243</v>
      </c>
      <c r="L223" s="1"/>
      <c r="M223">
        <f>VLOOKUP(J223,银行退!A:F,6,FALSE)</f>
        <v>3000</v>
      </c>
      <c r="N223" t="e">
        <f>VLOOKUP(J223,银行退!A:I,9,FALSE)</f>
        <v>#N/A</v>
      </c>
    </row>
    <row r="224" spans="1:14" hidden="1">
      <c r="A224" s="1" t="s">
        <v>7244</v>
      </c>
      <c r="B224" s="1" t="s">
        <v>7245</v>
      </c>
      <c r="C224" s="1" t="s">
        <v>2226</v>
      </c>
      <c r="D224" s="1" t="s">
        <v>2227</v>
      </c>
      <c r="E224" s="1" t="s">
        <v>2228</v>
      </c>
      <c r="F224" s="2">
        <v>2157.9299999999998</v>
      </c>
      <c r="G224" s="1" t="s">
        <v>1385</v>
      </c>
      <c r="H224" s="1" t="s">
        <v>687</v>
      </c>
      <c r="I224" s="1" t="s">
        <v>688</v>
      </c>
      <c r="J224" s="1" t="s">
        <v>7246</v>
      </c>
      <c r="K224" s="1" t="s">
        <v>7247</v>
      </c>
      <c r="L224" s="1"/>
      <c r="M224">
        <f>VLOOKUP(J224,银行退!A:F,6,FALSE)</f>
        <v>2157.9299999999998</v>
      </c>
      <c r="N224" t="e">
        <f>VLOOKUP(J224,银行退!A:I,9,FALSE)</f>
        <v>#N/A</v>
      </c>
    </row>
    <row r="225" spans="1:14" hidden="1">
      <c r="A225" s="1" t="s">
        <v>7248</v>
      </c>
      <c r="B225" s="1" t="s">
        <v>7249</v>
      </c>
      <c r="C225" s="1" t="s">
        <v>2230</v>
      </c>
      <c r="D225" s="1" t="s">
        <v>2231</v>
      </c>
      <c r="E225" s="1" t="s">
        <v>2232</v>
      </c>
      <c r="F225" s="2">
        <v>90</v>
      </c>
      <c r="G225" s="1" t="s">
        <v>1385</v>
      </c>
      <c r="H225" s="1" t="s">
        <v>687</v>
      </c>
      <c r="I225" s="1" t="s">
        <v>688</v>
      </c>
      <c r="J225" s="1" t="s">
        <v>7250</v>
      </c>
      <c r="K225" s="1" t="s">
        <v>7251</v>
      </c>
      <c r="L225" s="1"/>
      <c r="M225">
        <f>VLOOKUP(J225,银行退!A:F,6,FALSE)</f>
        <v>90</v>
      </c>
      <c r="N225" t="e">
        <f>VLOOKUP(J225,银行退!A:I,9,FALSE)</f>
        <v>#N/A</v>
      </c>
    </row>
    <row r="226" spans="1:14" hidden="1">
      <c r="A226" s="1" t="s">
        <v>7252</v>
      </c>
      <c r="B226" s="1" t="s">
        <v>7253</v>
      </c>
      <c r="C226" s="1" t="s">
        <v>2235</v>
      </c>
      <c r="D226" s="1" t="s">
        <v>2236</v>
      </c>
      <c r="E226" s="1" t="s">
        <v>2237</v>
      </c>
      <c r="F226" s="2">
        <v>784.94</v>
      </c>
      <c r="G226" s="1" t="s">
        <v>1385</v>
      </c>
      <c r="H226" s="1" t="s">
        <v>687</v>
      </c>
      <c r="I226" s="1" t="s">
        <v>688</v>
      </c>
      <c r="J226" s="1" t="s">
        <v>7254</v>
      </c>
      <c r="K226" s="1" t="s">
        <v>7247</v>
      </c>
      <c r="L226" s="1"/>
      <c r="M226">
        <f>VLOOKUP(J226,银行退!A:F,6,FALSE)</f>
        <v>784.94</v>
      </c>
      <c r="N226" t="e">
        <f>VLOOKUP(J226,银行退!A:I,9,FALSE)</f>
        <v>#N/A</v>
      </c>
    </row>
    <row r="227" spans="1:14" hidden="1">
      <c r="A227" s="1" t="s">
        <v>7255</v>
      </c>
      <c r="B227" s="1" t="s">
        <v>7256</v>
      </c>
      <c r="C227" s="1" t="s">
        <v>2239</v>
      </c>
      <c r="D227" s="1" t="s">
        <v>2240</v>
      </c>
      <c r="E227" s="1" t="s">
        <v>2241</v>
      </c>
      <c r="F227" s="2">
        <v>200</v>
      </c>
      <c r="G227" s="1" t="s">
        <v>1385</v>
      </c>
      <c r="H227" s="1" t="s">
        <v>687</v>
      </c>
      <c r="I227" s="1" t="s">
        <v>688</v>
      </c>
      <c r="J227" s="1" t="s">
        <v>7257</v>
      </c>
      <c r="K227" s="1" t="s">
        <v>7258</v>
      </c>
      <c r="L227" s="1"/>
      <c r="M227">
        <f>VLOOKUP(J227,银行退!A:F,6,FALSE)</f>
        <v>200</v>
      </c>
      <c r="N227" t="e">
        <f>VLOOKUP(J227,银行退!A:I,9,FALSE)</f>
        <v>#N/A</v>
      </c>
    </row>
    <row r="228" spans="1:14" hidden="1">
      <c r="A228" s="1" t="s">
        <v>7259</v>
      </c>
      <c r="B228" s="1" t="s">
        <v>7260</v>
      </c>
      <c r="C228" s="1" t="s">
        <v>2243</v>
      </c>
      <c r="D228" s="1" t="s">
        <v>2244</v>
      </c>
      <c r="E228" s="1" t="s">
        <v>2245</v>
      </c>
      <c r="F228" s="2">
        <v>10000</v>
      </c>
      <c r="G228" s="1" t="s">
        <v>1385</v>
      </c>
      <c r="H228" s="1" t="s">
        <v>687</v>
      </c>
      <c r="I228" s="1" t="s">
        <v>688</v>
      </c>
      <c r="J228" s="1" t="s">
        <v>7261</v>
      </c>
      <c r="K228" s="1" t="s">
        <v>7262</v>
      </c>
      <c r="L228" s="1"/>
      <c r="M228">
        <f>VLOOKUP(J228,银行退!A:F,6,FALSE)</f>
        <v>10000</v>
      </c>
      <c r="N228" t="e">
        <f>VLOOKUP(J228,银行退!A:I,9,FALSE)</f>
        <v>#N/A</v>
      </c>
    </row>
    <row r="229" spans="1:14" hidden="1">
      <c r="A229" s="1" t="s">
        <v>7263</v>
      </c>
      <c r="B229" s="1" t="s">
        <v>7264</v>
      </c>
      <c r="C229" s="1" t="s">
        <v>2247</v>
      </c>
      <c r="D229" s="1" t="s">
        <v>1173</v>
      </c>
      <c r="E229" s="1" t="s">
        <v>1174</v>
      </c>
      <c r="F229" s="2">
        <v>3034.18</v>
      </c>
      <c r="G229" s="1" t="s">
        <v>1385</v>
      </c>
      <c r="H229" s="1" t="s">
        <v>687</v>
      </c>
      <c r="I229" s="1" t="s">
        <v>688</v>
      </c>
      <c r="J229" s="1" t="s">
        <v>7265</v>
      </c>
      <c r="K229" s="1" t="s">
        <v>1312</v>
      </c>
      <c r="L229" s="1"/>
      <c r="M229">
        <f>VLOOKUP(J229,银行退!A:F,6,FALSE)</f>
        <v>3034.18</v>
      </c>
      <c r="N229" t="e">
        <f>VLOOKUP(J229,银行退!A:I,9,FALSE)</f>
        <v>#N/A</v>
      </c>
    </row>
    <row r="230" spans="1:14" hidden="1">
      <c r="A230" s="1" t="s">
        <v>7266</v>
      </c>
      <c r="B230" s="1" t="s">
        <v>7267</v>
      </c>
      <c r="C230" s="1" t="s">
        <v>2249</v>
      </c>
      <c r="D230" s="1" t="s">
        <v>2250</v>
      </c>
      <c r="E230" s="1" t="s">
        <v>2251</v>
      </c>
      <c r="F230" s="2">
        <v>3400</v>
      </c>
      <c r="G230" s="1" t="s">
        <v>1385</v>
      </c>
      <c r="H230" s="1" t="s">
        <v>687</v>
      </c>
      <c r="I230" s="1" t="s">
        <v>688</v>
      </c>
      <c r="J230" s="1" t="s">
        <v>7268</v>
      </c>
      <c r="K230" s="1" t="s">
        <v>7269</v>
      </c>
      <c r="L230" s="1"/>
      <c r="M230">
        <f>VLOOKUP(J230,银行退!A:F,6,FALSE)</f>
        <v>3400</v>
      </c>
      <c r="N230" t="e">
        <f>VLOOKUP(J230,银行退!A:I,9,FALSE)</f>
        <v>#N/A</v>
      </c>
    </row>
    <row r="231" spans="1:14" hidden="1">
      <c r="A231" s="1" t="s">
        <v>7270</v>
      </c>
      <c r="B231" s="1" t="s">
        <v>7271</v>
      </c>
      <c r="C231" s="1" t="s">
        <v>2253</v>
      </c>
      <c r="D231" s="1" t="s">
        <v>2254</v>
      </c>
      <c r="E231" s="1" t="s">
        <v>2255</v>
      </c>
      <c r="F231" s="2">
        <v>314.5</v>
      </c>
      <c r="G231" s="1" t="s">
        <v>1385</v>
      </c>
      <c r="H231" s="1" t="s">
        <v>687</v>
      </c>
      <c r="I231" s="1" t="s">
        <v>688</v>
      </c>
      <c r="J231" s="1" t="s">
        <v>7272</v>
      </c>
      <c r="K231" s="1" t="s">
        <v>7273</v>
      </c>
      <c r="L231" s="1"/>
      <c r="M231">
        <f>VLOOKUP(J231,银行退!A:F,6,FALSE)</f>
        <v>314.5</v>
      </c>
      <c r="N231" t="e">
        <f>VLOOKUP(J231,银行退!A:I,9,FALSE)</f>
        <v>#N/A</v>
      </c>
    </row>
    <row r="232" spans="1:14" hidden="1">
      <c r="A232" s="1" t="s">
        <v>7274</v>
      </c>
      <c r="B232" s="1" t="s">
        <v>7275</v>
      </c>
      <c r="C232" s="1" t="s">
        <v>2257</v>
      </c>
      <c r="D232" s="1" t="s">
        <v>2258</v>
      </c>
      <c r="E232" s="1" t="s">
        <v>2255</v>
      </c>
      <c r="F232" s="2">
        <v>3615.41</v>
      </c>
      <c r="G232" s="1" t="s">
        <v>1385</v>
      </c>
      <c r="H232" s="1" t="s">
        <v>687</v>
      </c>
      <c r="I232" s="1" t="s">
        <v>688</v>
      </c>
      <c r="J232" s="1" t="s">
        <v>7276</v>
      </c>
      <c r="K232" s="1" t="s">
        <v>7273</v>
      </c>
      <c r="L232" s="1"/>
      <c r="M232">
        <f>VLOOKUP(J232,银行退!A:F,6,FALSE)</f>
        <v>3615.41</v>
      </c>
      <c r="N232" t="e">
        <f>VLOOKUP(J232,银行退!A:I,9,FALSE)</f>
        <v>#N/A</v>
      </c>
    </row>
    <row r="233" spans="1:14" hidden="1">
      <c r="A233" s="1" t="s">
        <v>7277</v>
      </c>
      <c r="B233" s="1" t="s">
        <v>7278</v>
      </c>
      <c r="C233" s="1" t="s">
        <v>2260</v>
      </c>
      <c r="D233" s="1" t="s">
        <v>2261</v>
      </c>
      <c r="E233" s="1" t="s">
        <v>2262</v>
      </c>
      <c r="F233" s="2">
        <v>3084</v>
      </c>
      <c r="G233" s="1" t="s">
        <v>1385</v>
      </c>
      <c r="H233" s="1" t="s">
        <v>687</v>
      </c>
      <c r="I233" s="1" t="s">
        <v>688</v>
      </c>
      <c r="J233" s="1" t="s">
        <v>7279</v>
      </c>
      <c r="K233" s="1" t="s">
        <v>7280</v>
      </c>
      <c r="L233" s="1"/>
      <c r="M233">
        <f>VLOOKUP(J233,银行退!A:F,6,FALSE)</f>
        <v>3084</v>
      </c>
      <c r="N233" t="e">
        <f>VLOOKUP(J233,银行退!A:I,9,FALSE)</f>
        <v>#N/A</v>
      </c>
    </row>
    <row r="234" spans="1:14" hidden="1">
      <c r="A234" s="1" t="s">
        <v>7281</v>
      </c>
      <c r="B234" s="1" t="s">
        <v>7282</v>
      </c>
      <c r="C234" s="1" t="s">
        <v>2264</v>
      </c>
      <c r="D234" s="1" t="s">
        <v>1916</v>
      </c>
      <c r="E234" s="1" t="s">
        <v>1917</v>
      </c>
      <c r="F234" s="2">
        <v>352.5</v>
      </c>
      <c r="G234" s="1" t="s">
        <v>1385</v>
      </c>
      <c r="H234" s="1" t="s">
        <v>687</v>
      </c>
      <c r="I234" s="1" t="s">
        <v>688</v>
      </c>
      <c r="J234" s="1" t="s">
        <v>7283</v>
      </c>
      <c r="K234" s="1" t="s">
        <v>6934</v>
      </c>
      <c r="L234" s="1"/>
      <c r="M234">
        <f>VLOOKUP(J234,银行退!A:F,6,FALSE)</f>
        <v>352.5</v>
      </c>
      <c r="N234" t="e">
        <f>VLOOKUP(J234,银行退!A:I,9,FALSE)</f>
        <v>#N/A</v>
      </c>
    </row>
    <row r="235" spans="1:14" hidden="1">
      <c r="A235" s="1" t="s">
        <v>7284</v>
      </c>
      <c r="B235" s="1" t="s">
        <v>7285</v>
      </c>
      <c r="C235" s="1" t="s">
        <v>2266</v>
      </c>
      <c r="D235" s="1" t="s">
        <v>2267</v>
      </c>
      <c r="E235" s="1" t="s">
        <v>2268</v>
      </c>
      <c r="F235" s="2">
        <v>90</v>
      </c>
      <c r="G235" s="1" t="s">
        <v>1385</v>
      </c>
      <c r="H235" s="1" t="s">
        <v>687</v>
      </c>
      <c r="I235" s="1" t="s">
        <v>688</v>
      </c>
      <c r="J235" s="1" t="s">
        <v>7286</v>
      </c>
      <c r="K235" s="1" t="s">
        <v>7287</v>
      </c>
      <c r="L235" s="1"/>
      <c r="M235">
        <f>VLOOKUP(J235,银行退!A:F,6,FALSE)</f>
        <v>90</v>
      </c>
      <c r="N235" t="e">
        <f>VLOOKUP(J235,银行退!A:I,9,FALSE)</f>
        <v>#N/A</v>
      </c>
    </row>
    <row r="236" spans="1:14" hidden="1">
      <c r="A236" s="1" t="s">
        <v>7288</v>
      </c>
      <c r="B236" s="1" t="s">
        <v>7289</v>
      </c>
      <c r="C236" s="1" t="s">
        <v>2270</v>
      </c>
      <c r="D236" s="1" t="s">
        <v>2271</v>
      </c>
      <c r="E236" s="1" t="s">
        <v>2272</v>
      </c>
      <c r="F236" s="2">
        <v>1592.6</v>
      </c>
      <c r="G236" s="1" t="s">
        <v>1385</v>
      </c>
      <c r="H236" s="1" t="s">
        <v>687</v>
      </c>
      <c r="I236" s="1" t="s">
        <v>688</v>
      </c>
      <c r="J236" s="1" t="s">
        <v>7290</v>
      </c>
      <c r="K236" s="1" t="s">
        <v>7291</v>
      </c>
      <c r="L236" s="1"/>
      <c r="M236">
        <f>VLOOKUP(J236,银行退!A:F,6,FALSE)</f>
        <v>1592.6</v>
      </c>
      <c r="N236" t="e">
        <f>VLOOKUP(J236,银行退!A:I,9,FALSE)</f>
        <v>#N/A</v>
      </c>
    </row>
    <row r="237" spans="1:14">
      <c r="A237" s="1" t="s">
        <v>7292</v>
      </c>
      <c r="B237" s="1" t="s">
        <v>7293</v>
      </c>
      <c r="C237" s="1" t="s">
        <v>2274</v>
      </c>
      <c r="D237" s="1" t="s">
        <v>2275</v>
      </c>
      <c r="E237" s="1" t="s">
        <v>2276</v>
      </c>
      <c r="F237" s="2">
        <v>172</v>
      </c>
      <c r="G237" s="1" t="s">
        <v>1385</v>
      </c>
      <c r="H237" s="1" t="s">
        <v>11893</v>
      </c>
      <c r="I237" s="1" t="s">
        <v>11893</v>
      </c>
      <c r="J237" s="1" t="s">
        <v>7294</v>
      </c>
      <c r="K237" s="1" t="s">
        <v>7295</v>
      </c>
      <c r="L237" s="1"/>
      <c r="M237">
        <f>VLOOKUP(J237,银行退!A:F,6,FALSE)</f>
        <v>172</v>
      </c>
      <c r="N237" t="str">
        <f>VLOOKUP(J237,银行退!A:I,9,FALSE)</f>
        <v>2017-10-10</v>
      </c>
    </row>
    <row r="238" spans="1:14" hidden="1">
      <c r="A238" s="1" t="s">
        <v>7296</v>
      </c>
      <c r="B238" s="1" t="s">
        <v>7297</v>
      </c>
      <c r="C238" s="1" t="s">
        <v>2278</v>
      </c>
      <c r="D238" s="1" t="s">
        <v>2279</v>
      </c>
      <c r="E238" s="1" t="s">
        <v>2280</v>
      </c>
      <c r="F238" s="2">
        <v>8987.9</v>
      </c>
      <c r="G238" s="1" t="s">
        <v>1385</v>
      </c>
      <c r="H238" s="1" t="s">
        <v>687</v>
      </c>
      <c r="I238" s="1" t="s">
        <v>688</v>
      </c>
      <c r="J238" s="1" t="s">
        <v>7298</v>
      </c>
      <c r="K238" s="1" t="s">
        <v>7299</v>
      </c>
      <c r="L238" s="1"/>
      <c r="M238">
        <f>VLOOKUP(J238,银行退!A:F,6,FALSE)</f>
        <v>8987.9</v>
      </c>
      <c r="N238" t="e">
        <f>VLOOKUP(J238,银行退!A:I,9,FALSE)</f>
        <v>#N/A</v>
      </c>
    </row>
    <row r="239" spans="1:14">
      <c r="A239" s="1" t="s">
        <v>7300</v>
      </c>
      <c r="B239" s="1" t="s">
        <v>7301</v>
      </c>
      <c r="C239" s="1" t="s">
        <v>2282</v>
      </c>
      <c r="D239" s="1" t="s">
        <v>2283</v>
      </c>
      <c r="E239" s="1" t="s">
        <v>2284</v>
      </c>
      <c r="F239" s="2">
        <v>240</v>
      </c>
      <c r="G239" s="1" t="s">
        <v>1385</v>
      </c>
      <c r="H239" s="1" t="s">
        <v>11893</v>
      </c>
      <c r="I239" s="1" t="s">
        <v>11893</v>
      </c>
      <c r="J239" s="1" t="s">
        <v>7302</v>
      </c>
      <c r="K239" s="1" t="s">
        <v>7303</v>
      </c>
      <c r="L239" s="1"/>
      <c r="M239">
        <f>VLOOKUP(J239,银行退!A:F,6,FALSE)</f>
        <v>240</v>
      </c>
      <c r="N239" t="str">
        <f>VLOOKUP(J239,银行退!A:I,9,FALSE)</f>
        <v>2017-10-10</v>
      </c>
    </row>
    <row r="240" spans="1:14" hidden="1">
      <c r="A240" s="1" t="s">
        <v>7304</v>
      </c>
      <c r="B240" s="1" t="s">
        <v>7305</v>
      </c>
      <c r="C240" s="1" t="s">
        <v>2286</v>
      </c>
      <c r="D240" s="1" t="s">
        <v>2287</v>
      </c>
      <c r="E240" s="1" t="s">
        <v>2288</v>
      </c>
      <c r="F240" s="2">
        <v>20</v>
      </c>
      <c r="G240" s="1" t="s">
        <v>1385</v>
      </c>
      <c r="H240" s="1" t="s">
        <v>687</v>
      </c>
      <c r="I240" s="1" t="s">
        <v>688</v>
      </c>
      <c r="J240" s="1" t="s">
        <v>7306</v>
      </c>
      <c r="K240" s="1" t="s">
        <v>7307</v>
      </c>
      <c r="L240" s="1"/>
      <c r="M240">
        <f>VLOOKUP(J240,银行退!A:F,6,FALSE)</f>
        <v>20</v>
      </c>
      <c r="N240" t="e">
        <f>VLOOKUP(J240,银行退!A:I,9,FALSE)</f>
        <v>#N/A</v>
      </c>
    </row>
    <row r="241" spans="1:14" hidden="1">
      <c r="A241" s="1" t="s">
        <v>7308</v>
      </c>
      <c r="B241" s="1" t="s">
        <v>7309</v>
      </c>
      <c r="C241" s="1" t="s">
        <v>2290</v>
      </c>
      <c r="D241" s="1" t="s">
        <v>2291</v>
      </c>
      <c r="E241" s="1" t="s">
        <v>2292</v>
      </c>
      <c r="F241" s="2">
        <v>1</v>
      </c>
      <c r="G241" s="1" t="s">
        <v>1385</v>
      </c>
      <c r="H241" s="1" t="s">
        <v>687</v>
      </c>
      <c r="I241" s="1" t="s">
        <v>688</v>
      </c>
      <c r="J241" s="1" t="s">
        <v>7310</v>
      </c>
      <c r="K241" s="1" t="s">
        <v>7311</v>
      </c>
      <c r="L241" s="1"/>
      <c r="M241">
        <f>VLOOKUP(J241,银行退!A:F,6,FALSE)</f>
        <v>1</v>
      </c>
      <c r="N241" t="e">
        <f>VLOOKUP(J241,银行退!A:I,9,FALSE)</f>
        <v>#N/A</v>
      </c>
    </row>
    <row r="242" spans="1:14" hidden="1">
      <c r="A242" s="1" t="s">
        <v>7312</v>
      </c>
      <c r="B242" s="1" t="s">
        <v>7313</v>
      </c>
      <c r="C242" s="1" t="s">
        <v>2294</v>
      </c>
      <c r="D242" s="1" t="s">
        <v>2295</v>
      </c>
      <c r="E242" s="1" t="s">
        <v>2296</v>
      </c>
      <c r="F242" s="2">
        <v>668.84</v>
      </c>
      <c r="G242" s="1" t="s">
        <v>1385</v>
      </c>
      <c r="H242" s="1" t="s">
        <v>687</v>
      </c>
      <c r="I242" s="1" t="s">
        <v>688</v>
      </c>
      <c r="J242" s="1" t="s">
        <v>7314</v>
      </c>
      <c r="K242" s="1" t="s">
        <v>7315</v>
      </c>
      <c r="L242" s="1"/>
      <c r="M242">
        <f>VLOOKUP(J242,银行退!A:F,6,FALSE)</f>
        <v>668.84</v>
      </c>
      <c r="N242" t="e">
        <f>VLOOKUP(J242,银行退!A:I,9,FALSE)</f>
        <v>#N/A</v>
      </c>
    </row>
    <row r="243" spans="1:14" hidden="1">
      <c r="A243" s="1" t="s">
        <v>7316</v>
      </c>
      <c r="B243" s="1" t="s">
        <v>7317</v>
      </c>
      <c r="C243" s="1" t="s">
        <v>2298</v>
      </c>
      <c r="D243" s="1" t="s">
        <v>2299</v>
      </c>
      <c r="E243" s="1" t="s">
        <v>2300</v>
      </c>
      <c r="F243" s="2">
        <v>400</v>
      </c>
      <c r="G243" s="1" t="s">
        <v>1385</v>
      </c>
      <c r="H243" s="1" t="s">
        <v>687</v>
      </c>
      <c r="I243" s="1" t="s">
        <v>688</v>
      </c>
      <c r="J243" s="1" t="s">
        <v>7318</v>
      </c>
      <c r="K243" s="1" t="s">
        <v>7319</v>
      </c>
      <c r="L243" s="1"/>
      <c r="M243">
        <f>VLOOKUP(J243,银行退!A:F,6,FALSE)</f>
        <v>400</v>
      </c>
      <c r="N243" t="e">
        <f>VLOOKUP(J243,银行退!A:I,9,FALSE)</f>
        <v>#N/A</v>
      </c>
    </row>
    <row r="244" spans="1:14" hidden="1">
      <c r="A244" s="1" t="s">
        <v>7320</v>
      </c>
      <c r="B244" s="1" t="s">
        <v>7321</v>
      </c>
      <c r="C244" s="1" t="s">
        <v>2302</v>
      </c>
      <c r="D244" s="1" t="s">
        <v>2303</v>
      </c>
      <c r="E244" s="1" t="s">
        <v>2304</v>
      </c>
      <c r="F244" s="2">
        <v>9000</v>
      </c>
      <c r="G244" s="1" t="s">
        <v>1385</v>
      </c>
      <c r="H244" s="1" t="s">
        <v>687</v>
      </c>
      <c r="I244" s="1" t="s">
        <v>688</v>
      </c>
      <c r="J244" s="1" t="s">
        <v>7322</v>
      </c>
      <c r="K244" s="1" t="s">
        <v>7323</v>
      </c>
      <c r="L244" s="1"/>
      <c r="M244">
        <f>VLOOKUP(J244,银行退!A:F,6,FALSE)</f>
        <v>9000</v>
      </c>
      <c r="N244" t="e">
        <f>VLOOKUP(J244,银行退!A:I,9,FALSE)</f>
        <v>#N/A</v>
      </c>
    </row>
    <row r="245" spans="1:14" hidden="1">
      <c r="A245" s="1" t="s">
        <v>7324</v>
      </c>
      <c r="B245" s="1" t="s">
        <v>7325</v>
      </c>
      <c r="C245" s="1" t="s">
        <v>2306</v>
      </c>
      <c r="D245" s="1" t="s">
        <v>2307</v>
      </c>
      <c r="E245" s="1" t="s">
        <v>2308</v>
      </c>
      <c r="F245" s="2">
        <v>1137.71</v>
      </c>
      <c r="G245" s="1" t="s">
        <v>1385</v>
      </c>
      <c r="H245" s="1" t="s">
        <v>687</v>
      </c>
      <c r="I245" s="1" t="s">
        <v>688</v>
      </c>
      <c r="J245" s="1" t="s">
        <v>7326</v>
      </c>
      <c r="K245" s="1" t="s">
        <v>7327</v>
      </c>
      <c r="L245" s="1"/>
      <c r="M245">
        <f>VLOOKUP(J245,银行退!A:F,6,FALSE)</f>
        <v>1137.71</v>
      </c>
      <c r="N245" t="e">
        <f>VLOOKUP(J245,银行退!A:I,9,FALSE)</f>
        <v>#N/A</v>
      </c>
    </row>
    <row r="246" spans="1:14" hidden="1">
      <c r="A246" s="1" t="s">
        <v>7328</v>
      </c>
      <c r="B246" s="1" t="s">
        <v>7329</v>
      </c>
      <c r="C246" s="1" t="s">
        <v>2310</v>
      </c>
      <c r="D246" s="1" t="s">
        <v>2303</v>
      </c>
      <c r="E246" s="1" t="s">
        <v>2304</v>
      </c>
      <c r="F246" s="2">
        <v>6890.32</v>
      </c>
      <c r="G246" s="1" t="s">
        <v>1385</v>
      </c>
      <c r="H246" s="1" t="s">
        <v>687</v>
      </c>
      <c r="I246" s="1" t="s">
        <v>688</v>
      </c>
      <c r="J246" s="1" t="s">
        <v>7330</v>
      </c>
      <c r="K246" s="1" t="s">
        <v>7331</v>
      </c>
      <c r="L246" s="1"/>
      <c r="M246">
        <f>VLOOKUP(J246,银行退!A:F,6,FALSE)</f>
        <v>6890.32</v>
      </c>
      <c r="N246" t="e">
        <f>VLOOKUP(J246,银行退!A:I,9,FALSE)</f>
        <v>#N/A</v>
      </c>
    </row>
    <row r="247" spans="1:14" hidden="1">
      <c r="A247" s="1" t="s">
        <v>7332</v>
      </c>
      <c r="B247" s="1" t="s">
        <v>7333</v>
      </c>
      <c r="C247" s="1" t="s">
        <v>2312</v>
      </c>
      <c r="D247" s="1" t="s">
        <v>2313</v>
      </c>
      <c r="E247" s="1" t="s">
        <v>1275</v>
      </c>
      <c r="F247" s="2">
        <v>4591.22</v>
      </c>
      <c r="G247" s="1" t="s">
        <v>1385</v>
      </c>
      <c r="H247" s="1" t="s">
        <v>687</v>
      </c>
      <c r="I247" s="1" t="s">
        <v>688</v>
      </c>
      <c r="J247" s="1" t="s">
        <v>7334</v>
      </c>
      <c r="K247" s="1" t="s">
        <v>7335</v>
      </c>
      <c r="L247" s="1"/>
      <c r="M247">
        <f>VLOOKUP(J247,银行退!A:F,6,FALSE)</f>
        <v>4591.22</v>
      </c>
      <c r="N247" t="e">
        <f>VLOOKUP(J247,银行退!A:I,9,FALSE)</f>
        <v>#N/A</v>
      </c>
    </row>
    <row r="248" spans="1:14" hidden="1">
      <c r="A248" s="1" t="s">
        <v>7336</v>
      </c>
      <c r="B248" s="1" t="s">
        <v>7337</v>
      </c>
      <c r="C248" s="1" t="s">
        <v>2315</v>
      </c>
      <c r="D248" s="1" t="s">
        <v>2316</v>
      </c>
      <c r="E248" s="1" t="s">
        <v>2317</v>
      </c>
      <c r="F248" s="2">
        <v>62.5</v>
      </c>
      <c r="G248" s="1" t="s">
        <v>1385</v>
      </c>
      <c r="H248" s="1" t="s">
        <v>687</v>
      </c>
      <c r="I248" s="1" t="s">
        <v>688</v>
      </c>
      <c r="J248" s="1" t="s">
        <v>7338</v>
      </c>
      <c r="K248" s="1" t="s">
        <v>7339</v>
      </c>
      <c r="L248" s="1"/>
      <c r="M248">
        <f>VLOOKUP(J248,银行退!A:F,6,FALSE)</f>
        <v>62.5</v>
      </c>
      <c r="N248" t="e">
        <f>VLOOKUP(J248,银行退!A:I,9,FALSE)</f>
        <v>#N/A</v>
      </c>
    </row>
    <row r="249" spans="1:14" hidden="1">
      <c r="A249" s="1" t="s">
        <v>7340</v>
      </c>
      <c r="B249" s="1" t="s">
        <v>7341</v>
      </c>
      <c r="C249" s="1" t="s">
        <v>2319</v>
      </c>
      <c r="D249" s="1" t="s">
        <v>2320</v>
      </c>
      <c r="E249" s="1" t="s">
        <v>2321</v>
      </c>
      <c r="F249" s="2">
        <v>229.73</v>
      </c>
      <c r="G249" s="1" t="s">
        <v>1385</v>
      </c>
      <c r="H249" s="1" t="s">
        <v>687</v>
      </c>
      <c r="I249" s="1" t="s">
        <v>688</v>
      </c>
      <c r="J249" s="1" t="s">
        <v>7342</v>
      </c>
      <c r="K249" s="1" t="s">
        <v>7339</v>
      </c>
      <c r="L249" s="1"/>
      <c r="M249">
        <f>VLOOKUP(J249,银行退!A:F,6,FALSE)</f>
        <v>229.73</v>
      </c>
      <c r="N249" t="e">
        <f>VLOOKUP(J249,银行退!A:I,9,FALSE)</f>
        <v>#N/A</v>
      </c>
    </row>
    <row r="250" spans="1:14" hidden="1">
      <c r="A250" s="1" t="s">
        <v>7343</v>
      </c>
      <c r="B250" s="1" t="s">
        <v>7344</v>
      </c>
      <c r="C250" s="1" t="s">
        <v>2323</v>
      </c>
      <c r="D250" s="1" t="s">
        <v>2324</v>
      </c>
      <c r="E250" s="1" t="s">
        <v>2325</v>
      </c>
      <c r="F250" s="2">
        <v>229.73</v>
      </c>
      <c r="G250" s="1" t="s">
        <v>1385</v>
      </c>
      <c r="H250" s="1" t="s">
        <v>687</v>
      </c>
      <c r="I250" s="1" t="s">
        <v>688</v>
      </c>
      <c r="J250" s="1" t="s">
        <v>7345</v>
      </c>
      <c r="K250" s="1" t="s">
        <v>7339</v>
      </c>
      <c r="L250" s="1"/>
      <c r="M250">
        <f>VLOOKUP(J250,银行退!A:F,6,FALSE)</f>
        <v>229.73</v>
      </c>
      <c r="N250" t="e">
        <f>VLOOKUP(J250,银行退!A:I,9,FALSE)</f>
        <v>#N/A</v>
      </c>
    </row>
    <row r="251" spans="1:14" hidden="1">
      <c r="A251" s="1" t="s">
        <v>7346</v>
      </c>
      <c r="B251" s="1" t="s">
        <v>7347</v>
      </c>
      <c r="C251" s="1" t="s">
        <v>2327</v>
      </c>
      <c r="D251" s="1" t="s">
        <v>2328</v>
      </c>
      <c r="E251" s="1" t="s">
        <v>1133</v>
      </c>
      <c r="F251" s="2">
        <v>850</v>
      </c>
      <c r="G251" s="1" t="s">
        <v>1385</v>
      </c>
      <c r="H251" s="1" t="s">
        <v>687</v>
      </c>
      <c r="I251" s="1" t="s">
        <v>688</v>
      </c>
      <c r="J251" s="1" t="s">
        <v>7348</v>
      </c>
      <c r="K251" s="1" t="s">
        <v>7339</v>
      </c>
      <c r="L251" s="1"/>
      <c r="M251">
        <f>VLOOKUP(J251,银行退!A:F,6,FALSE)</f>
        <v>850</v>
      </c>
      <c r="N251" t="e">
        <f>VLOOKUP(J251,银行退!A:I,9,FALSE)</f>
        <v>#N/A</v>
      </c>
    </row>
    <row r="252" spans="1:14" hidden="1">
      <c r="A252" s="1" t="s">
        <v>7349</v>
      </c>
      <c r="B252" s="1" t="s">
        <v>7350</v>
      </c>
      <c r="C252" s="1" t="s">
        <v>2330</v>
      </c>
      <c r="D252" s="1" t="s">
        <v>2331</v>
      </c>
      <c r="E252" s="1" t="s">
        <v>2332</v>
      </c>
      <c r="F252" s="2">
        <v>33.85</v>
      </c>
      <c r="G252" s="1" t="s">
        <v>1385</v>
      </c>
      <c r="H252" s="1" t="s">
        <v>687</v>
      </c>
      <c r="I252" s="1" t="s">
        <v>688</v>
      </c>
      <c r="J252" s="1" t="s">
        <v>7351</v>
      </c>
      <c r="K252" s="1" t="s">
        <v>7352</v>
      </c>
      <c r="L252" s="1"/>
      <c r="M252">
        <f>VLOOKUP(J252,银行退!A:F,6,FALSE)</f>
        <v>33.85</v>
      </c>
      <c r="N252" t="e">
        <f>VLOOKUP(J252,银行退!A:I,9,FALSE)</f>
        <v>#N/A</v>
      </c>
    </row>
    <row r="253" spans="1:14" hidden="1">
      <c r="A253" s="1" t="s">
        <v>7353</v>
      </c>
      <c r="B253" s="1" t="s">
        <v>7354</v>
      </c>
      <c r="C253" s="1" t="s">
        <v>2334</v>
      </c>
      <c r="D253" s="1" t="s">
        <v>2335</v>
      </c>
      <c r="E253" s="1" t="s">
        <v>2336</v>
      </c>
      <c r="F253" s="2">
        <v>200</v>
      </c>
      <c r="G253" s="1" t="s">
        <v>1385</v>
      </c>
      <c r="H253" s="1" t="s">
        <v>687</v>
      </c>
      <c r="I253" s="1" t="s">
        <v>688</v>
      </c>
      <c r="J253" s="1" t="s">
        <v>7355</v>
      </c>
      <c r="K253" s="1" t="s">
        <v>7356</v>
      </c>
      <c r="L253" s="1"/>
      <c r="M253">
        <f>VLOOKUP(J253,银行退!A:F,6,FALSE)</f>
        <v>200</v>
      </c>
      <c r="N253" t="e">
        <f>VLOOKUP(J253,银行退!A:I,9,FALSE)</f>
        <v>#N/A</v>
      </c>
    </row>
    <row r="254" spans="1:14" hidden="1">
      <c r="A254" s="1" t="s">
        <v>7357</v>
      </c>
      <c r="B254" s="1" t="s">
        <v>7358</v>
      </c>
      <c r="C254" s="1" t="s">
        <v>2338</v>
      </c>
      <c r="D254" s="1" t="s">
        <v>2339</v>
      </c>
      <c r="E254" s="1" t="s">
        <v>2340</v>
      </c>
      <c r="F254" s="2">
        <v>300</v>
      </c>
      <c r="G254" s="1" t="s">
        <v>1385</v>
      </c>
      <c r="H254" s="1" t="s">
        <v>687</v>
      </c>
      <c r="I254" s="1" t="s">
        <v>688</v>
      </c>
      <c r="J254" s="1" t="s">
        <v>7359</v>
      </c>
      <c r="K254" s="1" t="s">
        <v>7360</v>
      </c>
      <c r="L254" s="1"/>
      <c r="M254">
        <f>VLOOKUP(J254,银行退!A:F,6,FALSE)</f>
        <v>300</v>
      </c>
      <c r="N254" t="e">
        <f>VLOOKUP(J254,银行退!A:I,9,FALSE)</f>
        <v>#N/A</v>
      </c>
    </row>
    <row r="255" spans="1:14" hidden="1">
      <c r="A255" s="1" t="s">
        <v>7361</v>
      </c>
      <c r="B255" s="1" t="s">
        <v>7362</v>
      </c>
      <c r="C255" s="1" t="s">
        <v>2342</v>
      </c>
      <c r="D255" s="1" t="s">
        <v>2343</v>
      </c>
      <c r="E255" s="1" t="s">
        <v>2344</v>
      </c>
      <c r="F255" s="2">
        <v>1351</v>
      </c>
      <c r="G255" s="1" t="s">
        <v>1385</v>
      </c>
      <c r="H255" s="1" t="s">
        <v>687</v>
      </c>
      <c r="I255" s="1" t="s">
        <v>688</v>
      </c>
      <c r="J255" s="1" t="s">
        <v>7363</v>
      </c>
      <c r="K255" s="1" t="s">
        <v>7364</v>
      </c>
      <c r="L255" s="1"/>
      <c r="M255">
        <f>VLOOKUP(J255,银行退!A:F,6,FALSE)</f>
        <v>1351</v>
      </c>
      <c r="N255" t="e">
        <f>VLOOKUP(J255,银行退!A:I,9,FALSE)</f>
        <v>#N/A</v>
      </c>
    </row>
    <row r="256" spans="1:14" hidden="1">
      <c r="A256" s="1" t="s">
        <v>7365</v>
      </c>
      <c r="B256" s="1" t="s">
        <v>7366</v>
      </c>
      <c r="C256" s="1" t="s">
        <v>2346</v>
      </c>
      <c r="D256" s="1" t="s">
        <v>2347</v>
      </c>
      <c r="E256" s="1" t="s">
        <v>2348</v>
      </c>
      <c r="F256" s="2">
        <v>350</v>
      </c>
      <c r="G256" s="1" t="s">
        <v>1385</v>
      </c>
      <c r="H256" s="1" t="s">
        <v>687</v>
      </c>
      <c r="I256" s="1" t="s">
        <v>688</v>
      </c>
      <c r="J256" s="1" t="s">
        <v>7367</v>
      </c>
      <c r="K256" s="1" t="s">
        <v>7368</v>
      </c>
      <c r="L256" s="1"/>
      <c r="M256">
        <f>VLOOKUP(J256,银行退!A:F,6,FALSE)</f>
        <v>350</v>
      </c>
      <c r="N256" t="e">
        <f>VLOOKUP(J256,银行退!A:I,9,FALSE)</f>
        <v>#N/A</v>
      </c>
    </row>
    <row r="257" spans="1:14" hidden="1">
      <c r="A257" s="1" t="s">
        <v>7369</v>
      </c>
      <c r="B257" s="1" t="s">
        <v>7370</v>
      </c>
      <c r="C257" s="1" t="s">
        <v>2350</v>
      </c>
      <c r="D257" s="1" t="s">
        <v>2351</v>
      </c>
      <c r="E257" s="1" t="s">
        <v>2352</v>
      </c>
      <c r="F257" s="2">
        <v>500</v>
      </c>
      <c r="G257" s="1" t="s">
        <v>1385</v>
      </c>
      <c r="H257" s="1" t="s">
        <v>687</v>
      </c>
      <c r="I257" s="1" t="s">
        <v>688</v>
      </c>
      <c r="J257" s="1" t="s">
        <v>7371</v>
      </c>
      <c r="K257" s="1" t="s">
        <v>7372</v>
      </c>
      <c r="L257" s="1"/>
      <c r="M257">
        <f>VLOOKUP(J257,银行退!A:F,6,FALSE)</f>
        <v>500</v>
      </c>
      <c r="N257" t="e">
        <f>VLOOKUP(J257,银行退!A:I,9,FALSE)</f>
        <v>#N/A</v>
      </c>
    </row>
    <row r="258" spans="1:14" hidden="1">
      <c r="A258" s="1" t="s">
        <v>7373</v>
      </c>
      <c r="B258" s="1" t="s">
        <v>7374</v>
      </c>
      <c r="C258" s="1" t="s">
        <v>2354</v>
      </c>
      <c r="D258" s="1" t="s">
        <v>2355</v>
      </c>
      <c r="E258" s="1" t="s">
        <v>2356</v>
      </c>
      <c r="F258" s="2">
        <v>6000</v>
      </c>
      <c r="G258" s="1" t="s">
        <v>1385</v>
      </c>
      <c r="H258" s="1" t="s">
        <v>687</v>
      </c>
      <c r="I258" s="1" t="s">
        <v>688</v>
      </c>
      <c r="J258" s="1" t="s">
        <v>7375</v>
      </c>
      <c r="K258" s="1" t="s">
        <v>7376</v>
      </c>
      <c r="L258" s="1"/>
      <c r="M258">
        <f>VLOOKUP(J258,银行退!A:F,6,FALSE)</f>
        <v>6000</v>
      </c>
      <c r="N258" t="e">
        <f>VLOOKUP(J258,银行退!A:I,9,FALSE)</f>
        <v>#N/A</v>
      </c>
    </row>
    <row r="259" spans="1:14" hidden="1">
      <c r="A259" s="1" t="s">
        <v>7377</v>
      </c>
      <c r="B259" s="1" t="s">
        <v>7378</v>
      </c>
      <c r="C259" s="1" t="s">
        <v>2358</v>
      </c>
      <c r="D259" s="1" t="s">
        <v>2359</v>
      </c>
      <c r="E259" s="1" t="s">
        <v>2360</v>
      </c>
      <c r="F259" s="2">
        <v>280</v>
      </c>
      <c r="G259" s="1" t="s">
        <v>1385</v>
      </c>
      <c r="H259" s="1" t="s">
        <v>687</v>
      </c>
      <c r="I259" s="1" t="s">
        <v>688</v>
      </c>
      <c r="J259" s="1" t="s">
        <v>7379</v>
      </c>
      <c r="K259" s="1" t="s">
        <v>7380</v>
      </c>
      <c r="L259" s="1"/>
      <c r="M259">
        <f>VLOOKUP(J259,银行退!A:F,6,FALSE)</f>
        <v>280</v>
      </c>
      <c r="N259" t="e">
        <f>VLOOKUP(J259,银行退!A:I,9,FALSE)</f>
        <v>#N/A</v>
      </c>
    </row>
    <row r="260" spans="1:14">
      <c r="A260" s="1" t="s">
        <v>7381</v>
      </c>
      <c r="B260" s="1" t="s">
        <v>7382</v>
      </c>
      <c r="C260" s="1" t="s">
        <v>2362</v>
      </c>
      <c r="D260" s="1" t="s">
        <v>2363</v>
      </c>
      <c r="E260" s="1" t="s">
        <v>1109</v>
      </c>
      <c r="F260" s="2">
        <v>2554.14</v>
      </c>
      <c r="G260" s="1" t="s">
        <v>1385</v>
      </c>
      <c r="H260" s="1" t="s">
        <v>11893</v>
      </c>
      <c r="I260" s="1" t="s">
        <v>11893</v>
      </c>
      <c r="J260" s="1" t="s">
        <v>7383</v>
      </c>
      <c r="K260" s="1" t="s">
        <v>1108</v>
      </c>
      <c r="L260" s="1"/>
      <c r="M260">
        <f>VLOOKUP(J260,银行退!A:F,6,FALSE)</f>
        <v>2554.14</v>
      </c>
      <c r="N260" t="str">
        <f>VLOOKUP(J260,银行退!A:I,9,FALSE)</f>
        <v>2017-10-10</v>
      </c>
    </row>
    <row r="261" spans="1:14" hidden="1">
      <c r="A261" s="1" t="s">
        <v>7384</v>
      </c>
      <c r="B261" s="1" t="s">
        <v>7385</v>
      </c>
      <c r="C261" s="1" t="s">
        <v>2365</v>
      </c>
      <c r="D261" s="1" t="s">
        <v>2366</v>
      </c>
      <c r="E261" s="1" t="s">
        <v>1138</v>
      </c>
      <c r="F261" s="2">
        <v>420.5</v>
      </c>
      <c r="G261" s="1" t="s">
        <v>1385</v>
      </c>
      <c r="H261" s="1" t="s">
        <v>687</v>
      </c>
      <c r="I261" s="1" t="s">
        <v>688</v>
      </c>
      <c r="J261" s="1" t="s">
        <v>7386</v>
      </c>
      <c r="K261" s="1" t="s">
        <v>7387</v>
      </c>
      <c r="L261" s="1"/>
      <c r="M261">
        <f>VLOOKUP(J261,银行退!A:F,6,FALSE)</f>
        <v>420.5</v>
      </c>
      <c r="N261" t="e">
        <f>VLOOKUP(J261,银行退!A:I,9,FALSE)</f>
        <v>#N/A</v>
      </c>
    </row>
    <row r="262" spans="1:14" hidden="1">
      <c r="A262" s="1" t="s">
        <v>7388</v>
      </c>
      <c r="B262" s="1" t="s">
        <v>7389</v>
      </c>
      <c r="C262" s="1" t="s">
        <v>2368</v>
      </c>
      <c r="D262" s="1" t="s">
        <v>2369</v>
      </c>
      <c r="E262" s="1" t="s">
        <v>2370</v>
      </c>
      <c r="F262" s="2">
        <v>45</v>
      </c>
      <c r="G262" s="1" t="s">
        <v>1385</v>
      </c>
      <c r="H262" s="1" t="s">
        <v>687</v>
      </c>
      <c r="I262" s="1" t="s">
        <v>688</v>
      </c>
      <c r="J262" s="1" t="s">
        <v>7390</v>
      </c>
      <c r="K262" s="1" t="s">
        <v>7391</v>
      </c>
      <c r="L262" s="1"/>
      <c r="M262">
        <f>VLOOKUP(J262,银行退!A:F,6,FALSE)</f>
        <v>45</v>
      </c>
      <c r="N262" t="e">
        <f>VLOOKUP(J262,银行退!A:I,9,FALSE)</f>
        <v>#N/A</v>
      </c>
    </row>
    <row r="263" spans="1:14" hidden="1">
      <c r="A263" s="1" t="s">
        <v>7392</v>
      </c>
      <c r="B263" s="1" t="s">
        <v>7393</v>
      </c>
      <c r="C263" s="1" t="s">
        <v>2372</v>
      </c>
      <c r="D263" s="1" t="s">
        <v>2373</v>
      </c>
      <c r="E263" s="1" t="s">
        <v>2374</v>
      </c>
      <c r="F263" s="2">
        <v>29.5</v>
      </c>
      <c r="G263" s="1" t="s">
        <v>1385</v>
      </c>
      <c r="H263" s="1" t="s">
        <v>687</v>
      </c>
      <c r="I263" s="1" t="s">
        <v>688</v>
      </c>
      <c r="J263" s="1" t="s">
        <v>7394</v>
      </c>
      <c r="K263" s="1" t="s">
        <v>7395</v>
      </c>
      <c r="L263" s="1"/>
      <c r="M263">
        <f>VLOOKUP(J263,银行退!A:F,6,FALSE)</f>
        <v>29.5</v>
      </c>
      <c r="N263" t="e">
        <f>VLOOKUP(J263,银行退!A:I,9,FALSE)</f>
        <v>#N/A</v>
      </c>
    </row>
    <row r="264" spans="1:14" hidden="1">
      <c r="A264" s="1" t="s">
        <v>7396</v>
      </c>
      <c r="B264" s="1" t="s">
        <v>7397</v>
      </c>
      <c r="C264" s="1" t="s">
        <v>2376</v>
      </c>
      <c r="D264" s="1" t="s">
        <v>2377</v>
      </c>
      <c r="E264" s="1" t="s">
        <v>2378</v>
      </c>
      <c r="F264" s="2">
        <v>1592.49</v>
      </c>
      <c r="G264" s="1" t="s">
        <v>1385</v>
      </c>
      <c r="H264" s="1" t="s">
        <v>687</v>
      </c>
      <c r="I264" s="1" t="s">
        <v>688</v>
      </c>
      <c r="J264" s="1" t="s">
        <v>7398</v>
      </c>
      <c r="K264" s="1" t="s">
        <v>7399</v>
      </c>
      <c r="L264" s="1"/>
      <c r="M264">
        <f>VLOOKUP(J264,银行退!A:F,6,FALSE)</f>
        <v>1592.49</v>
      </c>
      <c r="N264" t="e">
        <f>VLOOKUP(J264,银行退!A:I,9,FALSE)</f>
        <v>#N/A</v>
      </c>
    </row>
    <row r="265" spans="1:14" hidden="1">
      <c r="A265" s="1" t="s">
        <v>7400</v>
      </c>
      <c r="B265" s="1" t="s">
        <v>7401</v>
      </c>
      <c r="C265" s="1" t="s">
        <v>2380</v>
      </c>
      <c r="D265" s="1" t="s">
        <v>2343</v>
      </c>
      <c r="E265" s="1" t="s">
        <v>2344</v>
      </c>
      <c r="F265" s="2">
        <v>1000</v>
      </c>
      <c r="G265" s="1" t="s">
        <v>1385</v>
      </c>
      <c r="H265" s="1" t="s">
        <v>687</v>
      </c>
      <c r="I265" s="1" t="s">
        <v>688</v>
      </c>
      <c r="J265" s="1" t="s">
        <v>7402</v>
      </c>
      <c r="K265" s="1" t="s">
        <v>7403</v>
      </c>
      <c r="L265" s="1"/>
      <c r="M265">
        <f>VLOOKUP(J265,银行退!A:F,6,FALSE)</f>
        <v>1000</v>
      </c>
      <c r="N265" t="e">
        <f>VLOOKUP(J265,银行退!A:I,9,FALSE)</f>
        <v>#N/A</v>
      </c>
    </row>
    <row r="266" spans="1:14" hidden="1">
      <c r="A266" s="1" t="s">
        <v>7404</v>
      </c>
      <c r="B266" s="1" t="s">
        <v>7405</v>
      </c>
      <c r="C266" s="1" t="s">
        <v>2382</v>
      </c>
      <c r="D266" s="1" t="s">
        <v>2383</v>
      </c>
      <c r="E266" s="1" t="s">
        <v>2384</v>
      </c>
      <c r="F266" s="2">
        <v>2601.58</v>
      </c>
      <c r="G266" s="1" t="s">
        <v>1385</v>
      </c>
      <c r="H266" s="1" t="s">
        <v>687</v>
      </c>
      <c r="I266" s="1" t="s">
        <v>688</v>
      </c>
      <c r="J266" s="1" t="s">
        <v>7406</v>
      </c>
      <c r="K266" s="1" t="s">
        <v>7407</v>
      </c>
      <c r="L266" s="1"/>
      <c r="M266">
        <f>VLOOKUP(J266,银行退!A:F,6,FALSE)</f>
        <v>2601.58</v>
      </c>
      <c r="N266" t="e">
        <f>VLOOKUP(J266,银行退!A:I,9,FALSE)</f>
        <v>#N/A</v>
      </c>
    </row>
    <row r="267" spans="1:14" hidden="1">
      <c r="A267" s="1" t="s">
        <v>7408</v>
      </c>
      <c r="B267" s="1" t="s">
        <v>7409</v>
      </c>
      <c r="C267" s="1" t="s">
        <v>2386</v>
      </c>
      <c r="D267" s="1" t="s">
        <v>2387</v>
      </c>
      <c r="E267" s="1" t="s">
        <v>2388</v>
      </c>
      <c r="F267" s="2">
        <v>454.15</v>
      </c>
      <c r="G267" s="1" t="s">
        <v>1385</v>
      </c>
      <c r="H267" s="1" t="s">
        <v>687</v>
      </c>
      <c r="I267" s="1" t="s">
        <v>688</v>
      </c>
      <c r="J267" s="1" t="s">
        <v>7410</v>
      </c>
      <c r="K267" s="1" t="s">
        <v>7411</v>
      </c>
      <c r="L267" s="1"/>
      <c r="M267">
        <f>VLOOKUP(J267,银行退!A:F,6,FALSE)</f>
        <v>454.15</v>
      </c>
      <c r="N267" t="e">
        <f>VLOOKUP(J267,银行退!A:I,9,FALSE)</f>
        <v>#N/A</v>
      </c>
    </row>
    <row r="268" spans="1:14" hidden="1">
      <c r="A268" s="1" t="s">
        <v>7412</v>
      </c>
      <c r="B268" s="1" t="s">
        <v>7413</v>
      </c>
      <c r="C268" s="1" t="s">
        <v>2390</v>
      </c>
      <c r="D268" s="1" t="s">
        <v>2391</v>
      </c>
      <c r="E268" s="1" t="s">
        <v>2392</v>
      </c>
      <c r="F268" s="2">
        <v>1019</v>
      </c>
      <c r="G268" s="1" t="s">
        <v>1385</v>
      </c>
      <c r="H268" s="1" t="s">
        <v>687</v>
      </c>
      <c r="I268" s="1" t="s">
        <v>688</v>
      </c>
      <c r="J268" s="1" t="s">
        <v>7414</v>
      </c>
      <c r="K268" s="1" t="s">
        <v>7415</v>
      </c>
      <c r="L268" s="1"/>
      <c r="M268">
        <f>VLOOKUP(J268,银行退!A:F,6,FALSE)</f>
        <v>1019</v>
      </c>
      <c r="N268" t="e">
        <f>VLOOKUP(J268,银行退!A:I,9,FALSE)</f>
        <v>#N/A</v>
      </c>
    </row>
    <row r="269" spans="1:14" hidden="1">
      <c r="A269" s="1" t="s">
        <v>7416</v>
      </c>
      <c r="B269" s="1" t="s">
        <v>7417</v>
      </c>
      <c r="C269" s="1" t="s">
        <v>2394</v>
      </c>
      <c r="D269" s="1" t="s">
        <v>2395</v>
      </c>
      <c r="E269" s="1" t="s">
        <v>2396</v>
      </c>
      <c r="F269" s="2">
        <v>4462.97</v>
      </c>
      <c r="G269" s="1" t="s">
        <v>1385</v>
      </c>
      <c r="H269" s="1" t="s">
        <v>687</v>
      </c>
      <c r="I269" s="1" t="s">
        <v>688</v>
      </c>
      <c r="J269" s="1" t="s">
        <v>7418</v>
      </c>
      <c r="K269" s="1" t="s">
        <v>7419</v>
      </c>
      <c r="L269" s="1"/>
      <c r="M269">
        <f>VLOOKUP(J269,银行退!A:F,6,FALSE)</f>
        <v>4462.97</v>
      </c>
      <c r="N269" t="e">
        <f>VLOOKUP(J269,银行退!A:I,9,FALSE)</f>
        <v>#N/A</v>
      </c>
    </row>
    <row r="270" spans="1:14" hidden="1">
      <c r="A270" s="1" t="s">
        <v>7420</v>
      </c>
      <c r="B270" s="1" t="s">
        <v>7421</v>
      </c>
      <c r="C270" s="1" t="s">
        <v>2398</v>
      </c>
      <c r="D270" s="1" t="s">
        <v>2399</v>
      </c>
      <c r="E270" s="1" t="s">
        <v>2400</v>
      </c>
      <c r="F270" s="2">
        <v>2734.94</v>
      </c>
      <c r="G270" s="1" t="s">
        <v>1385</v>
      </c>
      <c r="H270" s="1" t="s">
        <v>687</v>
      </c>
      <c r="I270" s="1" t="s">
        <v>688</v>
      </c>
      <c r="J270" s="1" t="s">
        <v>7422</v>
      </c>
      <c r="K270" s="1" t="s">
        <v>7423</v>
      </c>
      <c r="L270" s="1"/>
      <c r="M270">
        <f>VLOOKUP(J270,银行退!A:F,6,FALSE)</f>
        <v>2734.94</v>
      </c>
      <c r="N270" t="e">
        <f>VLOOKUP(J270,银行退!A:I,9,FALSE)</f>
        <v>#N/A</v>
      </c>
    </row>
    <row r="271" spans="1:14" hidden="1">
      <c r="A271" s="1" t="s">
        <v>7424</v>
      </c>
      <c r="B271" s="1" t="s">
        <v>7425</v>
      </c>
      <c r="C271" s="1" t="s">
        <v>2402</v>
      </c>
      <c r="D271" s="1" t="s">
        <v>2403</v>
      </c>
      <c r="E271" s="1" t="s">
        <v>2404</v>
      </c>
      <c r="F271" s="2">
        <v>500</v>
      </c>
      <c r="G271" s="1" t="s">
        <v>1385</v>
      </c>
      <c r="H271" s="1" t="s">
        <v>687</v>
      </c>
      <c r="I271" s="1" t="s">
        <v>688</v>
      </c>
      <c r="J271" s="1" t="s">
        <v>7426</v>
      </c>
      <c r="K271" s="1" t="s">
        <v>7427</v>
      </c>
      <c r="L271" s="1"/>
      <c r="M271">
        <f>VLOOKUP(J271,银行退!A:F,6,FALSE)</f>
        <v>500</v>
      </c>
      <c r="N271" t="e">
        <f>VLOOKUP(J271,银行退!A:I,9,FALSE)</f>
        <v>#N/A</v>
      </c>
    </row>
    <row r="272" spans="1:14" hidden="1">
      <c r="A272" s="1" t="s">
        <v>7428</v>
      </c>
      <c r="B272" s="1" t="s">
        <v>7429</v>
      </c>
      <c r="C272" s="1" t="s">
        <v>2406</v>
      </c>
      <c r="D272" s="1" t="s">
        <v>2407</v>
      </c>
      <c r="E272" s="1" t="s">
        <v>2408</v>
      </c>
      <c r="F272" s="2">
        <v>1000</v>
      </c>
      <c r="G272" s="1" t="s">
        <v>1385</v>
      </c>
      <c r="H272" s="1" t="s">
        <v>687</v>
      </c>
      <c r="I272" s="1" t="s">
        <v>688</v>
      </c>
      <c r="J272" s="1" t="s">
        <v>7430</v>
      </c>
      <c r="K272" s="1" t="s">
        <v>7431</v>
      </c>
      <c r="L272" s="1"/>
      <c r="M272">
        <f>VLOOKUP(J272,银行退!A:F,6,FALSE)</f>
        <v>1000</v>
      </c>
      <c r="N272" t="e">
        <f>VLOOKUP(J272,银行退!A:I,9,FALSE)</f>
        <v>#N/A</v>
      </c>
    </row>
    <row r="273" spans="1:14" hidden="1">
      <c r="A273" s="1" t="s">
        <v>7432</v>
      </c>
      <c r="B273" s="1" t="s">
        <v>7433</v>
      </c>
      <c r="C273" s="1" t="s">
        <v>2410</v>
      </c>
      <c r="D273" s="1" t="s">
        <v>2411</v>
      </c>
      <c r="E273" s="1" t="s">
        <v>2412</v>
      </c>
      <c r="F273" s="2">
        <v>49.26</v>
      </c>
      <c r="G273" s="1" t="s">
        <v>1385</v>
      </c>
      <c r="H273" s="1" t="s">
        <v>687</v>
      </c>
      <c r="I273" s="1" t="s">
        <v>688</v>
      </c>
      <c r="J273" s="1" t="s">
        <v>7434</v>
      </c>
      <c r="K273" s="1" t="s">
        <v>7435</v>
      </c>
      <c r="L273" s="1"/>
      <c r="M273">
        <f>VLOOKUP(J273,银行退!A:F,6,FALSE)</f>
        <v>49.26</v>
      </c>
      <c r="N273" t="e">
        <f>VLOOKUP(J273,银行退!A:I,9,FALSE)</f>
        <v>#N/A</v>
      </c>
    </row>
    <row r="274" spans="1:14" hidden="1">
      <c r="A274" s="1" t="s">
        <v>7436</v>
      </c>
      <c r="B274" s="1" t="s">
        <v>7437</v>
      </c>
      <c r="C274" s="1" t="s">
        <v>2414</v>
      </c>
      <c r="D274" s="1" t="s">
        <v>1958</v>
      </c>
      <c r="E274" s="1" t="s">
        <v>1959</v>
      </c>
      <c r="F274" s="2">
        <v>9700</v>
      </c>
      <c r="G274" s="1" t="s">
        <v>1385</v>
      </c>
      <c r="H274" s="1" t="s">
        <v>687</v>
      </c>
      <c r="I274" s="1" t="s">
        <v>688</v>
      </c>
      <c r="J274" s="1" t="s">
        <v>7438</v>
      </c>
      <c r="K274" s="1" t="s">
        <v>6976</v>
      </c>
      <c r="L274" s="1"/>
      <c r="M274">
        <f>VLOOKUP(J274,银行退!A:F,6,FALSE)</f>
        <v>9700</v>
      </c>
      <c r="N274" t="e">
        <f>VLOOKUP(J274,银行退!A:I,9,FALSE)</f>
        <v>#N/A</v>
      </c>
    </row>
    <row r="275" spans="1:14" hidden="1">
      <c r="A275" s="1" t="s">
        <v>7439</v>
      </c>
      <c r="B275" s="1" t="s">
        <v>7440</v>
      </c>
      <c r="C275" s="1" t="s">
        <v>2416</v>
      </c>
      <c r="D275" s="1" t="s">
        <v>2417</v>
      </c>
      <c r="E275" s="1" t="s">
        <v>2418</v>
      </c>
      <c r="F275" s="2">
        <v>127.5</v>
      </c>
      <c r="G275" s="1" t="s">
        <v>1385</v>
      </c>
      <c r="H275" s="1" t="s">
        <v>687</v>
      </c>
      <c r="I275" s="1" t="s">
        <v>688</v>
      </c>
      <c r="J275" s="1" t="s">
        <v>7441</v>
      </c>
      <c r="K275" s="1" t="s">
        <v>7442</v>
      </c>
      <c r="L275" s="1"/>
      <c r="M275">
        <f>VLOOKUP(J275,银行退!A:F,6,FALSE)</f>
        <v>127.5</v>
      </c>
      <c r="N275" t="e">
        <f>VLOOKUP(J275,银行退!A:I,9,FALSE)</f>
        <v>#N/A</v>
      </c>
    </row>
    <row r="276" spans="1:14" hidden="1">
      <c r="A276" s="1" t="s">
        <v>7443</v>
      </c>
      <c r="B276" s="1" t="s">
        <v>7444</v>
      </c>
      <c r="C276" s="1" t="s">
        <v>2420</v>
      </c>
      <c r="D276" s="1" t="s">
        <v>2421</v>
      </c>
      <c r="E276" s="1" t="s">
        <v>2422</v>
      </c>
      <c r="F276" s="2">
        <v>5000</v>
      </c>
      <c r="G276" s="1" t="s">
        <v>1385</v>
      </c>
      <c r="H276" s="1" t="s">
        <v>687</v>
      </c>
      <c r="I276" s="1" t="s">
        <v>688</v>
      </c>
      <c r="J276" s="1" t="s">
        <v>7445</v>
      </c>
      <c r="K276" s="1" t="s">
        <v>7446</v>
      </c>
      <c r="L276" s="1"/>
      <c r="M276">
        <f>VLOOKUP(J276,银行退!A:F,6,FALSE)</f>
        <v>5000</v>
      </c>
      <c r="N276" t="e">
        <f>VLOOKUP(J276,银行退!A:I,9,FALSE)</f>
        <v>#N/A</v>
      </c>
    </row>
    <row r="277" spans="1:14" hidden="1">
      <c r="A277" s="1" t="s">
        <v>7447</v>
      </c>
      <c r="B277" s="1" t="s">
        <v>7448</v>
      </c>
      <c r="C277" s="1" t="s">
        <v>2424</v>
      </c>
      <c r="D277" s="1" t="s">
        <v>2425</v>
      </c>
      <c r="E277" s="1" t="s">
        <v>2426</v>
      </c>
      <c r="F277" s="2">
        <v>2697.66</v>
      </c>
      <c r="G277" s="1" t="s">
        <v>1385</v>
      </c>
      <c r="H277" s="1" t="s">
        <v>687</v>
      </c>
      <c r="I277" s="1" t="s">
        <v>688</v>
      </c>
      <c r="J277" s="1" t="s">
        <v>7449</v>
      </c>
      <c r="K277" s="1" t="s">
        <v>7450</v>
      </c>
      <c r="L277" s="1"/>
      <c r="M277">
        <f>VLOOKUP(J277,银行退!A:F,6,FALSE)</f>
        <v>2697.66</v>
      </c>
      <c r="N277" t="e">
        <f>VLOOKUP(J277,银行退!A:I,9,FALSE)</f>
        <v>#N/A</v>
      </c>
    </row>
    <row r="278" spans="1:14" hidden="1">
      <c r="A278" s="1" t="s">
        <v>7451</v>
      </c>
      <c r="B278" s="1" t="s">
        <v>7452</v>
      </c>
      <c r="C278" s="1" t="s">
        <v>2428</v>
      </c>
      <c r="D278" s="1" t="s">
        <v>2429</v>
      </c>
      <c r="E278" s="1" t="s">
        <v>2430</v>
      </c>
      <c r="F278" s="2">
        <v>94.5</v>
      </c>
      <c r="G278" s="1" t="s">
        <v>1385</v>
      </c>
      <c r="H278" s="1" t="s">
        <v>687</v>
      </c>
      <c r="I278" s="1" t="s">
        <v>688</v>
      </c>
      <c r="J278" s="1" t="s">
        <v>7453</v>
      </c>
      <c r="K278" s="1" t="s">
        <v>7454</v>
      </c>
      <c r="L278" s="1"/>
      <c r="M278">
        <f>VLOOKUP(J278,银行退!A:F,6,FALSE)</f>
        <v>94.5</v>
      </c>
      <c r="N278" t="e">
        <f>VLOOKUP(J278,银行退!A:I,9,FALSE)</f>
        <v>#N/A</v>
      </c>
    </row>
    <row r="279" spans="1:14" hidden="1">
      <c r="A279" s="1" t="s">
        <v>7455</v>
      </c>
      <c r="B279" s="1" t="s">
        <v>7456</v>
      </c>
      <c r="C279" s="1" t="s">
        <v>2432</v>
      </c>
      <c r="D279" s="1" t="s">
        <v>1186</v>
      </c>
      <c r="E279" s="1" t="s">
        <v>1187</v>
      </c>
      <c r="F279" s="2">
        <v>2457</v>
      </c>
      <c r="G279" s="1" t="s">
        <v>1385</v>
      </c>
      <c r="H279" s="1" t="s">
        <v>687</v>
      </c>
      <c r="I279" s="1" t="s">
        <v>688</v>
      </c>
      <c r="J279" s="1" t="s">
        <v>7457</v>
      </c>
      <c r="K279" s="1" t="s">
        <v>1318</v>
      </c>
      <c r="L279" s="1"/>
      <c r="M279">
        <f>VLOOKUP(J279,银行退!A:F,6,FALSE)</f>
        <v>2457</v>
      </c>
      <c r="N279" t="e">
        <f>VLOOKUP(J279,银行退!A:I,9,FALSE)</f>
        <v>#N/A</v>
      </c>
    </row>
    <row r="280" spans="1:14" hidden="1">
      <c r="A280" s="1" t="s">
        <v>7458</v>
      </c>
      <c r="B280" s="1" t="s">
        <v>7459</v>
      </c>
      <c r="C280" s="1" t="s">
        <v>2434</v>
      </c>
      <c r="D280" s="1" t="s">
        <v>2435</v>
      </c>
      <c r="E280" s="1" t="s">
        <v>2436</v>
      </c>
      <c r="F280" s="2">
        <v>184.42</v>
      </c>
      <c r="G280" s="1" t="s">
        <v>1385</v>
      </c>
      <c r="H280" s="1" t="s">
        <v>687</v>
      </c>
      <c r="I280" s="1" t="s">
        <v>688</v>
      </c>
      <c r="J280" s="1" t="s">
        <v>7460</v>
      </c>
      <c r="K280" s="1" t="s">
        <v>7461</v>
      </c>
      <c r="L280" s="1"/>
      <c r="M280">
        <f>VLOOKUP(J280,银行退!A:F,6,FALSE)</f>
        <v>184.42</v>
      </c>
      <c r="N280" t="e">
        <f>VLOOKUP(J280,银行退!A:I,9,FALSE)</f>
        <v>#N/A</v>
      </c>
    </row>
    <row r="281" spans="1:14" hidden="1">
      <c r="A281" s="1" t="s">
        <v>7462</v>
      </c>
      <c r="B281" s="1" t="s">
        <v>7463</v>
      </c>
      <c r="C281" s="1" t="s">
        <v>2438</v>
      </c>
      <c r="D281" s="1" t="s">
        <v>2439</v>
      </c>
      <c r="E281" s="1" t="s">
        <v>2440</v>
      </c>
      <c r="F281" s="2">
        <v>200</v>
      </c>
      <c r="G281" s="1" t="s">
        <v>1385</v>
      </c>
      <c r="H281" s="1" t="s">
        <v>687</v>
      </c>
      <c r="I281" s="1" t="s">
        <v>688</v>
      </c>
      <c r="J281" s="1" t="s">
        <v>7464</v>
      </c>
      <c r="K281" s="1" t="s">
        <v>7465</v>
      </c>
      <c r="L281" s="1"/>
      <c r="M281">
        <f>VLOOKUP(J281,银行退!A:F,6,FALSE)</f>
        <v>200</v>
      </c>
      <c r="N281" t="e">
        <f>VLOOKUP(J281,银行退!A:I,9,FALSE)</f>
        <v>#N/A</v>
      </c>
    </row>
    <row r="282" spans="1:14" hidden="1">
      <c r="A282" s="1" t="s">
        <v>7466</v>
      </c>
      <c r="B282" s="1" t="s">
        <v>7467</v>
      </c>
      <c r="C282" s="1" t="s">
        <v>2442</v>
      </c>
      <c r="D282" s="1" t="s">
        <v>2443</v>
      </c>
      <c r="E282" s="1" t="s">
        <v>2444</v>
      </c>
      <c r="F282" s="2">
        <v>100</v>
      </c>
      <c r="G282" s="1" t="s">
        <v>1385</v>
      </c>
      <c r="H282" s="1" t="s">
        <v>687</v>
      </c>
      <c r="I282" s="1" t="s">
        <v>688</v>
      </c>
      <c r="J282" s="1" t="s">
        <v>7468</v>
      </c>
      <c r="K282" s="1" t="s">
        <v>7469</v>
      </c>
      <c r="L282" s="1"/>
      <c r="M282">
        <f>VLOOKUP(J282,银行退!A:F,6,FALSE)</f>
        <v>100</v>
      </c>
      <c r="N282" t="e">
        <f>VLOOKUP(J282,银行退!A:I,9,FALSE)</f>
        <v>#N/A</v>
      </c>
    </row>
    <row r="283" spans="1:14" hidden="1">
      <c r="A283" s="1" t="s">
        <v>7470</v>
      </c>
      <c r="B283" s="1" t="s">
        <v>7471</v>
      </c>
      <c r="C283" s="1" t="s">
        <v>2446</v>
      </c>
      <c r="D283" s="1" t="s">
        <v>2447</v>
      </c>
      <c r="E283" s="1" t="s">
        <v>2448</v>
      </c>
      <c r="F283" s="2">
        <v>100</v>
      </c>
      <c r="G283" s="1" t="s">
        <v>1385</v>
      </c>
      <c r="H283" s="1" t="s">
        <v>687</v>
      </c>
      <c r="I283" s="1" t="s">
        <v>688</v>
      </c>
      <c r="J283" s="1" t="s">
        <v>7472</v>
      </c>
      <c r="K283" s="1" t="s">
        <v>7469</v>
      </c>
      <c r="L283" s="1"/>
      <c r="M283">
        <f>VLOOKUP(J283,银行退!A:F,6,FALSE)</f>
        <v>100</v>
      </c>
      <c r="N283" t="e">
        <f>VLOOKUP(J283,银行退!A:I,9,FALSE)</f>
        <v>#N/A</v>
      </c>
    </row>
    <row r="284" spans="1:14" hidden="1">
      <c r="A284" s="1" t="s">
        <v>7473</v>
      </c>
      <c r="B284" s="1" t="s">
        <v>7474</v>
      </c>
      <c r="C284" s="1" t="s">
        <v>2450</v>
      </c>
      <c r="D284" s="1" t="s">
        <v>2451</v>
      </c>
      <c r="E284" s="1" t="s">
        <v>2452</v>
      </c>
      <c r="F284" s="2">
        <v>250</v>
      </c>
      <c r="G284" s="1" t="s">
        <v>1385</v>
      </c>
      <c r="H284" s="1" t="s">
        <v>687</v>
      </c>
      <c r="I284" s="1" t="s">
        <v>688</v>
      </c>
      <c r="J284" s="1" t="s">
        <v>7475</v>
      </c>
      <c r="K284" s="1" t="s">
        <v>7476</v>
      </c>
      <c r="L284" s="1"/>
      <c r="M284">
        <f>VLOOKUP(J284,银行退!A:F,6,FALSE)</f>
        <v>250</v>
      </c>
      <c r="N284" t="e">
        <f>VLOOKUP(J284,银行退!A:I,9,FALSE)</f>
        <v>#N/A</v>
      </c>
    </row>
    <row r="285" spans="1:14" hidden="1">
      <c r="A285" s="1" t="s">
        <v>7477</v>
      </c>
      <c r="B285" s="1" t="s">
        <v>7478</v>
      </c>
      <c r="C285" s="1" t="s">
        <v>2454</v>
      </c>
      <c r="D285" s="1" t="s">
        <v>2455</v>
      </c>
      <c r="E285" s="1" t="s">
        <v>2456</v>
      </c>
      <c r="F285" s="2">
        <v>11929.91</v>
      </c>
      <c r="G285" s="1" t="s">
        <v>1385</v>
      </c>
      <c r="H285" s="1" t="s">
        <v>687</v>
      </c>
      <c r="I285" s="1" t="s">
        <v>688</v>
      </c>
      <c r="J285" s="1" t="s">
        <v>7479</v>
      </c>
      <c r="K285" s="1" t="s">
        <v>7480</v>
      </c>
      <c r="L285" s="1"/>
      <c r="M285">
        <f>VLOOKUP(J285,银行退!A:F,6,FALSE)</f>
        <v>11929.91</v>
      </c>
      <c r="N285" t="e">
        <f>VLOOKUP(J285,银行退!A:I,9,FALSE)</f>
        <v>#N/A</v>
      </c>
    </row>
    <row r="286" spans="1:14" hidden="1">
      <c r="A286" s="1" t="s">
        <v>7481</v>
      </c>
      <c r="B286" s="1" t="s">
        <v>7482</v>
      </c>
      <c r="C286" s="1" t="s">
        <v>2458</v>
      </c>
      <c r="D286" s="1" t="s">
        <v>2459</v>
      </c>
      <c r="E286" s="1" t="s">
        <v>2460</v>
      </c>
      <c r="F286" s="2">
        <v>22520.13</v>
      </c>
      <c r="G286" s="1" t="s">
        <v>1385</v>
      </c>
      <c r="H286" s="1" t="s">
        <v>687</v>
      </c>
      <c r="I286" s="1" t="s">
        <v>688</v>
      </c>
      <c r="J286" s="1" t="s">
        <v>7483</v>
      </c>
      <c r="K286" s="1" t="s">
        <v>7484</v>
      </c>
      <c r="L286" s="1"/>
      <c r="M286">
        <f>VLOOKUP(J286,银行退!A:F,6,FALSE)</f>
        <v>22520.13</v>
      </c>
      <c r="N286" t="e">
        <f>VLOOKUP(J286,银行退!A:I,9,FALSE)</f>
        <v>#N/A</v>
      </c>
    </row>
    <row r="287" spans="1:14" hidden="1">
      <c r="A287" s="1" t="s">
        <v>7485</v>
      </c>
      <c r="B287" s="1" t="s">
        <v>7486</v>
      </c>
      <c r="C287" s="1" t="s">
        <v>2462</v>
      </c>
      <c r="D287" s="1" t="s">
        <v>2463</v>
      </c>
      <c r="E287" s="1" t="s">
        <v>2464</v>
      </c>
      <c r="F287" s="2">
        <v>1704.9</v>
      </c>
      <c r="G287" s="1" t="s">
        <v>1385</v>
      </c>
      <c r="H287" s="1" t="s">
        <v>687</v>
      </c>
      <c r="I287" s="1" t="s">
        <v>688</v>
      </c>
      <c r="J287" s="1" t="s">
        <v>7487</v>
      </c>
      <c r="K287" s="1" t="s">
        <v>7488</v>
      </c>
      <c r="L287" s="1"/>
      <c r="M287">
        <f>VLOOKUP(J287,银行退!A:F,6,FALSE)</f>
        <v>1704.9</v>
      </c>
      <c r="N287" t="e">
        <f>VLOOKUP(J287,银行退!A:I,9,FALSE)</f>
        <v>#N/A</v>
      </c>
    </row>
    <row r="288" spans="1:14" hidden="1">
      <c r="A288" s="1" t="s">
        <v>7489</v>
      </c>
      <c r="B288" s="1" t="s">
        <v>7490</v>
      </c>
      <c r="C288" s="1" t="s">
        <v>2466</v>
      </c>
      <c r="D288" s="1" t="s">
        <v>2467</v>
      </c>
      <c r="E288" s="1" t="s">
        <v>2468</v>
      </c>
      <c r="F288" s="2">
        <v>10000</v>
      </c>
      <c r="G288" s="1" t="s">
        <v>1385</v>
      </c>
      <c r="H288" s="1" t="s">
        <v>687</v>
      </c>
      <c r="I288" s="1" t="s">
        <v>688</v>
      </c>
      <c r="J288" s="1" t="s">
        <v>7491</v>
      </c>
      <c r="K288" s="1" t="s">
        <v>7492</v>
      </c>
      <c r="L288" s="1"/>
      <c r="M288">
        <f>VLOOKUP(J288,银行退!A:F,6,FALSE)</f>
        <v>10000</v>
      </c>
      <c r="N288" t="e">
        <f>VLOOKUP(J288,银行退!A:I,9,FALSE)</f>
        <v>#N/A</v>
      </c>
    </row>
    <row r="289" spans="1:14" hidden="1">
      <c r="A289" s="1" t="s">
        <v>7493</v>
      </c>
      <c r="B289" s="1" t="s">
        <v>7494</v>
      </c>
      <c r="C289" s="1" t="s">
        <v>2470</v>
      </c>
      <c r="D289" s="1" t="s">
        <v>2471</v>
      </c>
      <c r="E289" s="1" t="s">
        <v>2472</v>
      </c>
      <c r="F289" s="2">
        <v>3701.57</v>
      </c>
      <c r="G289" s="1" t="s">
        <v>1385</v>
      </c>
      <c r="H289" s="1" t="s">
        <v>687</v>
      </c>
      <c r="I289" s="1" t="s">
        <v>688</v>
      </c>
      <c r="J289" s="1" t="s">
        <v>7495</v>
      </c>
      <c r="K289" s="1" t="s">
        <v>7496</v>
      </c>
      <c r="L289" s="1"/>
      <c r="M289">
        <f>VLOOKUP(J289,银行退!A:F,6,FALSE)</f>
        <v>3701.57</v>
      </c>
      <c r="N289" t="e">
        <f>VLOOKUP(J289,银行退!A:I,9,FALSE)</f>
        <v>#N/A</v>
      </c>
    </row>
    <row r="290" spans="1:14" hidden="1">
      <c r="A290" s="1" t="s">
        <v>7497</v>
      </c>
      <c r="B290" s="1" t="s">
        <v>7498</v>
      </c>
      <c r="C290" s="1" t="s">
        <v>2474</v>
      </c>
      <c r="D290" s="1" t="s">
        <v>2475</v>
      </c>
      <c r="E290" s="1" t="s">
        <v>2476</v>
      </c>
      <c r="F290" s="2">
        <v>798.86</v>
      </c>
      <c r="G290" s="1" t="s">
        <v>1385</v>
      </c>
      <c r="H290" s="1" t="s">
        <v>687</v>
      </c>
      <c r="I290" s="1" t="s">
        <v>688</v>
      </c>
      <c r="J290" s="1" t="s">
        <v>7499</v>
      </c>
      <c r="K290" s="1" t="s">
        <v>7500</v>
      </c>
      <c r="L290" s="1"/>
      <c r="M290">
        <f>VLOOKUP(J290,银行退!A:F,6,FALSE)</f>
        <v>798.86</v>
      </c>
      <c r="N290" t="e">
        <f>VLOOKUP(J290,银行退!A:I,9,FALSE)</f>
        <v>#N/A</v>
      </c>
    </row>
    <row r="291" spans="1:14" hidden="1">
      <c r="A291" s="1" t="s">
        <v>7501</v>
      </c>
      <c r="B291" s="1" t="s">
        <v>7502</v>
      </c>
      <c r="C291" s="1" t="s">
        <v>2478</v>
      </c>
      <c r="D291" s="1" t="s">
        <v>2467</v>
      </c>
      <c r="E291" s="1" t="s">
        <v>2468</v>
      </c>
      <c r="F291" s="2">
        <v>6585</v>
      </c>
      <c r="G291" s="1" t="s">
        <v>1385</v>
      </c>
      <c r="H291" s="1" t="s">
        <v>687</v>
      </c>
      <c r="I291" s="1" t="s">
        <v>688</v>
      </c>
      <c r="J291" s="1" t="s">
        <v>7503</v>
      </c>
      <c r="K291" s="1" t="s">
        <v>7492</v>
      </c>
      <c r="L291" s="1"/>
      <c r="M291">
        <f>VLOOKUP(J291,银行退!A:F,6,FALSE)</f>
        <v>6585</v>
      </c>
      <c r="N291" t="e">
        <f>VLOOKUP(J291,银行退!A:I,9,FALSE)</f>
        <v>#N/A</v>
      </c>
    </row>
    <row r="292" spans="1:14" hidden="1">
      <c r="A292" s="1" t="s">
        <v>7504</v>
      </c>
      <c r="B292" s="1" t="s">
        <v>7505</v>
      </c>
      <c r="C292" s="1" t="s">
        <v>2480</v>
      </c>
      <c r="D292" s="1" t="s">
        <v>2481</v>
      </c>
      <c r="E292" s="1" t="s">
        <v>2482</v>
      </c>
      <c r="F292" s="2">
        <v>828.5</v>
      </c>
      <c r="G292" s="1" t="s">
        <v>1385</v>
      </c>
      <c r="H292" s="1" t="s">
        <v>687</v>
      </c>
      <c r="I292" s="1" t="s">
        <v>688</v>
      </c>
      <c r="J292" s="1" t="s">
        <v>7506</v>
      </c>
      <c r="K292" s="1" t="s">
        <v>7507</v>
      </c>
      <c r="L292" s="1"/>
      <c r="M292">
        <f>VLOOKUP(J292,银行退!A:F,6,FALSE)</f>
        <v>828.5</v>
      </c>
      <c r="N292" t="e">
        <f>VLOOKUP(J292,银行退!A:I,9,FALSE)</f>
        <v>#N/A</v>
      </c>
    </row>
    <row r="293" spans="1:14">
      <c r="A293" s="1" t="s">
        <v>7508</v>
      </c>
      <c r="B293" s="1" t="s">
        <v>7509</v>
      </c>
      <c r="C293" s="1" t="s">
        <v>2484</v>
      </c>
      <c r="D293" s="1" t="s">
        <v>2485</v>
      </c>
      <c r="E293" s="1" t="s">
        <v>2486</v>
      </c>
      <c r="F293" s="2">
        <v>1000</v>
      </c>
      <c r="G293" s="1" t="s">
        <v>1385</v>
      </c>
      <c r="H293" s="1" t="s">
        <v>11893</v>
      </c>
      <c r="I293" s="1" t="s">
        <v>11893</v>
      </c>
      <c r="J293" s="1" t="s">
        <v>7510</v>
      </c>
      <c r="K293" s="1" t="s">
        <v>7511</v>
      </c>
      <c r="L293" s="1"/>
      <c r="M293">
        <f>VLOOKUP(J293,银行退!A:F,6,FALSE)</f>
        <v>1000</v>
      </c>
      <c r="N293" t="str">
        <f>VLOOKUP(J293,银行退!A:I,9,FALSE)</f>
        <v>2017-10-10</v>
      </c>
    </row>
    <row r="294" spans="1:14" hidden="1">
      <c r="A294" s="1" t="s">
        <v>7512</v>
      </c>
      <c r="B294" s="1" t="s">
        <v>7513</v>
      </c>
      <c r="C294" s="1" t="s">
        <v>2488</v>
      </c>
      <c r="D294" s="1" t="s">
        <v>2489</v>
      </c>
      <c r="E294" s="1" t="s">
        <v>2490</v>
      </c>
      <c r="F294" s="2">
        <v>249</v>
      </c>
      <c r="G294" s="1" t="s">
        <v>1385</v>
      </c>
      <c r="H294" s="1" t="s">
        <v>687</v>
      </c>
      <c r="I294" s="1" t="s">
        <v>688</v>
      </c>
      <c r="J294" s="1" t="s">
        <v>7514</v>
      </c>
      <c r="K294" s="1" t="s">
        <v>7515</v>
      </c>
      <c r="L294" s="1"/>
      <c r="M294">
        <f>VLOOKUP(J294,银行退!A:F,6,FALSE)</f>
        <v>249</v>
      </c>
      <c r="N294" t="e">
        <f>VLOOKUP(J294,银行退!A:I,9,FALSE)</f>
        <v>#N/A</v>
      </c>
    </row>
    <row r="295" spans="1:14" hidden="1">
      <c r="A295" s="1" t="s">
        <v>7516</v>
      </c>
      <c r="B295" s="1" t="s">
        <v>7517</v>
      </c>
      <c r="C295" s="1" t="s">
        <v>2492</v>
      </c>
      <c r="D295" s="1" t="s">
        <v>2481</v>
      </c>
      <c r="E295" s="1" t="s">
        <v>2482</v>
      </c>
      <c r="F295" s="2">
        <v>38</v>
      </c>
      <c r="G295" s="1" t="s">
        <v>1385</v>
      </c>
      <c r="H295" s="1" t="s">
        <v>687</v>
      </c>
      <c r="I295" s="1" t="s">
        <v>688</v>
      </c>
      <c r="J295" s="1" t="s">
        <v>7518</v>
      </c>
      <c r="K295" s="1" t="s">
        <v>7507</v>
      </c>
      <c r="L295" s="1"/>
      <c r="M295">
        <f>VLOOKUP(J295,银行退!A:F,6,FALSE)</f>
        <v>38</v>
      </c>
      <c r="N295" t="e">
        <f>VLOOKUP(J295,银行退!A:I,9,FALSE)</f>
        <v>#N/A</v>
      </c>
    </row>
    <row r="296" spans="1:14" hidden="1">
      <c r="A296" s="1" t="s">
        <v>7519</v>
      </c>
      <c r="B296" s="1" t="s">
        <v>7520</v>
      </c>
      <c r="C296" s="1" t="s">
        <v>2494</v>
      </c>
      <c r="D296" s="1" t="s">
        <v>2495</v>
      </c>
      <c r="E296" s="1" t="s">
        <v>2496</v>
      </c>
      <c r="F296" s="2">
        <v>33.79</v>
      </c>
      <c r="G296" s="1" t="s">
        <v>1385</v>
      </c>
      <c r="H296" s="1" t="s">
        <v>687</v>
      </c>
      <c r="I296" s="1" t="s">
        <v>688</v>
      </c>
      <c r="J296" s="1" t="s">
        <v>7521</v>
      </c>
      <c r="K296" s="1" t="s">
        <v>7522</v>
      </c>
      <c r="L296" s="1"/>
      <c r="M296">
        <f>VLOOKUP(J296,银行退!A:F,6,FALSE)</f>
        <v>33.79</v>
      </c>
      <c r="N296" t="e">
        <f>VLOOKUP(J296,银行退!A:I,9,FALSE)</f>
        <v>#N/A</v>
      </c>
    </row>
    <row r="297" spans="1:14" hidden="1">
      <c r="A297" s="1" t="s">
        <v>7523</v>
      </c>
      <c r="B297" s="1" t="s">
        <v>7524</v>
      </c>
      <c r="C297" s="1" t="s">
        <v>2498</v>
      </c>
      <c r="D297" s="1" t="s">
        <v>2499</v>
      </c>
      <c r="E297" s="1" t="s">
        <v>2500</v>
      </c>
      <c r="F297" s="2">
        <v>250</v>
      </c>
      <c r="G297" s="1" t="s">
        <v>1385</v>
      </c>
      <c r="H297" s="1" t="s">
        <v>687</v>
      </c>
      <c r="I297" s="1" t="s">
        <v>688</v>
      </c>
      <c r="J297" s="1" t="s">
        <v>7525</v>
      </c>
      <c r="K297" s="1" t="s">
        <v>7526</v>
      </c>
      <c r="L297" s="1"/>
      <c r="M297">
        <f>VLOOKUP(J297,银行退!A:F,6,FALSE)</f>
        <v>250</v>
      </c>
      <c r="N297" t="e">
        <f>VLOOKUP(J297,银行退!A:I,9,FALSE)</f>
        <v>#N/A</v>
      </c>
    </row>
    <row r="298" spans="1:14" hidden="1">
      <c r="A298" s="1" t="s">
        <v>7527</v>
      </c>
      <c r="B298" s="1" t="s">
        <v>7528</v>
      </c>
      <c r="C298" s="1" t="s">
        <v>2502</v>
      </c>
      <c r="D298" s="1" t="s">
        <v>2503</v>
      </c>
      <c r="E298" s="1" t="s">
        <v>2504</v>
      </c>
      <c r="F298" s="2">
        <v>100</v>
      </c>
      <c r="G298" s="1" t="s">
        <v>1385</v>
      </c>
      <c r="H298" s="1" t="s">
        <v>687</v>
      </c>
      <c r="I298" s="1" t="s">
        <v>688</v>
      </c>
      <c r="J298" s="1" t="s">
        <v>7529</v>
      </c>
      <c r="K298" s="1" t="s">
        <v>7530</v>
      </c>
      <c r="L298" s="1"/>
      <c r="M298">
        <f>VLOOKUP(J298,银行退!A:F,6,FALSE)</f>
        <v>100</v>
      </c>
      <c r="N298" t="e">
        <f>VLOOKUP(J298,银行退!A:I,9,FALSE)</f>
        <v>#N/A</v>
      </c>
    </row>
    <row r="299" spans="1:14" hidden="1">
      <c r="A299" s="1" t="s">
        <v>7531</v>
      </c>
      <c r="B299" s="1" t="s">
        <v>7532</v>
      </c>
      <c r="C299" s="1" t="s">
        <v>2506</v>
      </c>
      <c r="D299" s="1" t="s">
        <v>2507</v>
      </c>
      <c r="E299" s="1" t="s">
        <v>2508</v>
      </c>
      <c r="F299" s="2">
        <v>100</v>
      </c>
      <c r="G299" s="1" t="s">
        <v>1385</v>
      </c>
      <c r="H299" s="1" t="s">
        <v>687</v>
      </c>
      <c r="I299" s="1" t="s">
        <v>688</v>
      </c>
      <c r="J299" s="1" t="s">
        <v>7533</v>
      </c>
      <c r="K299" s="1" t="s">
        <v>7534</v>
      </c>
      <c r="L299" s="1"/>
      <c r="M299">
        <f>VLOOKUP(J299,银行退!A:F,6,FALSE)</f>
        <v>100</v>
      </c>
      <c r="N299" t="e">
        <f>VLOOKUP(J299,银行退!A:I,9,FALSE)</f>
        <v>#N/A</v>
      </c>
    </row>
    <row r="300" spans="1:14">
      <c r="A300" s="1" t="s">
        <v>7535</v>
      </c>
      <c r="B300" s="1" t="s">
        <v>7536</v>
      </c>
      <c r="C300" s="1" t="s">
        <v>2510</v>
      </c>
      <c r="D300" s="1" t="s">
        <v>2511</v>
      </c>
      <c r="E300" s="1" t="s">
        <v>2512</v>
      </c>
      <c r="F300" s="2">
        <v>840</v>
      </c>
      <c r="G300" s="1" t="s">
        <v>1385</v>
      </c>
      <c r="H300" s="1" t="s">
        <v>11893</v>
      </c>
      <c r="I300" s="1" t="s">
        <v>11893</v>
      </c>
      <c r="J300" s="1" t="s">
        <v>7537</v>
      </c>
      <c r="K300" s="1" t="s">
        <v>7538</v>
      </c>
      <c r="L300" s="1"/>
      <c r="M300">
        <f>VLOOKUP(J300,银行退!A:F,6,FALSE)</f>
        <v>840</v>
      </c>
      <c r="N300" t="str">
        <f>VLOOKUP(J300,银行退!A:I,9,FALSE)</f>
        <v>2017-10-10</v>
      </c>
    </row>
    <row r="301" spans="1:14" hidden="1">
      <c r="A301" s="1" t="s">
        <v>7539</v>
      </c>
      <c r="B301" s="1" t="s">
        <v>7540</v>
      </c>
      <c r="C301" s="1" t="s">
        <v>2514</v>
      </c>
      <c r="D301" s="1" t="s">
        <v>2515</v>
      </c>
      <c r="E301" s="1" t="s">
        <v>2516</v>
      </c>
      <c r="F301" s="2">
        <v>13000</v>
      </c>
      <c r="G301" s="1" t="s">
        <v>1385</v>
      </c>
      <c r="H301" s="1" t="s">
        <v>687</v>
      </c>
      <c r="I301" s="1" t="s">
        <v>688</v>
      </c>
      <c r="J301" s="1" t="s">
        <v>7541</v>
      </c>
      <c r="K301" s="1" t="s">
        <v>7542</v>
      </c>
      <c r="L301" s="1"/>
      <c r="M301">
        <f>VLOOKUP(J301,银行退!A:F,6,FALSE)</f>
        <v>13000</v>
      </c>
      <c r="N301" t="e">
        <f>VLOOKUP(J301,银行退!A:I,9,FALSE)</f>
        <v>#N/A</v>
      </c>
    </row>
    <row r="302" spans="1:14" hidden="1">
      <c r="A302" s="1" t="s">
        <v>7543</v>
      </c>
      <c r="B302" s="1" t="s">
        <v>7544</v>
      </c>
      <c r="C302" s="1" t="s">
        <v>2518</v>
      </c>
      <c r="D302" s="1" t="s">
        <v>2519</v>
      </c>
      <c r="E302" s="1" t="s">
        <v>2520</v>
      </c>
      <c r="F302" s="2">
        <v>200</v>
      </c>
      <c r="G302" s="1" t="s">
        <v>1385</v>
      </c>
      <c r="H302" s="1" t="s">
        <v>687</v>
      </c>
      <c r="I302" s="1" t="s">
        <v>688</v>
      </c>
      <c r="J302" s="1" t="s">
        <v>7545</v>
      </c>
      <c r="K302" s="1" t="s">
        <v>7546</v>
      </c>
      <c r="L302" s="1"/>
      <c r="M302">
        <f>VLOOKUP(J302,银行退!A:F,6,FALSE)</f>
        <v>200</v>
      </c>
      <c r="N302" t="e">
        <f>VLOOKUP(J302,银行退!A:I,9,FALSE)</f>
        <v>#N/A</v>
      </c>
    </row>
    <row r="303" spans="1:14" hidden="1">
      <c r="A303" s="1" t="s">
        <v>7547</v>
      </c>
      <c r="B303" s="1" t="s">
        <v>7548</v>
      </c>
      <c r="C303" s="1" t="s">
        <v>2522</v>
      </c>
      <c r="D303" s="1" t="s">
        <v>2523</v>
      </c>
      <c r="E303" s="1" t="s">
        <v>2524</v>
      </c>
      <c r="F303" s="2">
        <v>12</v>
      </c>
      <c r="G303" s="1" t="s">
        <v>1385</v>
      </c>
      <c r="H303" s="1" t="s">
        <v>687</v>
      </c>
      <c r="I303" s="1" t="s">
        <v>688</v>
      </c>
      <c r="J303" s="1" t="s">
        <v>7549</v>
      </c>
      <c r="K303" s="1" t="s">
        <v>7550</v>
      </c>
      <c r="L303" s="1"/>
      <c r="M303">
        <f>VLOOKUP(J303,银行退!A:F,6,FALSE)</f>
        <v>12</v>
      </c>
      <c r="N303" t="e">
        <f>VLOOKUP(J303,银行退!A:I,9,FALSE)</f>
        <v>#N/A</v>
      </c>
    </row>
    <row r="304" spans="1:14">
      <c r="A304" s="1" t="s">
        <v>7551</v>
      </c>
      <c r="B304" s="1" t="s">
        <v>7552</v>
      </c>
      <c r="C304" s="1" t="s">
        <v>2526</v>
      </c>
      <c r="D304" s="1" t="s">
        <v>2527</v>
      </c>
      <c r="E304" s="1" t="s">
        <v>2528</v>
      </c>
      <c r="F304" s="2">
        <v>500</v>
      </c>
      <c r="G304" s="1" t="s">
        <v>1385</v>
      </c>
      <c r="H304" s="1" t="s">
        <v>11893</v>
      </c>
      <c r="I304" s="1" t="s">
        <v>11893</v>
      </c>
      <c r="J304" s="1" t="s">
        <v>7553</v>
      </c>
      <c r="K304" s="1" t="s">
        <v>7554</v>
      </c>
      <c r="L304" s="1"/>
      <c r="M304">
        <f>VLOOKUP(J304,银行退!A:F,6,FALSE)</f>
        <v>500</v>
      </c>
      <c r="N304" t="str">
        <f>VLOOKUP(J304,银行退!A:I,9,FALSE)</f>
        <v>2017-10-10</v>
      </c>
    </row>
    <row r="305" spans="1:14" hidden="1">
      <c r="A305" s="1" t="s">
        <v>7555</v>
      </c>
      <c r="B305" s="1" t="s">
        <v>7556</v>
      </c>
      <c r="C305" s="1" t="s">
        <v>2530</v>
      </c>
      <c r="D305" s="1" t="s">
        <v>2531</v>
      </c>
      <c r="E305" s="1" t="s">
        <v>2532</v>
      </c>
      <c r="F305" s="2">
        <v>150</v>
      </c>
      <c r="G305" s="1" t="s">
        <v>1385</v>
      </c>
      <c r="H305" s="1" t="s">
        <v>687</v>
      </c>
      <c r="I305" s="1" t="s">
        <v>688</v>
      </c>
      <c r="J305" s="1" t="s">
        <v>7557</v>
      </c>
      <c r="K305" s="1" t="s">
        <v>7558</v>
      </c>
      <c r="L305" s="1"/>
      <c r="M305">
        <f>VLOOKUP(J305,银行退!A:F,6,FALSE)</f>
        <v>150</v>
      </c>
      <c r="N305" t="e">
        <f>VLOOKUP(J305,银行退!A:I,9,FALSE)</f>
        <v>#N/A</v>
      </c>
    </row>
    <row r="306" spans="1:14" hidden="1">
      <c r="A306" s="1" t="s">
        <v>7559</v>
      </c>
      <c r="B306" s="1" t="s">
        <v>7560</v>
      </c>
      <c r="C306" s="1" t="s">
        <v>2534</v>
      </c>
      <c r="D306" s="1" t="s">
        <v>2531</v>
      </c>
      <c r="E306" s="1" t="s">
        <v>2532</v>
      </c>
      <c r="F306" s="2">
        <v>79</v>
      </c>
      <c r="G306" s="1" t="s">
        <v>1385</v>
      </c>
      <c r="H306" s="1" t="s">
        <v>687</v>
      </c>
      <c r="I306" s="1" t="s">
        <v>688</v>
      </c>
      <c r="J306" s="1" t="s">
        <v>7561</v>
      </c>
      <c r="K306" s="1" t="s">
        <v>7562</v>
      </c>
      <c r="L306" s="1"/>
      <c r="M306">
        <f>VLOOKUP(J306,银行退!A:F,6,FALSE)</f>
        <v>79</v>
      </c>
      <c r="N306" t="e">
        <f>VLOOKUP(J306,银行退!A:I,9,FALSE)</f>
        <v>#N/A</v>
      </c>
    </row>
    <row r="307" spans="1:14" hidden="1">
      <c r="A307" s="1" t="s">
        <v>7563</v>
      </c>
      <c r="B307" s="1" t="s">
        <v>7564</v>
      </c>
      <c r="C307" s="1" t="s">
        <v>2536</v>
      </c>
      <c r="D307" s="1" t="s">
        <v>2537</v>
      </c>
      <c r="E307" s="1" t="s">
        <v>2538</v>
      </c>
      <c r="F307" s="2">
        <v>1000</v>
      </c>
      <c r="G307" s="1" t="s">
        <v>1385</v>
      </c>
      <c r="H307" s="1" t="s">
        <v>687</v>
      </c>
      <c r="I307" s="1" t="s">
        <v>688</v>
      </c>
      <c r="J307" s="1" t="s">
        <v>7565</v>
      </c>
      <c r="K307" s="1" t="s">
        <v>7566</v>
      </c>
      <c r="L307" s="1"/>
      <c r="M307">
        <f>VLOOKUP(J307,银行退!A:F,6,FALSE)</f>
        <v>1000</v>
      </c>
      <c r="N307" t="e">
        <f>VLOOKUP(J307,银行退!A:I,9,FALSE)</f>
        <v>#N/A</v>
      </c>
    </row>
    <row r="308" spans="1:14" hidden="1">
      <c r="A308" s="1" t="s">
        <v>7567</v>
      </c>
      <c r="B308" s="1" t="s">
        <v>7568</v>
      </c>
      <c r="C308" s="1" t="s">
        <v>2540</v>
      </c>
      <c r="D308" s="1" t="s">
        <v>2541</v>
      </c>
      <c r="E308" s="1" t="s">
        <v>2542</v>
      </c>
      <c r="F308" s="2">
        <v>460</v>
      </c>
      <c r="G308" s="1" t="s">
        <v>1385</v>
      </c>
      <c r="H308" s="1" t="s">
        <v>687</v>
      </c>
      <c r="I308" s="1" t="s">
        <v>688</v>
      </c>
      <c r="J308" s="1" t="s">
        <v>7569</v>
      </c>
      <c r="K308" s="1" t="s">
        <v>7570</v>
      </c>
      <c r="L308" s="1"/>
      <c r="M308">
        <f>VLOOKUP(J308,银行退!A:F,6,FALSE)</f>
        <v>460</v>
      </c>
      <c r="N308" t="e">
        <f>VLOOKUP(J308,银行退!A:I,9,FALSE)</f>
        <v>#N/A</v>
      </c>
    </row>
    <row r="309" spans="1:14" hidden="1">
      <c r="A309" s="1" t="s">
        <v>7571</v>
      </c>
      <c r="B309" s="1" t="s">
        <v>7572</v>
      </c>
      <c r="C309" s="1" t="s">
        <v>2544</v>
      </c>
      <c r="D309" s="1" t="s">
        <v>2537</v>
      </c>
      <c r="E309" s="1" t="s">
        <v>2538</v>
      </c>
      <c r="F309" s="2">
        <v>900</v>
      </c>
      <c r="G309" s="1" t="s">
        <v>1385</v>
      </c>
      <c r="H309" s="1" t="s">
        <v>687</v>
      </c>
      <c r="I309" s="1" t="s">
        <v>688</v>
      </c>
      <c r="J309" s="1" t="s">
        <v>7573</v>
      </c>
      <c r="K309" s="1" t="s">
        <v>7566</v>
      </c>
      <c r="L309" s="1"/>
      <c r="M309">
        <f>VLOOKUP(J309,银行退!A:F,6,FALSE)</f>
        <v>900</v>
      </c>
      <c r="N309" t="e">
        <f>VLOOKUP(J309,银行退!A:I,9,FALSE)</f>
        <v>#N/A</v>
      </c>
    </row>
    <row r="310" spans="1:14" hidden="1">
      <c r="A310" s="1" t="s">
        <v>7574</v>
      </c>
      <c r="B310" s="1" t="s">
        <v>7575</v>
      </c>
      <c r="C310" s="1" t="s">
        <v>2546</v>
      </c>
      <c r="D310" s="1" t="s">
        <v>2547</v>
      </c>
      <c r="E310" s="1" t="s">
        <v>2548</v>
      </c>
      <c r="F310" s="2">
        <v>112</v>
      </c>
      <c r="G310" s="1" t="s">
        <v>1385</v>
      </c>
      <c r="H310" s="1" t="s">
        <v>687</v>
      </c>
      <c r="I310" s="1" t="s">
        <v>688</v>
      </c>
      <c r="J310" s="1" t="s">
        <v>7576</v>
      </c>
      <c r="K310" s="1" t="s">
        <v>7577</v>
      </c>
      <c r="L310" s="1"/>
      <c r="M310">
        <f>VLOOKUP(J310,银行退!A:F,6,FALSE)</f>
        <v>112</v>
      </c>
      <c r="N310" t="e">
        <f>VLOOKUP(J310,银行退!A:I,9,FALSE)</f>
        <v>#N/A</v>
      </c>
    </row>
    <row r="311" spans="1:14" hidden="1">
      <c r="A311" s="1" t="s">
        <v>1323</v>
      </c>
      <c r="B311" s="1" t="s">
        <v>7578</v>
      </c>
      <c r="C311" s="1" t="s">
        <v>2550</v>
      </c>
      <c r="D311" s="1" t="s">
        <v>2551</v>
      </c>
      <c r="E311" s="1" t="s">
        <v>2552</v>
      </c>
      <c r="F311" s="2">
        <v>230</v>
      </c>
      <c r="G311" s="1" t="s">
        <v>1385</v>
      </c>
      <c r="H311" s="1" t="s">
        <v>687</v>
      </c>
      <c r="I311" s="1" t="s">
        <v>688</v>
      </c>
      <c r="J311" s="1" t="s">
        <v>7579</v>
      </c>
      <c r="K311" s="1" t="s">
        <v>7580</v>
      </c>
      <c r="L311" s="1"/>
      <c r="M311">
        <f>VLOOKUP(J311,银行退!A:F,6,FALSE)</f>
        <v>230</v>
      </c>
      <c r="N311" t="e">
        <f>VLOOKUP(J311,银行退!A:I,9,FALSE)</f>
        <v>#N/A</v>
      </c>
    </row>
    <row r="312" spans="1:14" hidden="1">
      <c r="A312" s="1" t="s">
        <v>7581</v>
      </c>
      <c r="B312" s="1" t="s">
        <v>7582</v>
      </c>
      <c r="C312" s="1" t="s">
        <v>2554</v>
      </c>
      <c r="D312" s="1" t="s">
        <v>2555</v>
      </c>
      <c r="E312" s="1" t="s">
        <v>2556</v>
      </c>
      <c r="F312" s="2">
        <v>200</v>
      </c>
      <c r="G312" s="1" t="s">
        <v>1385</v>
      </c>
      <c r="H312" s="1" t="s">
        <v>687</v>
      </c>
      <c r="I312" s="1" t="s">
        <v>688</v>
      </c>
      <c r="J312" s="1" t="s">
        <v>7583</v>
      </c>
      <c r="K312" s="1" t="s">
        <v>7584</v>
      </c>
      <c r="L312" s="1"/>
      <c r="M312">
        <f>VLOOKUP(J312,银行退!A:F,6,FALSE)</f>
        <v>200</v>
      </c>
      <c r="N312" t="e">
        <f>VLOOKUP(J312,银行退!A:I,9,FALSE)</f>
        <v>#N/A</v>
      </c>
    </row>
    <row r="313" spans="1:14" hidden="1">
      <c r="A313" s="1" t="s">
        <v>7585</v>
      </c>
      <c r="B313" s="1" t="s">
        <v>7586</v>
      </c>
      <c r="C313" s="1" t="s">
        <v>2558</v>
      </c>
      <c r="D313" s="1" t="s">
        <v>2559</v>
      </c>
      <c r="E313" s="1" t="s">
        <v>2560</v>
      </c>
      <c r="F313" s="2">
        <v>101</v>
      </c>
      <c r="G313" s="1" t="s">
        <v>1385</v>
      </c>
      <c r="H313" s="1" t="s">
        <v>687</v>
      </c>
      <c r="I313" s="1" t="s">
        <v>688</v>
      </c>
      <c r="J313" s="1" t="s">
        <v>7587</v>
      </c>
      <c r="K313" s="1" t="s">
        <v>7588</v>
      </c>
      <c r="L313" s="1"/>
      <c r="M313">
        <f>VLOOKUP(J313,银行退!A:F,6,FALSE)</f>
        <v>101</v>
      </c>
      <c r="N313" t="e">
        <f>VLOOKUP(J313,银行退!A:I,9,FALSE)</f>
        <v>#N/A</v>
      </c>
    </row>
    <row r="314" spans="1:14" hidden="1">
      <c r="A314" s="1" t="s">
        <v>7589</v>
      </c>
      <c r="B314" s="1" t="s">
        <v>7590</v>
      </c>
      <c r="C314" s="1" t="s">
        <v>2562</v>
      </c>
      <c r="D314" s="1" t="s">
        <v>1194</v>
      </c>
      <c r="E314" s="1" t="s">
        <v>1195</v>
      </c>
      <c r="F314" s="2">
        <v>2000</v>
      </c>
      <c r="G314" s="1" t="s">
        <v>1385</v>
      </c>
      <c r="H314" s="1" t="s">
        <v>687</v>
      </c>
      <c r="I314" s="1" t="s">
        <v>688</v>
      </c>
      <c r="J314" s="1" t="s">
        <v>7591</v>
      </c>
      <c r="K314" s="1" t="s">
        <v>7592</v>
      </c>
      <c r="L314" s="1"/>
      <c r="M314">
        <f>VLOOKUP(J314,银行退!A:F,6,FALSE)</f>
        <v>2000</v>
      </c>
      <c r="N314" t="e">
        <f>VLOOKUP(J314,银行退!A:I,9,FALSE)</f>
        <v>#N/A</v>
      </c>
    </row>
    <row r="315" spans="1:14" hidden="1">
      <c r="A315" s="1" t="s">
        <v>7593</v>
      </c>
      <c r="B315" s="1" t="s">
        <v>7594</v>
      </c>
      <c r="C315" s="1" t="s">
        <v>2564</v>
      </c>
      <c r="D315" s="1" t="s">
        <v>2565</v>
      </c>
      <c r="E315" s="1" t="s">
        <v>2566</v>
      </c>
      <c r="F315" s="2">
        <v>3563</v>
      </c>
      <c r="G315" s="1" t="s">
        <v>1385</v>
      </c>
      <c r="H315" s="1" t="s">
        <v>687</v>
      </c>
      <c r="I315" s="1" t="s">
        <v>688</v>
      </c>
      <c r="J315" s="1" t="s">
        <v>7595</v>
      </c>
      <c r="K315" s="1" t="s">
        <v>7596</v>
      </c>
      <c r="L315" s="1"/>
      <c r="M315">
        <f>VLOOKUP(J315,银行退!A:F,6,FALSE)</f>
        <v>3563</v>
      </c>
      <c r="N315" t="e">
        <f>VLOOKUP(J315,银行退!A:I,9,FALSE)</f>
        <v>#N/A</v>
      </c>
    </row>
    <row r="316" spans="1:14" hidden="1">
      <c r="A316" s="1" t="s">
        <v>7597</v>
      </c>
      <c r="B316" s="1" t="s">
        <v>7598</v>
      </c>
      <c r="C316" s="1" t="s">
        <v>2568</v>
      </c>
      <c r="D316" s="1" t="s">
        <v>2569</v>
      </c>
      <c r="E316" s="1" t="s">
        <v>2570</v>
      </c>
      <c r="F316" s="2">
        <v>479.34</v>
      </c>
      <c r="G316" s="1" t="s">
        <v>1385</v>
      </c>
      <c r="H316" s="1" t="s">
        <v>687</v>
      </c>
      <c r="I316" s="1" t="s">
        <v>688</v>
      </c>
      <c r="J316" s="1" t="s">
        <v>7599</v>
      </c>
      <c r="K316" s="1" t="s">
        <v>7600</v>
      </c>
      <c r="L316" s="1"/>
      <c r="M316">
        <f>VLOOKUP(J316,银行退!A:F,6,FALSE)</f>
        <v>479.34</v>
      </c>
      <c r="N316" t="e">
        <f>VLOOKUP(J316,银行退!A:I,9,FALSE)</f>
        <v>#N/A</v>
      </c>
    </row>
    <row r="317" spans="1:14" hidden="1">
      <c r="A317" s="1" t="s">
        <v>7601</v>
      </c>
      <c r="B317" s="1" t="s">
        <v>7602</v>
      </c>
      <c r="C317" s="1" t="s">
        <v>2572</v>
      </c>
      <c r="D317" s="1" t="s">
        <v>2573</v>
      </c>
      <c r="E317" s="1" t="s">
        <v>2574</v>
      </c>
      <c r="F317" s="2">
        <v>1639.44</v>
      </c>
      <c r="G317" s="1" t="s">
        <v>1385</v>
      </c>
      <c r="H317" s="1" t="s">
        <v>687</v>
      </c>
      <c r="I317" s="1" t="s">
        <v>688</v>
      </c>
      <c r="J317" s="1" t="s">
        <v>7603</v>
      </c>
      <c r="K317" s="1" t="s">
        <v>7604</v>
      </c>
      <c r="L317" s="1"/>
      <c r="M317">
        <f>VLOOKUP(J317,银行退!A:F,6,FALSE)</f>
        <v>1639.44</v>
      </c>
      <c r="N317" t="e">
        <f>VLOOKUP(J317,银行退!A:I,9,FALSE)</f>
        <v>#N/A</v>
      </c>
    </row>
    <row r="318" spans="1:14" hidden="1">
      <c r="A318" s="1" t="s">
        <v>7605</v>
      </c>
      <c r="B318" s="1" t="s">
        <v>7606</v>
      </c>
      <c r="C318" s="1" t="s">
        <v>2576</v>
      </c>
      <c r="D318" s="1" t="s">
        <v>2577</v>
      </c>
      <c r="E318" s="1" t="s">
        <v>2578</v>
      </c>
      <c r="F318" s="2">
        <v>502.5</v>
      </c>
      <c r="G318" s="1" t="s">
        <v>1385</v>
      </c>
      <c r="H318" s="1" t="s">
        <v>687</v>
      </c>
      <c r="I318" s="1" t="s">
        <v>688</v>
      </c>
      <c r="J318" s="1" t="s">
        <v>7607</v>
      </c>
      <c r="K318" s="1" t="s">
        <v>7608</v>
      </c>
      <c r="L318" s="1"/>
      <c r="M318">
        <f>VLOOKUP(J318,银行退!A:F,6,FALSE)</f>
        <v>502.5</v>
      </c>
      <c r="N318" t="e">
        <f>VLOOKUP(J318,银行退!A:I,9,FALSE)</f>
        <v>#N/A</v>
      </c>
    </row>
    <row r="319" spans="1:14" hidden="1">
      <c r="A319" s="1" t="s">
        <v>7609</v>
      </c>
      <c r="B319" s="1" t="s">
        <v>7610</v>
      </c>
      <c r="C319" s="1" t="s">
        <v>2580</v>
      </c>
      <c r="D319" s="1" t="s">
        <v>2581</v>
      </c>
      <c r="E319" s="1" t="s">
        <v>2582</v>
      </c>
      <c r="F319" s="2">
        <v>9.01</v>
      </c>
      <c r="G319" s="1" t="s">
        <v>1385</v>
      </c>
      <c r="H319" s="1" t="s">
        <v>687</v>
      </c>
      <c r="I319" s="1" t="s">
        <v>688</v>
      </c>
      <c r="J319" s="1" t="s">
        <v>7611</v>
      </c>
      <c r="K319" s="1" t="s">
        <v>7612</v>
      </c>
      <c r="L319" s="1"/>
      <c r="M319">
        <f>VLOOKUP(J319,银行退!A:F,6,FALSE)</f>
        <v>9.01</v>
      </c>
      <c r="N319" t="e">
        <f>VLOOKUP(J319,银行退!A:I,9,FALSE)</f>
        <v>#N/A</v>
      </c>
    </row>
    <row r="320" spans="1:14" hidden="1">
      <c r="A320" s="1" t="s">
        <v>7613</v>
      </c>
      <c r="B320" s="1" t="s">
        <v>7614</v>
      </c>
      <c r="C320" s="1" t="s">
        <v>2584</v>
      </c>
      <c r="D320" s="1" t="s">
        <v>2585</v>
      </c>
      <c r="E320" s="1" t="s">
        <v>2586</v>
      </c>
      <c r="F320" s="2">
        <v>790</v>
      </c>
      <c r="G320" s="1" t="s">
        <v>1385</v>
      </c>
      <c r="H320" s="1" t="s">
        <v>687</v>
      </c>
      <c r="I320" s="1" t="s">
        <v>688</v>
      </c>
      <c r="J320" s="1" t="s">
        <v>7615</v>
      </c>
      <c r="K320" s="1" t="s">
        <v>7616</v>
      </c>
      <c r="L320" s="1"/>
      <c r="M320">
        <f>VLOOKUP(J320,银行退!A:F,6,FALSE)</f>
        <v>790</v>
      </c>
      <c r="N320" t="e">
        <f>VLOOKUP(J320,银行退!A:I,9,FALSE)</f>
        <v>#N/A</v>
      </c>
    </row>
    <row r="321" spans="1:14" hidden="1">
      <c r="A321" s="1" t="s">
        <v>7617</v>
      </c>
      <c r="B321" s="1" t="s">
        <v>7618</v>
      </c>
      <c r="C321" s="1" t="s">
        <v>2588</v>
      </c>
      <c r="D321" s="1" t="s">
        <v>1180</v>
      </c>
      <c r="E321" s="1" t="s">
        <v>1181</v>
      </c>
      <c r="F321" s="2">
        <v>482.9</v>
      </c>
      <c r="G321" s="1" t="s">
        <v>1385</v>
      </c>
      <c r="H321" s="1" t="s">
        <v>687</v>
      </c>
      <c r="I321" s="1" t="s">
        <v>688</v>
      </c>
      <c r="J321" s="1" t="s">
        <v>7619</v>
      </c>
      <c r="K321" s="1" t="s">
        <v>1316</v>
      </c>
      <c r="L321" s="1"/>
      <c r="M321">
        <f>VLOOKUP(J321,银行退!A:F,6,FALSE)</f>
        <v>482.9</v>
      </c>
      <c r="N321" t="e">
        <f>VLOOKUP(J321,银行退!A:I,9,FALSE)</f>
        <v>#N/A</v>
      </c>
    </row>
    <row r="322" spans="1:14" hidden="1">
      <c r="A322" s="1" t="s">
        <v>7620</v>
      </c>
      <c r="B322" s="1" t="s">
        <v>7621</v>
      </c>
      <c r="C322" s="1" t="s">
        <v>2590</v>
      </c>
      <c r="D322" s="1" t="s">
        <v>2591</v>
      </c>
      <c r="E322" s="1" t="s">
        <v>2592</v>
      </c>
      <c r="F322" s="2">
        <v>1272.32</v>
      </c>
      <c r="G322" s="1" t="s">
        <v>1385</v>
      </c>
      <c r="H322" s="1" t="s">
        <v>687</v>
      </c>
      <c r="I322" s="1" t="s">
        <v>688</v>
      </c>
      <c r="J322" s="1" t="s">
        <v>7622</v>
      </c>
      <c r="K322" s="1" t="s">
        <v>7623</v>
      </c>
      <c r="L322" s="1"/>
      <c r="M322">
        <f>VLOOKUP(J322,银行退!A:F,6,FALSE)</f>
        <v>1272.32</v>
      </c>
      <c r="N322" t="e">
        <f>VLOOKUP(J322,银行退!A:I,9,FALSE)</f>
        <v>#N/A</v>
      </c>
    </row>
    <row r="323" spans="1:14" hidden="1">
      <c r="A323" s="1" t="s">
        <v>7624</v>
      </c>
      <c r="B323" s="1" t="s">
        <v>7625</v>
      </c>
      <c r="C323" s="1" t="s">
        <v>2594</v>
      </c>
      <c r="D323" s="1" t="s">
        <v>2595</v>
      </c>
      <c r="E323" s="1" t="s">
        <v>2596</v>
      </c>
      <c r="F323" s="2">
        <v>15</v>
      </c>
      <c r="G323" s="1" t="s">
        <v>1385</v>
      </c>
      <c r="H323" s="1" t="s">
        <v>687</v>
      </c>
      <c r="I323" s="1" t="s">
        <v>688</v>
      </c>
      <c r="J323" s="1" t="s">
        <v>7626</v>
      </c>
      <c r="K323" s="1" t="s">
        <v>7627</v>
      </c>
      <c r="L323" s="1"/>
      <c r="M323">
        <f>VLOOKUP(J323,银行退!A:F,6,FALSE)</f>
        <v>15</v>
      </c>
      <c r="N323" t="e">
        <f>VLOOKUP(J323,银行退!A:I,9,FALSE)</f>
        <v>#N/A</v>
      </c>
    </row>
    <row r="324" spans="1:14" hidden="1">
      <c r="A324" s="1" t="s">
        <v>7628</v>
      </c>
      <c r="B324" s="1" t="s">
        <v>7629</v>
      </c>
      <c r="C324" s="1" t="s">
        <v>2598</v>
      </c>
      <c r="D324" s="1" t="s">
        <v>2599</v>
      </c>
      <c r="E324" s="1" t="s">
        <v>2600</v>
      </c>
      <c r="F324" s="2">
        <v>84.98</v>
      </c>
      <c r="G324" s="1" t="s">
        <v>1385</v>
      </c>
      <c r="H324" s="1" t="s">
        <v>687</v>
      </c>
      <c r="I324" s="1" t="s">
        <v>688</v>
      </c>
      <c r="J324" s="1" t="s">
        <v>7630</v>
      </c>
      <c r="K324" s="1" t="s">
        <v>7631</v>
      </c>
      <c r="L324" s="1"/>
      <c r="M324">
        <f>VLOOKUP(J324,银行退!A:F,6,FALSE)</f>
        <v>84.98</v>
      </c>
      <c r="N324" t="e">
        <f>VLOOKUP(J324,银行退!A:I,9,FALSE)</f>
        <v>#N/A</v>
      </c>
    </row>
    <row r="325" spans="1:14" hidden="1">
      <c r="A325" s="1" t="s">
        <v>1196</v>
      </c>
      <c r="B325" s="1" t="s">
        <v>7632</v>
      </c>
      <c r="C325" s="1" t="s">
        <v>2601</v>
      </c>
      <c r="D325" s="1" t="s">
        <v>2602</v>
      </c>
      <c r="E325" s="1" t="s">
        <v>2603</v>
      </c>
      <c r="F325" s="2">
        <v>13.2</v>
      </c>
      <c r="G325" s="1" t="s">
        <v>1385</v>
      </c>
      <c r="H325" s="1" t="s">
        <v>687</v>
      </c>
      <c r="I325" s="1" t="s">
        <v>688</v>
      </c>
      <c r="J325" s="1" t="s">
        <v>7633</v>
      </c>
      <c r="K325" s="1" t="s">
        <v>7631</v>
      </c>
      <c r="L325" s="1"/>
      <c r="M325">
        <f>VLOOKUP(J325,银行退!A:F,6,FALSE)</f>
        <v>13.2</v>
      </c>
      <c r="N325" t="e">
        <f>VLOOKUP(J325,银行退!A:I,9,FALSE)</f>
        <v>#N/A</v>
      </c>
    </row>
    <row r="326" spans="1:14" hidden="1">
      <c r="A326" s="1" t="s">
        <v>7634</v>
      </c>
      <c r="B326" s="1" t="s">
        <v>7635</v>
      </c>
      <c r="C326" s="1" t="s">
        <v>2605</v>
      </c>
      <c r="D326" s="1" t="s">
        <v>2606</v>
      </c>
      <c r="E326" s="1" t="s">
        <v>1763</v>
      </c>
      <c r="F326" s="2">
        <v>20</v>
      </c>
      <c r="G326" s="1" t="s">
        <v>1385</v>
      </c>
      <c r="H326" s="1" t="s">
        <v>687</v>
      </c>
      <c r="I326" s="1" t="s">
        <v>688</v>
      </c>
      <c r="J326" s="1" t="s">
        <v>7636</v>
      </c>
      <c r="K326" s="1" t="s">
        <v>7637</v>
      </c>
      <c r="L326" s="1"/>
      <c r="M326">
        <f>VLOOKUP(J326,银行退!A:F,6,FALSE)</f>
        <v>20</v>
      </c>
      <c r="N326" t="e">
        <f>VLOOKUP(J326,银行退!A:I,9,FALSE)</f>
        <v>#N/A</v>
      </c>
    </row>
    <row r="327" spans="1:14" hidden="1">
      <c r="A327" s="1" t="s">
        <v>7638</v>
      </c>
      <c r="B327" s="1" t="s">
        <v>7639</v>
      </c>
      <c r="C327" s="1" t="s">
        <v>2608</v>
      </c>
      <c r="D327" s="1" t="s">
        <v>2495</v>
      </c>
      <c r="E327" s="1" t="s">
        <v>2496</v>
      </c>
      <c r="F327" s="2">
        <v>300.5</v>
      </c>
      <c r="G327" s="1" t="s">
        <v>1385</v>
      </c>
      <c r="H327" s="1" t="s">
        <v>687</v>
      </c>
      <c r="I327" s="1" t="s">
        <v>688</v>
      </c>
      <c r="J327" s="1" t="s">
        <v>7640</v>
      </c>
      <c r="K327" s="1" t="s">
        <v>7641</v>
      </c>
      <c r="L327" s="1"/>
      <c r="M327">
        <f>VLOOKUP(J327,银行退!A:F,6,FALSE)</f>
        <v>300.5</v>
      </c>
      <c r="N327" t="e">
        <f>VLOOKUP(J327,银行退!A:I,9,FALSE)</f>
        <v>#N/A</v>
      </c>
    </row>
    <row r="328" spans="1:14" hidden="1">
      <c r="A328" s="1" t="s">
        <v>7642</v>
      </c>
      <c r="B328" s="1" t="s">
        <v>7643</v>
      </c>
      <c r="C328" s="1" t="s">
        <v>2610</v>
      </c>
      <c r="D328" s="1" t="s">
        <v>2611</v>
      </c>
      <c r="E328" s="1" t="s">
        <v>2612</v>
      </c>
      <c r="F328" s="2">
        <v>153</v>
      </c>
      <c r="G328" s="1" t="s">
        <v>1385</v>
      </c>
      <c r="H328" s="1" t="s">
        <v>687</v>
      </c>
      <c r="I328" s="1" t="s">
        <v>688</v>
      </c>
      <c r="J328" s="1" t="s">
        <v>7644</v>
      </c>
      <c r="K328" s="1" t="s">
        <v>7645</v>
      </c>
      <c r="L328" s="1"/>
      <c r="M328">
        <f>VLOOKUP(J328,银行退!A:F,6,FALSE)</f>
        <v>153</v>
      </c>
      <c r="N328" t="e">
        <f>VLOOKUP(J328,银行退!A:I,9,FALSE)</f>
        <v>#N/A</v>
      </c>
    </row>
    <row r="329" spans="1:14" hidden="1">
      <c r="A329" s="1" t="s">
        <v>7646</v>
      </c>
      <c r="B329" s="1" t="s">
        <v>7647</v>
      </c>
      <c r="C329" s="1" t="s">
        <v>2614</v>
      </c>
      <c r="D329" s="1" t="s">
        <v>2615</v>
      </c>
      <c r="E329" s="1" t="s">
        <v>2616</v>
      </c>
      <c r="F329" s="2">
        <v>6530</v>
      </c>
      <c r="G329" s="1" t="s">
        <v>1385</v>
      </c>
      <c r="H329" s="1" t="s">
        <v>687</v>
      </c>
      <c r="I329" s="1" t="s">
        <v>688</v>
      </c>
      <c r="J329" s="1" t="s">
        <v>7648</v>
      </c>
      <c r="K329" s="1" t="s">
        <v>7649</v>
      </c>
      <c r="L329" s="1"/>
      <c r="M329">
        <f>VLOOKUP(J329,银行退!A:F,6,FALSE)</f>
        <v>6530</v>
      </c>
      <c r="N329" t="e">
        <f>VLOOKUP(J329,银行退!A:I,9,FALSE)</f>
        <v>#N/A</v>
      </c>
    </row>
    <row r="330" spans="1:14" hidden="1">
      <c r="A330" s="1" t="s">
        <v>7650</v>
      </c>
      <c r="B330" s="1" t="s">
        <v>7651</v>
      </c>
      <c r="C330" s="1" t="s">
        <v>2618</v>
      </c>
      <c r="D330" s="1" t="s">
        <v>2619</v>
      </c>
      <c r="E330" s="1" t="s">
        <v>2620</v>
      </c>
      <c r="F330" s="2">
        <v>9601.66</v>
      </c>
      <c r="G330" s="1" t="s">
        <v>1385</v>
      </c>
      <c r="H330" s="1" t="s">
        <v>687</v>
      </c>
      <c r="I330" s="1" t="s">
        <v>688</v>
      </c>
      <c r="J330" s="1" t="s">
        <v>7652</v>
      </c>
      <c r="K330" s="1" t="s">
        <v>7653</v>
      </c>
      <c r="L330" s="1"/>
      <c r="M330">
        <f>VLOOKUP(J330,银行退!A:F,6,FALSE)</f>
        <v>9601.66</v>
      </c>
      <c r="N330" t="e">
        <f>VLOOKUP(J330,银行退!A:I,9,FALSE)</f>
        <v>#N/A</v>
      </c>
    </row>
    <row r="331" spans="1:14" hidden="1">
      <c r="A331" s="1" t="s">
        <v>7654</v>
      </c>
      <c r="B331" s="1" t="s">
        <v>7655</v>
      </c>
      <c r="C331" s="1" t="s">
        <v>2622</v>
      </c>
      <c r="D331" s="1" t="s">
        <v>2623</v>
      </c>
      <c r="E331" s="1" t="s">
        <v>2624</v>
      </c>
      <c r="F331" s="2">
        <v>250</v>
      </c>
      <c r="G331" s="1" t="s">
        <v>1385</v>
      </c>
      <c r="H331" s="1" t="s">
        <v>687</v>
      </c>
      <c r="I331" s="1" t="s">
        <v>688</v>
      </c>
      <c r="J331" s="1" t="s">
        <v>7656</v>
      </c>
      <c r="K331" s="1" t="s">
        <v>7657</v>
      </c>
      <c r="L331" s="1"/>
      <c r="M331">
        <f>VLOOKUP(J331,银行退!A:F,6,FALSE)</f>
        <v>250</v>
      </c>
      <c r="N331" t="e">
        <f>VLOOKUP(J331,银行退!A:I,9,FALSE)</f>
        <v>#N/A</v>
      </c>
    </row>
    <row r="332" spans="1:14" hidden="1">
      <c r="A332" s="1" t="s">
        <v>7658</v>
      </c>
      <c r="B332" s="1" t="s">
        <v>7659</v>
      </c>
      <c r="C332" s="1" t="s">
        <v>2626</v>
      </c>
      <c r="D332" s="1" t="s">
        <v>2627</v>
      </c>
      <c r="E332" s="1" t="s">
        <v>2628</v>
      </c>
      <c r="F332" s="2">
        <v>4.5</v>
      </c>
      <c r="G332" s="1" t="s">
        <v>1385</v>
      </c>
      <c r="H332" s="1" t="s">
        <v>687</v>
      </c>
      <c r="I332" s="1" t="s">
        <v>688</v>
      </c>
      <c r="J332" s="1" t="s">
        <v>7660</v>
      </c>
      <c r="K332" s="1" t="s">
        <v>7661</v>
      </c>
      <c r="L332" s="1"/>
      <c r="M332">
        <f>VLOOKUP(J332,银行退!A:F,6,FALSE)</f>
        <v>4.5</v>
      </c>
      <c r="N332" t="e">
        <f>VLOOKUP(J332,银行退!A:I,9,FALSE)</f>
        <v>#N/A</v>
      </c>
    </row>
    <row r="333" spans="1:14" hidden="1">
      <c r="A333" s="1" t="s">
        <v>7662</v>
      </c>
      <c r="B333" s="1" t="s">
        <v>7663</v>
      </c>
      <c r="C333" s="1" t="s">
        <v>2630</v>
      </c>
      <c r="D333" s="1" t="s">
        <v>2631</v>
      </c>
      <c r="E333" s="1" t="s">
        <v>2632</v>
      </c>
      <c r="F333" s="2">
        <v>4174.41</v>
      </c>
      <c r="G333" s="1" t="s">
        <v>1385</v>
      </c>
      <c r="H333" s="1" t="s">
        <v>687</v>
      </c>
      <c r="I333" s="1" t="s">
        <v>688</v>
      </c>
      <c r="J333" s="1" t="s">
        <v>7664</v>
      </c>
      <c r="K333" s="1" t="s">
        <v>7665</v>
      </c>
      <c r="L333" s="1"/>
      <c r="M333">
        <f>VLOOKUP(J333,银行退!A:F,6,FALSE)</f>
        <v>4174.41</v>
      </c>
      <c r="N333" t="e">
        <f>VLOOKUP(J333,银行退!A:I,9,FALSE)</f>
        <v>#N/A</v>
      </c>
    </row>
    <row r="334" spans="1:14" hidden="1">
      <c r="A334" s="1" t="s">
        <v>7666</v>
      </c>
      <c r="B334" s="1" t="s">
        <v>7667</v>
      </c>
      <c r="C334" s="1" t="s">
        <v>2634</v>
      </c>
      <c r="D334" s="1" t="s">
        <v>2635</v>
      </c>
      <c r="E334" s="1" t="s">
        <v>2636</v>
      </c>
      <c r="F334" s="2">
        <v>89.98</v>
      </c>
      <c r="G334" s="1" t="s">
        <v>1385</v>
      </c>
      <c r="H334" s="1" t="s">
        <v>687</v>
      </c>
      <c r="I334" s="1" t="s">
        <v>688</v>
      </c>
      <c r="J334" s="1" t="s">
        <v>7668</v>
      </c>
      <c r="K334" s="1" t="s">
        <v>7669</v>
      </c>
      <c r="L334" s="1"/>
      <c r="M334">
        <f>VLOOKUP(J334,银行退!A:F,6,FALSE)</f>
        <v>89.98</v>
      </c>
      <c r="N334" t="e">
        <f>VLOOKUP(J334,银行退!A:I,9,FALSE)</f>
        <v>#N/A</v>
      </c>
    </row>
    <row r="335" spans="1:14" hidden="1">
      <c r="A335" s="1" t="s">
        <v>7670</v>
      </c>
      <c r="B335" s="1" t="s">
        <v>7671</v>
      </c>
      <c r="C335" s="1" t="s">
        <v>2639</v>
      </c>
      <c r="D335" s="1" t="s">
        <v>2640</v>
      </c>
      <c r="E335" s="1" t="s">
        <v>2641</v>
      </c>
      <c r="F335" s="2">
        <v>13.2</v>
      </c>
      <c r="G335" s="1" t="s">
        <v>1385</v>
      </c>
      <c r="H335" s="1" t="s">
        <v>687</v>
      </c>
      <c r="I335" s="1" t="s">
        <v>688</v>
      </c>
      <c r="J335" s="1" t="s">
        <v>7672</v>
      </c>
      <c r="K335" s="1" t="s">
        <v>7673</v>
      </c>
      <c r="L335" s="1"/>
      <c r="M335">
        <f>VLOOKUP(J335,银行退!A:F,6,FALSE)</f>
        <v>13.2</v>
      </c>
      <c r="N335" t="e">
        <f>VLOOKUP(J335,银行退!A:I,9,FALSE)</f>
        <v>#N/A</v>
      </c>
    </row>
    <row r="336" spans="1:14" hidden="1">
      <c r="A336" s="1" t="s">
        <v>7674</v>
      </c>
      <c r="B336" s="1" t="s">
        <v>7675</v>
      </c>
      <c r="C336" s="1" t="s">
        <v>2643</v>
      </c>
      <c r="D336" s="1" t="s">
        <v>2644</v>
      </c>
      <c r="E336" s="1" t="s">
        <v>2645</v>
      </c>
      <c r="F336" s="2">
        <v>510</v>
      </c>
      <c r="G336" s="1" t="s">
        <v>1385</v>
      </c>
      <c r="H336" s="1" t="s">
        <v>687</v>
      </c>
      <c r="I336" s="1" t="s">
        <v>688</v>
      </c>
      <c r="J336" s="1" t="s">
        <v>7676</v>
      </c>
      <c r="K336" s="1" t="s">
        <v>7677</v>
      </c>
      <c r="L336" s="1"/>
      <c r="M336">
        <f>VLOOKUP(J336,银行退!A:F,6,FALSE)</f>
        <v>510</v>
      </c>
      <c r="N336" t="e">
        <f>VLOOKUP(J336,银行退!A:I,9,FALSE)</f>
        <v>#N/A</v>
      </c>
    </row>
    <row r="337" spans="1:14" hidden="1">
      <c r="A337" s="1" t="s">
        <v>7678</v>
      </c>
      <c r="B337" s="1" t="s">
        <v>7679</v>
      </c>
      <c r="C337" s="1" t="s">
        <v>2647</v>
      </c>
      <c r="D337" s="1" t="s">
        <v>2648</v>
      </c>
      <c r="E337" s="1" t="s">
        <v>2649</v>
      </c>
      <c r="F337" s="2">
        <v>1800</v>
      </c>
      <c r="G337" s="1" t="s">
        <v>1385</v>
      </c>
      <c r="H337" s="1" t="s">
        <v>687</v>
      </c>
      <c r="I337" s="1" t="s">
        <v>688</v>
      </c>
      <c r="J337" s="1" t="s">
        <v>7680</v>
      </c>
      <c r="K337" s="1" t="s">
        <v>7681</v>
      </c>
      <c r="L337" s="1"/>
      <c r="M337">
        <f>VLOOKUP(J337,银行退!A:F,6,FALSE)</f>
        <v>1800</v>
      </c>
      <c r="N337" t="e">
        <f>VLOOKUP(J337,银行退!A:I,9,FALSE)</f>
        <v>#N/A</v>
      </c>
    </row>
    <row r="338" spans="1:14" hidden="1">
      <c r="A338" s="1" t="s">
        <v>7682</v>
      </c>
      <c r="B338" s="1" t="s">
        <v>7683</v>
      </c>
      <c r="C338" s="1" t="s">
        <v>2651</v>
      </c>
      <c r="D338" s="1" t="s">
        <v>2652</v>
      </c>
      <c r="E338" s="1" t="s">
        <v>2653</v>
      </c>
      <c r="F338" s="2">
        <v>700</v>
      </c>
      <c r="G338" s="1" t="s">
        <v>1385</v>
      </c>
      <c r="H338" s="1" t="s">
        <v>687</v>
      </c>
      <c r="I338" s="1" t="s">
        <v>688</v>
      </c>
      <c r="J338" s="1" t="s">
        <v>7684</v>
      </c>
      <c r="K338" s="1" t="s">
        <v>7685</v>
      </c>
      <c r="L338" s="1"/>
      <c r="M338">
        <f>VLOOKUP(J338,银行退!A:F,6,FALSE)</f>
        <v>700</v>
      </c>
      <c r="N338" t="e">
        <f>VLOOKUP(J338,银行退!A:I,9,FALSE)</f>
        <v>#N/A</v>
      </c>
    </row>
    <row r="339" spans="1:14" hidden="1">
      <c r="A339" s="1" t="s">
        <v>7686</v>
      </c>
      <c r="B339" s="1" t="s">
        <v>7687</v>
      </c>
      <c r="C339" s="1" t="s">
        <v>2655</v>
      </c>
      <c r="D339" s="1" t="s">
        <v>2656</v>
      </c>
      <c r="E339" s="1" t="s">
        <v>2657</v>
      </c>
      <c r="F339" s="2">
        <v>17843</v>
      </c>
      <c r="G339" s="1" t="s">
        <v>1385</v>
      </c>
      <c r="H339" s="1" t="s">
        <v>687</v>
      </c>
      <c r="I339" s="1" t="s">
        <v>688</v>
      </c>
      <c r="J339" s="1" t="s">
        <v>7688</v>
      </c>
      <c r="K339" s="1" t="s">
        <v>7689</v>
      </c>
      <c r="L339" s="1"/>
      <c r="M339">
        <f>VLOOKUP(J339,银行退!A:F,6,FALSE)</f>
        <v>17843</v>
      </c>
      <c r="N339" t="e">
        <f>VLOOKUP(J339,银行退!A:I,9,FALSE)</f>
        <v>#N/A</v>
      </c>
    </row>
    <row r="340" spans="1:14" hidden="1">
      <c r="A340" s="1" t="s">
        <v>7690</v>
      </c>
      <c r="B340" s="1" t="s">
        <v>7691</v>
      </c>
      <c r="C340" s="1" t="s">
        <v>2659</v>
      </c>
      <c r="D340" s="1" t="s">
        <v>2660</v>
      </c>
      <c r="E340" s="1" t="s">
        <v>2661</v>
      </c>
      <c r="F340" s="2">
        <v>430.86</v>
      </c>
      <c r="G340" s="1" t="s">
        <v>1385</v>
      </c>
      <c r="H340" s="1" t="s">
        <v>687</v>
      </c>
      <c r="I340" s="1" t="s">
        <v>688</v>
      </c>
      <c r="J340" s="1" t="s">
        <v>7692</v>
      </c>
      <c r="K340" s="1" t="s">
        <v>7693</v>
      </c>
      <c r="L340" s="1"/>
      <c r="M340">
        <f>VLOOKUP(J340,银行退!A:F,6,FALSE)</f>
        <v>430.86</v>
      </c>
      <c r="N340" t="e">
        <f>VLOOKUP(J340,银行退!A:I,9,FALSE)</f>
        <v>#N/A</v>
      </c>
    </row>
    <row r="341" spans="1:14">
      <c r="A341" s="1" t="s">
        <v>1326</v>
      </c>
      <c r="B341" s="1" t="s">
        <v>7694</v>
      </c>
      <c r="C341" s="1" t="s">
        <v>2663</v>
      </c>
      <c r="D341" s="1" t="s">
        <v>2664</v>
      </c>
      <c r="E341" s="1" t="s">
        <v>2665</v>
      </c>
      <c r="F341" s="2">
        <v>82.5</v>
      </c>
      <c r="G341" s="1" t="s">
        <v>1385</v>
      </c>
      <c r="H341" s="1" t="s">
        <v>11893</v>
      </c>
      <c r="I341" s="1" t="s">
        <v>11893</v>
      </c>
      <c r="J341" s="1" t="s">
        <v>7695</v>
      </c>
      <c r="K341" s="1" t="s">
        <v>7696</v>
      </c>
      <c r="L341" s="1"/>
      <c r="M341">
        <f>VLOOKUP(J341,银行退!A:F,6,FALSE)</f>
        <v>82.5</v>
      </c>
      <c r="N341" t="str">
        <f>VLOOKUP(J341,银行退!A:I,9,FALSE)</f>
        <v>2017-10-10</v>
      </c>
    </row>
    <row r="342" spans="1:14" hidden="1">
      <c r="A342" s="1" t="s">
        <v>7697</v>
      </c>
      <c r="B342" s="1" t="s">
        <v>7698</v>
      </c>
      <c r="C342" s="1" t="s">
        <v>2667</v>
      </c>
      <c r="D342" s="1" t="s">
        <v>2668</v>
      </c>
      <c r="E342" s="1" t="s">
        <v>2669</v>
      </c>
      <c r="F342" s="2">
        <v>1</v>
      </c>
      <c r="G342" s="1" t="s">
        <v>1385</v>
      </c>
      <c r="H342" s="1" t="s">
        <v>687</v>
      </c>
      <c r="I342" s="1" t="s">
        <v>688</v>
      </c>
      <c r="J342" s="1" t="s">
        <v>7699</v>
      </c>
      <c r="K342" s="1" t="s">
        <v>7700</v>
      </c>
      <c r="L342" s="1"/>
      <c r="M342">
        <f>VLOOKUP(J342,银行退!A:F,6,FALSE)</f>
        <v>1</v>
      </c>
      <c r="N342" t="e">
        <f>VLOOKUP(J342,银行退!A:I,9,FALSE)</f>
        <v>#N/A</v>
      </c>
    </row>
    <row r="343" spans="1:14" hidden="1">
      <c r="A343" s="1" t="s">
        <v>7701</v>
      </c>
      <c r="B343" s="1" t="s">
        <v>7702</v>
      </c>
      <c r="C343" s="1" t="s">
        <v>2671</v>
      </c>
      <c r="D343" s="1" t="s">
        <v>2672</v>
      </c>
      <c r="E343" s="1" t="s">
        <v>2673</v>
      </c>
      <c r="F343" s="2">
        <v>14634.35</v>
      </c>
      <c r="G343" s="1" t="s">
        <v>1385</v>
      </c>
      <c r="H343" s="1" t="s">
        <v>687</v>
      </c>
      <c r="I343" s="1" t="s">
        <v>688</v>
      </c>
      <c r="J343" s="1" t="s">
        <v>7703</v>
      </c>
      <c r="K343" s="1" t="s">
        <v>7704</v>
      </c>
      <c r="L343" s="1"/>
      <c r="M343">
        <f>VLOOKUP(J343,银行退!A:F,6,FALSE)</f>
        <v>14634.35</v>
      </c>
      <c r="N343" t="e">
        <f>VLOOKUP(J343,银行退!A:I,9,FALSE)</f>
        <v>#N/A</v>
      </c>
    </row>
    <row r="344" spans="1:14" hidden="1">
      <c r="A344" s="1" t="s">
        <v>7705</v>
      </c>
      <c r="B344" s="1" t="s">
        <v>7706</v>
      </c>
      <c r="C344" s="1" t="s">
        <v>2675</v>
      </c>
      <c r="D344" s="1" t="s">
        <v>2676</v>
      </c>
      <c r="E344" s="1" t="s">
        <v>2677</v>
      </c>
      <c r="F344" s="2">
        <v>670.05</v>
      </c>
      <c r="G344" s="1" t="s">
        <v>1385</v>
      </c>
      <c r="H344" s="1" t="s">
        <v>687</v>
      </c>
      <c r="I344" s="1" t="s">
        <v>688</v>
      </c>
      <c r="J344" s="1" t="s">
        <v>7707</v>
      </c>
      <c r="K344" s="1" t="s">
        <v>7708</v>
      </c>
      <c r="L344" s="1"/>
      <c r="M344">
        <f>VLOOKUP(J344,银行退!A:F,6,FALSE)</f>
        <v>670.05</v>
      </c>
      <c r="N344" t="e">
        <f>VLOOKUP(J344,银行退!A:I,9,FALSE)</f>
        <v>#N/A</v>
      </c>
    </row>
    <row r="345" spans="1:14">
      <c r="A345" s="1" t="s">
        <v>7709</v>
      </c>
      <c r="B345" s="1" t="s">
        <v>7710</v>
      </c>
      <c r="C345" s="1" t="s">
        <v>2679</v>
      </c>
      <c r="D345" s="1" t="s">
        <v>2680</v>
      </c>
      <c r="E345" s="1" t="s">
        <v>2681</v>
      </c>
      <c r="F345" s="2">
        <v>215</v>
      </c>
      <c r="G345" s="1" t="s">
        <v>1385</v>
      </c>
      <c r="H345" s="1" t="s">
        <v>11893</v>
      </c>
      <c r="I345" s="1" t="s">
        <v>11893</v>
      </c>
      <c r="J345" s="1" t="s">
        <v>7711</v>
      </c>
      <c r="K345" s="1" t="s">
        <v>7712</v>
      </c>
      <c r="L345" s="1"/>
      <c r="M345">
        <f>VLOOKUP(J345,银行退!A:F,6,FALSE)</f>
        <v>215</v>
      </c>
      <c r="N345" t="str">
        <f>VLOOKUP(J345,银行退!A:I,9,FALSE)</f>
        <v>2017-10-10</v>
      </c>
    </row>
    <row r="346" spans="1:14" hidden="1">
      <c r="A346" s="1" t="s">
        <v>7713</v>
      </c>
      <c r="B346" s="1" t="s">
        <v>7714</v>
      </c>
      <c r="C346" s="1" t="s">
        <v>2683</v>
      </c>
      <c r="D346" s="1" t="s">
        <v>2684</v>
      </c>
      <c r="E346" s="1" t="s">
        <v>2685</v>
      </c>
      <c r="F346" s="2">
        <v>98.39</v>
      </c>
      <c r="G346" s="1" t="s">
        <v>1385</v>
      </c>
      <c r="H346" s="1" t="s">
        <v>687</v>
      </c>
      <c r="I346" s="1" t="s">
        <v>688</v>
      </c>
      <c r="J346" s="1" t="s">
        <v>7715</v>
      </c>
      <c r="K346" s="1" t="s">
        <v>7716</v>
      </c>
      <c r="L346" s="1"/>
      <c r="M346">
        <f>VLOOKUP(J346,银行退!A:F,6,FALSE)</f>
        <v>98.39</v>
      </c>
      <c r="N346" t="e">
        <f>VLOOKUP(J346,银行退!A:I,9,FALSE)</f>
        <v>#N/A</v>
      </c>
    </row>
    <row r="347" spans="1:14">
      <c r="A347" s="1" t="s">
        <v>7717</v>
      </c>
      <c r="B347" s="1" t="s">
        <v>7718</v>
      </c>
      <c r="C347" s="1" t="s">
        <v>2687</v>
      </c>
      <c r="D347" s="1" t="s">
        <v>2688</v>
      </c>
      <c r="E347" s="1" t="s">
        <v>2689</v>
      </c>
      <c r="F347" s="2">
        <v>92.22</v>
      </c>
      <c r="G347" s="1" t="s">
        <v>1385</v>
      </c>
      <c r="H347" s="1" t="s">
        <v>11893</v>
      </c>
      <c r="I347" s="1" t="s">
        <v>11893</v>
      </c>
      <c r="J347" s="1" t="s">
        <v>7719</v>
      </c>
      <c r="K347" s="1" t="s">
        <v>7720</v>
      </c>
      <c r="L347" s="1"/>
      <c r="M347">
        <f>VLOOKUP(J347,银行退!A:F,6,FALSE)</f>
        <v>92.22</v>
      </c>
      <c r="N347" t="str">
        <f>VLOOKUP(J347,银行退!A:I,9,FALSE)</f>
        <v>2017-10-10</v>
      </c>
    </row>
    <row r="348" spans="1:14">
      <c r="A348" s="1" t="s">
        <v>7721</v>
      </c>
      <c r="B348" s="1" t="s">
        <v>7722</v>
      </c>
      <c r="C348" s="1" t="s">
        <v>2691</v>
      </c>
      <c r="D348" s="1" t="s">
        <v>2692</v>
      </c>
      <c r="E348" s="1" t="s">
        <v>2693</v>
      </c>
      <c r="F348" s="2">
        <v>97.72</v>
      </c>
      <c r="G348" s="1" t="s">
        <v>1385</v>
      </c>
      <c r="H348" s="1" t="s">
        <v>11893</v>
      </c>
      <c r="I348" s="1" t="s">
        <v>11893</v>
      </c>
      <c r="J348" s="1" t="s">
        <v>7723</v>
      </c>
      <c r="K348" s="1" t="s">
        <v>7720</v>
      </c>
      <c r="L348" s="1"/>
      <c r="M348">
        <f>VLOOKUP(J348,银行退!A:F,6,FALSE)</f>
        <v>97.72</v>
      </c>
      <c r="N348" t="str">
        <f>VLOOKUP(J348,银行退!A:I,9,FALSE)</f>
        <v>2017-10-10</v>
      </c>
    </row>
    <row r="349" spans="1:14" hidden="1">
      <c r="A349" s="1" t="s">
        <v>7724</v>
      </c>
      <c r="B349" s="1" t="s">
        <v>7725</v>
      </c>
      <c r="C349" s="1" t="s">
        <v>2695</v>
      </c>
      <c r="D349" s="1" t="s">
        <v>2696</v>
      </c>
      <c r="E349" s="1" t="s">
        <v>2697</v>
      </c>
      <c r="F349" s="2">
        <v>2207</v>
      </c>
      <c r="G349" s="1" t="s">
        <v>1385</v>
      </c>
      <c r="H349" s="1" t="s">
        <v>687</v>
      </c>
      <c r="I349" s="1" t="s">
        <v>688</v>
      </c>
      <c r="J349" s="1" t="s">
        <v>7726</v>
      </c>
      <c r="K349" s="1" t="s">
        <v>7727</v>
      </c>
      <c r="L349" s="1"/>
      <c r="M349">
        <f>VLOOKUP(J349,银行退!A:F,6,FALSE)</f>
        <v>2207</v>
      </c>
      <c r="N349" t="e">
        <f>VLOOKUP(J349,银行退!A:I,9,FALSE)</f>
        <v>#N/A</v>
      </c>
    </row>
    <row r="350" spans="1:14">
      <c r="A350" s="1" t="s">
        <v>7728</v>
      </c>
      <c r="B350" s="1" t="s">
        <v>7729</v>
      </c>
      <c r="C350" s="1" t="s">
        <v>2699</v>
      </c>
      <c r="D350" s="1" t="s">
        <v>2700</v>
      </c>
      <c r="E350" s="1" t="s">
        <v>2701</v>
      </c>
      <c r="F350" s="2">
        <v>2047.93</v>
      </c>
      <c r="G350" s="1" t="s">
        <v>1385</v>
      </c>
      <c r="H350" s="1" t="s">
        <v>11893</v>
      </c>
      <c r="I350" s="1" t="s">
        <v>11893</v>
      </c>
      <c r="J350" s="1" t="s">
        <v>7730</v>
      </c>
      <c r="K350" s="1" t="s">
        <v>7731</v>
      </c>
      <c r="L350" s="1"/>
      <c r="M350">
        <f>VLOOKUP(J350,银行退!A:F,6,FALSE)</f>
        <v>2047.93</v>
      </c>
      <c r="N350" t="str">
        <f>VLOOKUP(J350,银行退!A:I,9,FALSE)</f>
        <v>2017-10-10</v>
      </c>
    </row>
    <row r="351" spans="1:14" hidden="1">
      <c r="A351" s="1" t="s">
        <v>7732</v>
      </c>
      <c r="B351" s="1" t="s">
        <v>7733</v>
      </c>
      <c r="C351" s="1" t="s">
        <v>2703</v>
      </c>
      <c r="D351" s="1" t="s">
        <v>2704</v>
      </c>
      <c r="E351" s="1" t="s">
        <v>2705</v>
      </c>
      <c r="F351" s="2">
        <v>150.19999999999999</v>
      </c>
      <c r="G351" s="1" t="s">
        <v>1385</v>
      </c>
      <c r="H351" s="1" t="s">
        <v>687</v>
      </c>
      <c r="I351" s="1" t="s">
        <v>688</v>
      </c>
      <c r="J351" s="1" t="s">
        <v>7734</v>
      </c>
      <c r="K351" s="1" t="s">
        <v>7735</v>
      </c>
      <c r="L351" s="1"/>
      <c r="M351">
        <f>VLOOKUP(J351,银行退!A:F,6,FALSE)</f>
        <v>150.19999999999999</v>
      </c>
      <c r="N351" t="e">
        <f>VLOOKUP(J351,银行退!A:I,9,FALSE)</f>
        <v>#N/A</v>
      </c>
    </row>
    <row r="352" spans="1:14" hidden="1">
      <c r="A352" s="1" t="s">
        <v>7736</v>
      </c>
      <c r="B352" s="1" t="s">
        <v>7737</v>
      </c>
      <c r="C352" s="1" t="s">
        <v>2707</v>
      </c>
      <c r="D352" s="1" t="s">
        <v>2708</v>
      </c>
      <c r="E352" s="1" t="s">
        <v>1237</v>
      </c>
      <c r="F352" s="2">
        <v>2341.54</v>
      </c>
      <c r="G352" s="1" t="s">
        <v>1385</v>
      </c>
      <c r="H352" s="1" t="s">
        <v>687</v>
      </c>
      <c r="I352" s="1" t="s">
        <v>688</v>
      </c>
      <c r="J352" s="1" t="s">
        <v>7738</v>
      </c>
      <c r="K352" s="1" t="s">
        <v>7739</v>
      </c>
      <c r="L352" s="1"/>
      <c r="M352">
        <f>VLOOKUP(J352,银行退!A:F,6,FALSE)</f>
        <v>2341.54</v>
      </c>
      <c r="N352" t="e">
        <f>VLOOKUP(J352,银行退!A:I,9,FALSE)</f>
        <v>#N/A</v>
      </c>
    </row>
    <row r="353" spans="1:14">
      <c r="A353" s="1" t="s">
        <v>7740</v>
      </c>
      <c r="B353" s="1" t="s">
        <v>7741</v>
      </c>
      <c r="C353" s="1" t="s">
        <v>2710</v>
      </c>
      <c r="D353" s="1" t="s">
        <v>2711</v>
      </c>
      <c r="E353" s="1" t="s">
        <v>2712</v>
      </c>
      <c r="F353" s="2">
        <v>3646.26</v>
      </c>
      <c r="G353" s="1" t="s">
        <v>1385</v>
      </c>
      <c r="H353" s="1" t="s">
        <v>11893</v>
      </c>
      <c r="I353" s="1" t="s">
        <v>11893</v>
      </c>
      <c r="J353" s="1" t="s">
        <v>7742</v>
      </c>
      <c r="K353" s="1" t="s">
        <v>7743</v>
      </c>
      <c r="L353" s="1"/>
      <c r="M353">
        <f>VLOOKUP(J353,银行退!A:F,6,FALSE)</f>
        <v>3646.26</v>
      </c>
      <c r="N353" t="str">
        <f>VLOOKUP(J353,银行退!A:I,9,FALSE)</f>
        <v>2017-10-10</v>
      </c>
    </row>
    <row r="354" spans="1:14">
      <c r="A354" s="1" t="s">
        <v>7744</v>
      </c>
      <c r="B354" s="1" t="s">
        <v>7745</v>
      </c>
      <c r="C354" s="1" t="s">
        <v>2714</v>
      </c>
      <c r="D354" s="1" t="s">
        <v>2715</v>
      </c>
      <c r="E354" s="1" t="s">
        <v>2716</v>
      </c>
      <c r="F354" s="2">
        <v>560</v>
      </c>
      <c r="G354" s="1" t="s">
        <v>1385</v>
      </c>
      <c r="H354" s="1" t="s">
        <v>11893</v>
      </c>
      <c r="I354" s="1" t="s">
        <v>11893</v>
      </c>
      <c r="J354" s="1" t="s">
        <v>7746</v>
      </c>
      <c r="K354" s="1" t="s">
        <v>7747</v>
      </c>
      <c r="L354" s="1"/>
      <c r="M354">
        <f>VLOOKUP(J354,银行退!A:F,6,FALSE)</f>
        <v>560</v>
      </c>
      <c r="N354" t="str">
        <f>VLOOKUP(J354,银行退!A:I,9,FALSE)</f>
        <v>2017-10-10</v>
      </c>
    </row>
    <row r="355" spans="1:14" hidden="1">
      <c r="A355" s="1" t="s">
        <v>7748</v>
      </c>
      <c r="B355" s="1" t="s">
        <v>7749</v>
      </c>
      <c r="C355" s="1" t="s">
        <v>2718</v>
      </c>
      <c r="D355" s="1" t="s">
        <v>2719</v>
      </c>
      <c r="E355" s="1" t="s">
        <v>2720</v>
      </c>
      <c r="F355" s="2">
        <v>100</v>
      </c>
      <c r="G355" s="1" t="s">
        <v>1385</v>
      </c>
      <c r="H355" s="1" t="s">
        <v>687</v>
      </c>
      <c r="I355" s="1" t="s">
        <v>688</v>
      </c>
      <c r="J355" s="1" t="s">
        <v>7750</v>
      </c>
      <c r="K355" s="1" t="s">
        <v>7751</v>
      </c>
      <c r="L355" s="1"/>
      <c r="M355">
        <f>VLOOKUP(J355,银行退!A:F,6,FALSE)</f>
        <v>100</v>
      </c>
      <c r="N355" t="e">
        <f>VLOOKUP(J355,银行退!A:I,9,FALSE)</f>
        <v>#N/A</v>
      </c>
    </row>
    <row r="356" spans="1:14" hidden="1">
      <c r="A356" s="1" t="s">
        <v>7752</v>
      </c>
      <c r="B356" s="1" t="s">
        <v>7753</v>
      </c>
      <c r="C356" s="1" t="s">
        <v>2722</v>
      </c>
      <c r="D356" s="1" t="s">
        <v>2719</v>
      </c>
      <c r="E356" s="1" t="s">
        <v>2720</v>
      </c>
      <c r="F356" s="2">
        <v>140.85</v>
      </c>
      <c r="G356" s="1" t="s">
        <v>1385</v>
      </c>
      <c r="H356" s="1" t="s">
        <v>687</v>
      </c>
      <c r="I356" s="1" t="s">
        <v>688</v>
      </c>
      <c r="J356" s="1" t="s">
        <v>7754</v>
      </c>
      <c r="K356" s="1" t="s">
        <v>7751</v>
      </c>
      <c r="L356" s="1"/>
      <c r="M356">
        <f>VLOOKUP(J356,银行退!A:F,6,FALSE)</f>
        <v>140.85</v>
      </c>
      <c r="N356" t="e">
        <f>VLOOKUP(J356,银行退!A:I,9,FALSE)</f>
        <v>#N/A</v>
      </c>
    </row>
    <row r="357" spans="1:14" hidden="1">
      <c r="A357" s="1" t="s">
        <v>7755</v>
      </c>
      <c r="B357" s="1" t="s">
        <v>7756</v>
      </c>
      <c r="C357" s="1" t="s">
        <v>2724</v>
      </c>
      <c r="D357" s="1" t="s">
        <v>2725</v>
      </c>
      <c r="E357" s="1" t="s">
        <v>2726</v>
      </c>
      <c r="F357" s="2">
        <v>20</v>
      </c>
      <c r="G357" s="1" t="s">
        <v>1385</v>
      </c>
      <c r="H357" s="1" t="s">
        <v>687</v>
      </c>
      <c r="I357" s="1" t="s">
        <v>688</v>
      </c>
      <c r="J357" s="1" t="s">
        <v>7757</v>
      </c>
      <c r="K357" s="1" t="s">
        <v>7758</v>
      </c>
      <c r="L357" s="1"/>
      <c r="M357">
        <f>VLOOKUP(J357,银行退!A:F,6,FALSE)</f>
        <v>20</v>
      </c>
      <c r="N357" t="e">
        <f>VLOOKUP(J357,银行退!A:I,9,FALSE)</f>
        <v>#N/A</v>
      </c>
    </row>
    <row r="358" spans="1:14" hidden="1">
      <c r="A358" s="1" t="s">
        <v>7759</v>
      </c>
      <c r="B358" s="1" t="s">
        <v>7760</v>
      </c>
      <c r="C358" s="1" t="s">
        <v>2728</v>
      </c>
      <c r="D358" s="1" t="s">
        <v>2725</v>
      </c>
      <c r="E358" s="1" t="s">
        <v>2726</v>
      </c>
      <c r="F358" s="2">
        <v>60000</v>
      </c>
      <c r="G358" s="1" t="s">
        <v>1385</v>
      </c>
      <c r="H358" s="1" t="s">
        <v>687</v>
      </c>
      <c r="I358" s="1" t="s">
        <v>688</v>
      </c>
      <c r="J358" s="1" t="s">
        <v>7761</v>
      </c>
      <c r="K358" s="1" t="s">
        <v>7762</v>
      </c>
      <c r="L358" s="1"/>
      <c r="M358">
        <f>VLOOKUP(J358,银行退!A:F,6,FALSE)</f>
        <v>60000</v>
      </c>
      <c r="N358" t="e">
        <f>VLOOKUP(J358,银行退!A:I,9,FALSE)</f>
        <v>#N/A</v>
      </c>
    </row>
    <row r="359" spans="1:14" hidden="1">
      <c r="A359" s="1" t="s">
        <v>7763</v>
      </c>
      <c r="B359" s="1" t="s">
        <v>7764</v>
      </c>
      <c r="C359" s="1" t="s">
        <v>2730</v>
      </c>
      <c r="D359" s="1" t="s">
        <v>2725</v>
      </c>
      <c r="E359" s="1" t="s">
        <v>2726</v>
      </c>
      <c r="F359" s="2">
        <v>30000</v>
      </c>
      <c r="G359" s="1" t="s">
        <v>1385</v>
      </c>
      <c r="H359" s="1" t="s">
        <v>687</v>
      </c>
      <c r="I359" s="1" t="s">
        <v>688</v>
      </c>
      <c r="J359" s="1" t="s">
        <v>7765</v>
      </c>
      <c r="K359" s="1" t="s">
        <v>7762</v>
      </c>
      <c r="L359" s="1"/>
      <c r="M359">
        <f>VLOOKUP(J359,银行退!A:F,6,FALSE)</f>
        <v>30000</v>
      </c>
      <c r="N359" t="e">
        <f>VLOOKUP(J359,银行退!A:I,9,FALSE)</f>
        <v>#N/A</v>
      </c>
    </row>
    <row r="360" spans="1:14" hidden="1">
      <c r="A360" s="1" t="s">
        <v>7766</v>
      </c>
      <c r="B360" s="1" t="s">
        <v>7767</v>
      </c>
      <c r="C360" s="1" t="s">
        <v>2732</v>
      </c>
      <c r="D360" s="1" t="s">
        <v>2733</v>
      </c>
      <c r="E360" s="1" t="s">
        <v>2734</v>
      </c>
      <c r="F360" s="2">
        <v>73</v>
      </c>
      <c r="G360" s="1" t="s">
        <v>1385</v>
      </c>
      <c r="H360" s="1" t="s">
        <v>687</v>
      </c>
      <c r="I360" s="1" t="s">
        <v>688</v>
      </c>
      <c r="J360" s="1" t="s">
        <v>7768</v>
      </c>
      <c r="K360" s="1" t="s">
        <v>7769</v>
      </c>
      <c r="L360" s="1"/>
      <c r="M360">
        <f>VLOOKUP(J360,银行退!A:F,6,FALSE)</f>
        <v>73</v>
      </c>
      <c r="N360" t="e">
        <f>VLOOKUP(J360,银行退!A:I,9,FALSE)</f>
        <v>#N/A</v>
      </c>
    </row>
    <row r="361" spans="1:14" hidden="1">
      <c r="A361" s="1" t="s">
        <v>7770</v>
      </c>
      <c r="B361" s="1" t="s">
        <v>7771</v>
      </c>
      <c r="C361" s="1" t="s">
        <v>2736</v>
      </c>
      <c r="D361" s="1" t="s">
        <v>2737</v>
      </c>
      <c r="E361" s="1" t="s">
        <v>2738</v>
      </c>
      <c r="F361" s="2">
        <v>5552.44</v>
      </c>
      <c r="G361" s="1" t="s">
        <v>1385</v>
      </c>
      <c r="H361" s="1" t="s">
        <v>687</v>
      </c>
      <c r="I361" s="1" t="s">
        <v>688</v>
      </c>
      <c r="J361" s="1" t="s">
        <v>7772</v>
      </c>
      <c r="K361" s="1" t="s">
        <v>7773</v>
      </c>
      <c r="L361" s="1"/>
      <c r="M361">
        <f>VLOOKUP(J361,银行退!A:F,6,FALSE)</f>
        <v>5552.44</v>
      </c>
      <c r="N361" t="e">
        <f>VLOOKUP(J361,银行退!A:I,9,FALSE)</f>
        <v>#N/A</v>
      </c>
    </row>
    <row r="362" spans="1:14" hidden="1">
      <c r="A362" s="1" t="s">
        <v>7774</v>
      </c>
      <c r="B362" s="1" t="s">
        <v>7775</v>
      </c>
      <c r="C362" s="1" t="s">
        <v>2740</v>
      </c>
      <c r="D362" s="1" t="s">
        <v>2741</v>
      </c>
      <c r="E362" s="1" t="s">
        <v>2742</v>
      </c>
      <c r="F362" s="2">
        <v>3300</v>
      </c>
      <c r="G362" s="1" t="s">
        <v>1385</v>
      </c>
      <c r="H362" s="1" t="s">
        <v>687</v>
      </c>
      <c r="I362" s="1" t="s">
        <v>688</v>
      </c>
      <c r="J362" s="1" t="s">
        <v>7776</v>
      </c>
      <c r="K362" s="1" t="s">
        <v>7777</v>
      </c>
      <c r="L362" s="1"/>
      <c r="M362">
        <f>VLOOKUP(J362,银行退!A:F,6,FALSE)</f>
        <v>3300</v>
      </c>
      <c r="N362" t="e">
        <f>VLOOKUP(J362,银行退!A:I,9,FALSE)</f>
        <v>#N/A</v>
      </c>
    </row>
    <row r="363" spans="1:14" hidden="1">
      <c r="A363" s="1" t="s">
        <v>7778</v>
      </c>
      <c r="B363" s="1" t="s">
        <v>7779</v>
      </c>
      <c r="C363" s="1" t="s">
        <v>2744</v>
      </c>
      <c r="D363" s="1" t="s">
        <v>2745</v>
      </c>
      <c r="E363" s="1" t="s">
        <v>2746</v>
      </c>
      <c r="F363" s="2">
        <v>999.72</v>
      </c>
      <c r="G363" s="1" t="s">
        <v>1385</v>
      </c>
      <c r="H363" s="1" t="s">
        <v>687</v>
      </c>
      <c r="I363" s="1" t="s">
        <v>688</v>
      </c>
      <c r="J363" s="1" t="s">
        <v>7780</v>
      </c>
      <c r="K363" s="1" t="s">
        <v>7781</v>
      </c>
      <c r="L363" s="1"/>
      <c r="M363">
        <f>VLOOKUP(J363,银行退!A:F,6,FALSE)</f>
        <v>999.72</v>
      </c>
      <c r="N363" t="e">
        <f>VLOOKUP(J363,银行退!A:I,9,FALSE)</f>
        <v>#N/A</v>
      </c>
    </row>
    <row r="364" spans="1:14" hidden="1">
      <c r="A364" s="1" t="s">
        <v>7782</v>
      </c>
      <c r="B364" s="1" t="s">
        <v>7783</v>
      </c>
      <c r="C364" s="1" t="s">
        <v>2747</v>
      </c>
      <c r="D364" s="1" t="s">
        <v>2748</v>
      </c>
      <c r="E364" s="1" t="s">
        <v>2749</v>
      </c>
      <c r="F364" s="2">
        <v>130</v>
      </c>
      <c r="G364" s="1" t="s">
        <v>1385</v>
      </c>
      <c r="H364" s="1" t="s">
        <v>687</v>
      </c>
      <c r="I364" s="1" t="s">
        <v>688</v>
      </c>
      <c r="J364" s="1" t="s">
        <v>7784</v>
      </c>
      <c r="K364" s="1" t="s">
        <v>7785</v>
      </c>
      <c r="L364" s="1"/>
      <c r="M364">
        <f>VLOOKUP(J364,银行退!A:F,6,FALSE)</f>
        <v>130</v>
      </c>
      <c r="N364" t="e">
        <f>VLOOKUP(J364,银行退!A:I,9,FALSE)</f>
        <v>#N/A</v>
      </c>
    </row>
    <row r="365" spans="1:14" hidden="1">
      <c r="A365" s="1" t="s">
        <v>7786</v>
      </c>
      <c r="B365" s="1" t="s">
        <v>7787</v>
      </c>
      <c r="C365" s="1" t="s">
        <v>2751</v>
      </c>
      <c r="D365" s="1" t="s">
        <v>2752</v>
      </c>
      <c r="E365" s="1" t="s">
        <v>2753</v>
      </c>
      <c r="F365" s="2">
        <v>12.5</v>
      </c>
      <c r="G365" s="1" t="s">
        <v>1385</v>
      </c>
      <c r="H365" s="1" t="s">
        <v>687</v>
      </c>
      <c r="I365" s="1" t="s">
        <v>688</v>
      </c>
      <c r="J365" s="1" t="s">
        <v>7788</v>
      </c>
      <c r="K365" s="1" t="s">
        <v>7789</v>
      </c>
      <c r="L365" s="1"/>
      <c r="M365">
        <f>VLOOKUP(J365,银行退!A:F,6,FALSE)</f>
        <v>12.5</v>
      </c>
      <c r="N365" t="e">
        <f>VLOOKUP(J365,银行退!A:I,9,FALSE)</f>
        <v>#N/A</v>
      </c>
    </row>
    <row r="366" spans="1:14">
      <c r="A366" s="1" t="s">
        <v>7790</v>
      </c>
      <c r="B366" s="1" t="s">
        <v>7791</v>
      </c>
      <c r="C366" s="1" t="s">
        <v>2755</v>
      </c>
      <c r="D366" s="1" t="s">
        <v>2756</v>
      </c>
      <c r="E366" s="1" t="s">
        <v>2757</v>
      </c>
      <c r="F366" s="2">
        <v>106.79</v>
      </c>
      <c r="G366" s="1" t="s">
        <v>1385</v>
      </c>
      <c r="H366" s="1" t="s">
        <v>11893</v>
      </c>
      <c r="I366" s="1" t="s">
        <v>11893</v>
      </c>
      <c r="J366" s="1" t="s">
        <v>7792</v>
      </c>
      <c r="K366" s="1" t="s">
        <v>7793</v>
      </c>
      <c r="L366" s="1"/>
      <c r="M366">
        <f>VLOOKUP(J366,银行退!A:F,6,FALSE)</f>
        <v>106.79</v>
      </c>
      <c r="N366" t="str">
        <f>VLOOKUP(J366,银行退!A:I,9,FALSE)</f>
        <v>2017-10-10</v>
      </c>
    </row>
    <row r="367" spans="1:14" hidden="1">
      <c r="A367" s="1" t="s">
        <v>7794</v>
      </c>
      <c r="B367" s="1" t="s">
        <v>7795</v>
      </c>
      <c r="C367" s="1" t="s">
        <v>2759</v>
      </c>
      <c r="D367" s="1" t="s">
        <v>2760</v>
      </c>
      <c r="E367" s="1" t="s">
        <v>2761</v>
      </c>
      <c r="F367" s="2">
        <v>89.5</v>
      </c>
      <c r="G367" s="1" t="s">
        <v>1385</v>
      </c>
      <c r="H367" s="1" t="s">
        <v>687</v>
      </c>
      <c r="I367" s="1" t="s">
        <v>688</v>
      </c>
      <c r="J367" s="1" t="s">
        <v>7796</v>
      </c>
      <c r="K367" s="1" t="s">
        <v>7797</v>
      </c>
      <c r="L367" s="1"/>
      <c r="M367">
        <f>VLOOKUP(J367,银行退!A:F,6,FALSE)</f>
        <v>89.5</v>
      </c>
      <c r="N367" t="e">
        <f>VLOOKUP(J367,银行退!A:I,9,FALSE)</f>
        <v>#N/A</v>
      </c>
    </row>
    <row r="368" spans="1:14" hidden="1">
      <c r="A368" s="1" t="s">
        <v>7798</v>
      </c>
      <c r="B368" s="1" t="s">
        <v>7799</v>
      </c>
      <c r="C368" s="1" t="s">
        <v>2763</v>
      </c>
      <c r="D368" s="1" t="s">
        <v>2764</v>
      </c>
      <c r="E368" s="1" t="s">
        <v>2765</v>
      </c>
      <c r="F368" s="2">
        <v>108</v>
      </c>
      <c r="G368" s="1" t="s">
        <v>1385</v>
      </c>
      <c r="H368" s="1" t="s">
        <v>687</v>
      </c>
      <c r="I368" s="1" t="s">
        <v>688</v>
      </c>
      <c r="J368" s="1" t="s">
        <v>7800</v>
      </c>
      <c r="K368" s="1" t="s">
        <v>7801</v>
      </c>
      <c r="L368" s="1"/>
      <c r="M368">
        <f>VLOOKUP(J368,银行退!A:F,6,FALSE)</f>
        <v>108</v>
      </c>
      <c r="N368" t="e">
        <f>VLOOKUP(J368,银行退!A:I,9,FALSE)</f>
        <v>#N/A</v>
      </c>
    </row>
    <row r="369" spans="1:14" hidden="1">
      <c r="A369" s="1" t="s">
        <v>7802</v>
      </c>
      <c r="B369" s="1" t="s">
        <v>7803</v>
      </c>
      <c r="C369" s="1" t="s">
        <v>2767</v>
      </c>
      <c r="D369" s="1" t="s">
        <v>2768</v>
      </c>
      <c r="E369" s="1" t="s">
        <v>2769</v>
      </c>
      <c r="F369" s="2">
        <v>200</v>
      </c>
      <c r="G369" s="1" t="s">
        <v>1385</v>
      </c>
      <c r="H369" s="1" t="s">
        <v>687</v>
      </c>
      <c r="I369" s="1" t="s">
        <v>688</v>
      </c>
      <c r="J369" s="1" t="s">
        <v>7804</v>
      </c>
      <c r="K369" s="1" t="s">
        <v>7805</v>
      </c>
      <c r="L369" s="1"/>
      <c r="M369">
        <f>VLOOKUP(J369,银行退!A:F,6,FALSE)</f>
        <v>200</v>
      </c>
      <c r="N369" t="e">
        <f>VLOOKUP(J369,银行退!A:I,9,FALSE)</f>
        <v>#N/A</v>
      </c>
    </row>
    <row r="370" spans="1:14" hidden="1">
      <c r="A370" s="1" t="s">
        <v>7806</v>
      </c>
      <c r="B370" s="1" t="s">
        <v>7807</v>
      </c>
      <c r="C370" s="1" t="s">
        <v>2771</v>
      </c>
      <c r="D370" s="1" t="s">
        <v>2772</v>
      </c>
      <c r="E370" s="1" t="s">
        <v>2773</v>
      </c>
      <c r="F370" s="2">
        <v>39.5</v>
      </c>
      <c r="G370" s="1" t="s">
        <v>1385</v>
      </c>
      <c r="H370" s="1" t="s">
        <v>687</v>
      </c>
      <c r="I370" s="1" t="s">
        <v>688</v>
      </c>
      <c r="J370" s="1" t="s">
        <v>7808</v>
      </c>
      <c r="K370" s="1" t="s">
        <v>7809</v>
      </c>
      <c r="L370" s="1"/>
      <c r="M370">
        <f>VLOOKUP(J370,银行退!A:F,6,FALSE)</f>
        <v>39.5</v>
      </c>
      <c r="N370" t="e">
        <f>VLOOKUP(J370,银行退!A:I,9,FALSE)</f>
        <v>#N/A</v>
      </c>
    </row>
    <row r="371" spans="1:14">
      <c r="A371" s="1" t="s">
        <v>7810</v>
      </c>
      <c r="B371" s="1" t="s">
        <v>7811</v>
      </c>
      <c r="C371" s="1" t="s">
        <v>2775</v>
      </c>
      <c r="D371" s="1" t="s">
        <v>2776</v>
      </c>
      <c r="E371" s="1" t="s">
        <v>2777</v>
      </c>
      <c r="F371" s="2">
        <v>2400</v>
      </c>
      <c r="G371" s="1" t="s">
        <v>1385</v>
      </c>
      <c r="H371" s="1" t="s">
        <v>11893</v>
      </c>
      <c r="I371" s="1" t="s">
        <v>11893</v>
      </c>
      <c r="J371" s="1" t="s">
        <v>7812</v>
      </c>
      <c r="K371" s="1" t="s">
        <v>7813</v>
      </c>
      <c r="L371" s="1"/>
      <c r="M371">
        <f>VLOOKUP(J371,银行退!A:F,6,FALSE)</f>
        <v>2400</v>
      </c>
      <c r="N371" t="str">
        <f>VLOOKUP(J371,银行退!A:I,9,FALSE)</f>
        <v>2017-10-10</v>
      </c>
    </row>
    <row r="372" spans="1:14" hidden="1">
      <c r="A372" s="1" t="s">
        <v>7814</v>
      </c>
      <c r="B372" s="1" t="s">
        <v>7815</v>
      </c>
      <c r="C372" s="1" t="s">
        <v>2779</v>
      </c>
      <c r="D372" s="1" t="s">
        <v>2780</v>
      </c>
      <c r="E372" s="1" t="s">
        <v>2781</v>
      </c>
      <c r="F372" s="2">
        <v>176.92</v>
      </c>
      <c r="G372" s="1" t="s">
        <v>1385</v>
      </c>
      <c r="H372" s="1" t="s">
        <v>687</v>
      </c>
      <c r="I372" s="1" t="s">
        <v>688</v>
      </c>
      <c r="J372" s="1" t="s">
        <v>7816</v>
      </c>
      <c r="K372" s="1" t="s">
        <v>1321</v>
      </c>
      <c r="L372" s="1"/>
      <c r="M372">
        <f>VLOOKUP(J372,银行退!A:F,6,FALSE)</f>
        <v>176.92</v>
      </c>
      <c r="N372" t="e">
        <f>VLOOKUP(J372,银行退!A:I,9,FALSE)</f>
        <v>#N/A</v>
      </c>
    </row>
    <row r="373" spans="1:14" hidden="1">
      <c r="A373" s="1" t="s">
        <v>7817</v>
      </c>
      <c r="B373" s="1" t="s">
        <v>7818</v>
      </c>
      <c r="C373" s="1" t="s">
        <v>2783</v>
      </c>
      <c r="D373" s="1" t="s">
        <v>2784</v>
      </c>
      <c r="E373" s="1" t="s">
        <v>1164</v>
      </c>
      <c r="F373" s="2">
        <v>301</v>
      </c>
      <c r="G373" s="1" t="s">
        <v>1385</v>
      </c>
      <c r="H373" s="1" t="s">
        <v>687</v>
      </c>
      <c r="I373" s="1" t="s">
        <v>688</v>
      </c>
      <c r="J373" s="1" t="s">
        <v>7819</v>
      </c>
      <c r="K373" s="1" t="s">
        <v>7820</v>
      </c>
      <c r="L373" s="1"/>
      <c r="M373">
        <f>VLOOKUP(J373,银行退!A:F,6,FALSE)</f>
        <v>301</v>
      </c>
      <c r="N373" t="e">
        <f>VLOOKUP(J373,银行退!A:I,9,FALSE)</f>
        <v>#N/A</v>
      </c>
    </row>
    <row r="374" spans="1:14" hidden="1">
      <c r="A374" s="1" t="s">
        <v>7821</v>
      </c>
      <c r="B374" s="1" t="s">
        <v>7822</v>
      </c>
      <c r="C374" s="1" t="s">
        <v>2786</v>
      </c>
      <c r="D374" s="1" t="s">
        <v>2787</v>
      </c>
      <c r="E374" s="1" t="s">
        <v>2788</v>
      </c>
      <c r="F374" s="2">
        <v>20</v>
      </c>
      <c r="G374" s="1" t="s">
        <v>1385</v>
      </c>
      <c r="H374" s="1" t="s">
        <v>687</v>
      </c>
      <c r="I374" s="1" t="s">
        <v>688</v>
      </c>
      <c r="J374" s="1" t="s">
        <v>7823</v>
      </c>
      <c r="K374" s="1" t="s">
        <v>7824</v>
      </c>
      <c r="L374" s="1"/>
      <c r="M374">
        <f>VLOOKUP(J374,银行退!A:F,6,FALSE)</f>
        <v>20</v>
      </c>
      <c r="N374" t="e">
        <f>VLOOKUP(J374,银行退!A:I,9,FALSE)</f>
        <v>#N/A</v>
      </c>
    </row>
    <row r="375" spans="1:14" hidden="1">
      <c r="A375" s="1" t="s">
        <v>7825</v>
      </c>
      <c r="B375" s="1" t="s">
        <v>7826</v>
      </c>
      <c r="C375" s="1" t="s">
        <v>2790</v>
      </c>
      <c r="D375" s="1" t="s">
        <v>2791</v>
      </c>
      <c r="E375" s="1" t="s">
        <v>2792</v>
      </c>
      <c r="F375" s="2">
        <v>814.08</v>
      </c>
      <c r="G375" s="1" t="s">
        <v>1385</v>
      </c>
      <c r="H375" s="1" t="s">
        <v>687</v>
      </c>
      <c r="I375" s="1" t="s">
        <v>688</v>
      </c>
      <c r="J375" s="1" t="s">
        <v>7827</v>
      </c>
      <c r="K375" s="1" t="s">
        <v>7828</v>
      </c>
      <c r="L375" s="1"/>
      <c r="M375">
        <f>VLOOKUP(J375,银行退!A:F,6,FALSE)</f>
        <v>814.08</v>
      </c>
      <c r="N375" t="e">
        <f>VLOOKUP(J375,银行退!A:I,9,FALSE)</f>
        <v>#N/A</v>
      </c>
    </row>
    <row r="376" spans="1:14" hidden="1">
      <c r="A376" s="1" t="s">
        <v>7829</v>
      </c>
      <c r="B376" s="1" t="s">
        <v>7830</v>
      </c>
      <c r="C376" s="1" t="s">
        <v>2794</v>
      </c>
      <c r="D376" s="1" t="s">
        <v>1202</v>
      </c>
      <c r="E376" s="1" t="s">
        <v>1203</v>
      </c>
      <c r="F376" s="2">
        <v>0.68</v>
      </c>
      <c r="G376" s="1" t="s">
        <v>1385</v>
      </c>
      <c r="H376" s="1" t="s">
        <v>687</v>
      </c>
      <c r="I376" s="1" t="s">
        <v>688</v>
      </c>
      <c r="J376" s="1" t="s">
        <v>7831</v>
      </c>
      <c r="K376" s="1" t="s">
        <v>1328</v>
      </c>
      <c r="L376" s="1"/>
      <c r="M376">
        <f>VLOOKUP(J376,银行退!A:F,6,FALSE)</f>
        <v>0.68</v>
      </c>
      <c r="N376" t="e">
        <f>VLOOKUP(J376,银行退!A:I,9,FALSE)</f>
        <v>#N/A</v>
      </c>
    </row>
    <row r="377" spans="1:14" hidden="1">
      <c r="A377" s="1" t="s">
        <v>7832</v>
      </c>
      <c r="B377" s="1" t="s">
        <v>7833</v>
      </c>
      <c r="C377" s="1" t="s">
        <v>2796</v>
      </c>
      <c r="D377" s="1" t="s">
        <v>2797</v>
      </c>
      <c r="E377" s="1" t="s">
        <v>2798</v>
      </c>
      <c r="F377" s="2">
        <v>39.43</v>
      </c>
      <c r="G377" s="1" t="s">
        <v>1385</v>
      </c>
      <c r="H377" s="1" t="s">
        <v>687</v>
      </c>
      <c r="I377" s="1" t="s">
        <v>688</v>
      </c>
      <c r="J377" s="1" t="s">
        <v>7834</v>
      </c>
      <c r="K377" s="1" t="s">
        <v>7835</v>
      </c>
      <c r="L377" s="1"/>
      <c r="M377">
        <f>VLOOKUP(J377,银行退!A:F,6,FALSE)</f>
        <v>39.43</v>
      </c>
      <c r="N377" t="e">
        <f>VLOOKUP(J377,银行退!A:I,9,FALSE)</f>
        <v>#N/A</v>
      </c>
    </row>
    <row r="378" spans="1:14" hidden="1">
      <c r="A378" s="1" t="s">
        <v>7836</v>
      </c>
      <c r="B378" s="1" t="s">
        <v>7837</v>
      </c>
      <c r="C378" s="1" t="s">
        <v>2800</v>
      </c>
      <c r="D378" s="1" t="s">
        <v>2801</v>
      </c>
      <c r="E378" s="1" t="s">
        <v>2802</v>
      </c>
      <c r="F378" s="2">
        <v>101</v>
      </c>
      <c r="G378" s="1" t="s">
        <v>1385</v>
      </c>
      <c r="H378" s="1" t="s">
        <v>687</v>
      </c>
      <c r="I378" s="1" t="s">
        <v>688</v>
      </c>
      <c r="J378" s="1" t="s">
        <v>7838</v>
      </c>
      <c r="K378" s="1" t="s">
        <v>7839</v>
      </c>
      <c r="L378" s="1"/>
      <c r="M378">
        <f>VLOOKUP(J378,银行退!A:F,6,FALSE)</f>
        <v>101</v>
      </c>
      <c r="N378" t="e">
        <f>VLOOKUP(J378,银行退!A:I,9,FALSE)</f>
        <v>#N/A</v>
      </c>
    </row>
    <row r="379" spans="1:14" hidden="1">
      <c r="A379" s="1" t="s">
        <v>7840</v>
      </c>
      <c r="B379" s="1" t="s">
        <v>7841</v>
      </c>
      <c r="C379" s="1" t="s">
        <v>2804</v>
      </c>
      <c r="D379" s="1" t="s">
        <v>2805</v>
      </c>
      <c r="E379" s="1" t="s">
        <v>2806</v>
      </c>
      <c r="F379" s="2">
        <v>228.32</v>
      </c>
      <c r="G379" s="1" t="s">
        <v>1385</v>
      </c>
      <c r="H379" s="1" t="s">
        <v>687</v>
      </c>
      <c r="I379" s="1" t="s">
        <v>688</v>
      </c>
      <c r="J379" s="1" t="s">
        <v>7842</v>
      </c>
      <c r="K379" s="1" t="s">
        <v>7843</v>
      </c>
      <c r="L379" s="1"/>
      <c r="M379">
        <f>VLOOKUP(J379,银行退!A:F,6,FALSE)</f>
        <v>228.32</v>
      </c>
      <c r="N379" t="e">
        <f>VLOOKUP(J379,银行退!A:I,9,FALSE)</f>
        <v>#N/A</v>
      </c>
    </row>
    <row r="380" spans="1:14" hidden="1">
      <c r="A380" s="1" t="s">
        <v>7844</v>
      </c>
      <c r="B380" s="1" t="s">
        <v>7845</v>
      </c>
      <c r="C380" s="1" t="s">
        <v>2808</v>
      </c>
      <c r="D380" s="1" t="s">
        <v>2809</v>
      </c>
      <c r="E380" s="1" t="s">
        <v>2810</v>
      </c>
      <c r="F380" s="2">
        <v>7.36</v>
      </c>
      <c r="G380" s="1" t="s">
        <v>1385</v>
      </c>
      <c r="H380" s="1" t="s">
        <v>687</v>
      </c>
      <c r="I380" s="1" t="s">
        <v>688</v>
      </c>
      <c r="J380" s="1" t="s">
        <v>7846</v>
      </c>
      <c r="K380" s="1" t="s">
        <v>7847</v>
      </c>
      <c r="L380" s="1"/>
      <c r="M380">
        <f>VLOOKUP(J380,银行退!A:F,6,FALSE)</f>
        <v>7.36</v>
      </c>
      <c r="N380" t="e">
        <f>VLOOKUP(J380,银行退!A:I,9,FALSE)</f>
        <v>#N/A</v>
      </c>
    </row>
    <row r="381" spans="1:14" hidden="1">
      <c r="A381" s="1" t="s">
        <v>7848</v>
      </c>
      <c r="B381" s="1" t="s">
        <v>7849</v>
      </c>
      <c r="C381" s="1" t="s">
        <v>2812</v>
      </c>
      <c r="D381" s="1" t="s">
        <v>2813</v>
      </c>
      <c r="E381" s="1" t="s">
        <v>2814</v>
      </c>
      <c r="F381" s="2">
        <v>146.08000000000001</v>
      </c>
      <c r="G381" s="1" t="s">
        <v>1385</v>
      </c>
      <c r="H381" s="1" t="s">
        <v>687</v>
      </c>
      <c r="I381" s="1" t="s">
        <v>688</v>
      </c>
      <c r="J381" s="1" t="s">
        <v>7850</v>
      </c>
      <c r="K381" s="1" t="s">
        <v>7847</v>
      </c>
      <c r="L381" s="1"/>
      <c r="M381">
        <f>VLOOKUP(J381,银行退!A:F,6,FALSE)</f>
        <v>146.08000000000001</v>
      </c>
      <c r="N381" t="e">
        <f>VLOOKUP(J381,银行退!A:I,9,FALSE)</f>
        <v>#N/A</v>
      </c>
    </row>
    <row r="382" spans="1:14" hidden="1">
      <c r="A382" s="1" t="s">
        <v>7851</v>
      </c>
      <c r="B382" s="1" t="s">
        <v>7852</v>
      </c>
      <c r="C382" s="1" t="s">
        <v>2816</v>
      </c>
      <c r="D382" s="1" t="s">
        <v>2817</v>
      </c>
      <c r="E382" s="1" t="s">
        <v>2818</v>
      </c>
      <c r="F382" s="2">
        <v>400</v>
      </c>
      <c r="G382" s="1" t="s">
        <v>1385</v>
      </c>
      <c r="H382" s="1" t="s">
        <v>687</v>
      </c>
      <c r="I382" s="1" t="s">
        <v>688</v>
      </c>
      <c r="J382" s="1" t="s">
        <v>7853</v>
      </c>
      <c r="K382" s="1" t="s">
        <v>7854</v>
      </c>
      <c r="L382" s="1"/>
      <c r="M382">
        <f>VLOOKUP(J382,银行退!A:F,6,FALSE)</f>
        <v>400</v>
      </c>
      <c r="N382" t="e">
        <f>VLOOKUP(J382,银行退!A:I,9,FALSE)</f>
        <v>#N/A</v>
      </c>
    </row>
    <row r="383" spans="1:14" hidden="1">
      <c r="A383" s="1" t="s">
        <v>7855</v>
      </c>
      <c r="B383" s="1" t="s">
        <v>7856</v>
      </c>
      <c r="C383" s="1" t="s">
        <v>2820</v>
      </c>
      <c r="D383" s="1" t="s">
        <v>2817</v>
      </c>
      <c r="E383" s="1" t="s">
        <v>2818</v>
      </c>
      <c r="F383" s="2">
        <v>1525</v>
      </c>
      <c r="G383" s="1" t="s">
        <v>1385</v>
      </c>
      <c r="H383" s="1" t="s">
        <v>687</v>
      </c>
      <c r="I383" s="1" t="s">
        <v>688</v>
      </c>
      <c r="J383" s="1" t="s">
        <v>7857</v>
      </c>
      <c r="K383" s="1" t="s">
        <v>7854</v>
      </c>
      <c r="L383" s="1"/>
      <c r="M383">
        <f>VLOOKUP(J383,银行退!A:F,6,FALSE)</f>
        <v>1525</v>
      </c>
      <c r="N383" t="e">
        <f>VLOOKUP(J383,银行退!A:I,9,FALSE)</f>
        <v>#N/A</v>
      </c>
    </row>
    <row r="384" spans="1:14" hidden="1">
      <c r="A384" s="1" t="s">
        <v>7858</v>
      </c>
      <c r="B384" s="1" t="s">
        <v>7859</v>
      </c>
      <c r="C384" s="1" t="s">
        <v>2822</v>
      </c>
      <c r="D384" s="1" t="s">
        <v>2823</v>
      </c>
      <c r="E384" s="1" t="s">
        <v>2824</v>
      </c>
      <c r="F384" s="2">
        <v>187.81</v>
      </c>
      <c r="G384" s="1" t="s">
        <v>1385</v>
      </c>
      <c r="H384" s="1" t="s">
        <v>687</v>
      </c>
      <c r="I384" s="1" t="s">
        <v>688</v>
      </c>
      <c r="J384" s="1" t="s">
        <v>7860</v>
      </c>
      <c r="K384" s="1" t="s">
        <v>7861</v>
      </c>
      <c r="L384" s="1"/>
      <c r="M384">
        <f>VLOOKUP(J384,银行退!A:F,6,FALSE)</f>
        <v>187.81</v>
      </c>
      <c r="N384" t="e">
        <f>VLOOKUP(J384,银行退!A:I,9,FALSE)</f>
        <v>#N/A</v>
      </c>
    </row>
    <row r="385" spans="1:14" hidden="1">
      <c r="A385" s="1" t="s">
        <v>1329</v>
      </c>
      <c r="B385" s="1" t="s">
        <v>7862</v>
      </c>
      <c r="C385" s="1" t="s">
        <v>2826</v>
      </c>
      <c r="D385" s="1" t="s">
        <v>2827</v>
      </c>
      <c r="E385" s="1" t="s">
        <v>2828</v>
      </c>
      <c r="F385" s="2">
        <v>500</v>
      </c>
      <c r="G385" s="1" t="s">
        <v>1385</v>
      </c>
      <c r="H385" s="1" t="s">
        <v>687</v>
      </c>
      <c r="I385" s="1" t="s">
        <v>688</v>
      </c>
      <c r="J385" s="1" t="s">
        <v>7863</v>
      </c>
      <c r="K385" s="1" t="s">
        <v>7864</v>
      </c>
      <c r="L385" s="1"/>
      <c r="M385">
        <f>VLOOKUP(J385,银行退!A:F,6,FALSE)</f>
        <v>500</v>
      </c>
      <c r="N385" t="e">
        <f>VLOOKUP(J385,银行退!A:I,9,FALSE)</f>
        <v>#N/A</v>
      </c>
    </row>
    <row r="386" spans="1:14" hidden="1">
      <c r="A386" s="1" t="s">
        <v>7865</v>
      </c>
      <c r="B386" s="1" t="s">
        <v>7866</v>
      </c>
      <c r="C386" s="1" t="s">
        <v>2830</v>
      </c>
      <c r="D386" s="1" t="s">
        <v>2831</v>
      </c>
      <c r="E386" s="1" t="s">
        <v>2832</v>
      </c>
      <c r="F386" s="2">
        <v>531.05999999999995</v>
      </c>
      <c r="G386" s="1" t="s">
        <v>1385</v>
      </c>
      <c r="H386" s="1" t="s">
        <v>687</v>
      </c>
      <c r="I386" s="1" t="s">
        <v>688</v>
      </c>
      <c r="J386" s="1" t="s">
        <v>7867</v>
      </c>
      <c r="K386" s="1" t="s">
        <v>7868</v>
      </c>
      <c r="L386" s="1"/>
      <c r="M386">
        <f>VLOOKUP(J386,银行退!A:F,6,FALSE)</f>
        <v>531.05999999999995</v>
      </c>
      <c r="N386" t="e">
        <f>VLOOKUP(J386,银行退!A:I,9,FALSE)</f>
        <v>#N/A</v>
      </c>
    </row>
    <row r="387" spans="1:14" hidden="1">
      <c r="A387" s="1" t="s">
        <v>7869</v>
      </c>
      <c r="B387" s="1" t="s">
        <v>7870</v>
      </c>
      <c r="C387" s="1" t="s">
        <v>2834</v>
      </c>
      <c r="D387" s="1" t="s">
        <v>2835</v>
      </c>
      <c r="E387" s="1" t="s">
        <v>2836</v>
      </c>
      <c r="F387" s="2">
        <v>20</v>
      </c>
      <c r="G387" s="1" t="s">
        <v>1385</v>
      </c>
      <c r="H387" s="1" t="s">
        <v>687</v>
      </c>
      <c r="I387" s="1" t="s">
        <v>688</v>
      </c>
      <c r="J387" s="1" t="s">
        <v>7871</v>
      </c>
      <c r="K387" s="1" t="s">
        <v>7872</v>
      </c>
      <c r="L387" s="1"/>
      <c r="M387">
        <f>VLOOKUP(J387,银行退!A:F,6,FALSE)</f>
        <v>20</v>
      </c>
      <c r="N387" t="e">
        <f>VLOOKUP(J387,银行退!A:I,9,FALSE)</f>
        <v>#N/A</v>
      </c>
    </row>
    <row r="388" spans="1:14" hidden="1">
      <c r="A388" s="1" t="s">
        <v>7873</v>
      </c>
      <c r="B388" s="1" t="s">
        <v>7874</v>
      </c>
      <c r="C388" s="1" t="s">
        <v>2838</v>
      </c>
      <c r="D388" s="1" t="s">
        <v>2839</v>
      </c>
      <c r="E388" s="1" t="s">
        <v>2840</v>
      </c>
      <c r="F388" s="2">
        <v>179</v>
      </c>
      <c r="G388" s="1" t="s">
        <v>1385</v>
      </c>
      <c r="H388" s="1" t="s">
        <v>687</v>
      </c>
      <c r="I388" s="1" t="s">
        <v>688</v>
      </c>
      <c r="J388" s="1" t="s">
        <v>7875</v>
      </c>
      <c r="K388" s="1" t="s">
        <v>7876</v>
      </c>
      <c r="L388" s="1"/>
      <c r="M388">
        <f>VLOOKUP(J388,银行退!A:F,6,FALSE)</f>
        <v>179</v>
      </c>
      <c r="N388" t="e">
        <f>VLOOKUP(J388,银行退!A:I,9,FALSE)</f>
        <v>#N/A</v>
      </c>
    </row>
    <row r="389" spans="1:14" hidden="1">
      <c r="A389" s="1" t="s">
        <v>7877</v>
      </c>
      <c r="B389" s="1" t="s">
        <v>7878</v>
      </c>
      <c r="C389" s="1" t="s">
        <v>2842</v>
      </c>
      <c r="D389" s="1" t="s">
        <v>2843</v>
      </c>
      <c r="E389" s="1" t="s">
        <v>2844</v>
      </c>
      <c r="F389" s="2">
        <v>2400</v>
      </c>
      <c r="G389" s="1" t="s">
        <v>1385</v>
      </c>
      <c r="H389" s="1" t="s">
        <v>687</v>
      </c>
      <c r="I389" s="1" t="s">
        <v>688</v>
      </c>
      <c r="J389" s="1" t="s">
        <v>7879</v>
      </c>
      <c r="K389" s="1" t="s">
        <v>7880</v>
      </c>
      <c r="L389" s="1"/>
      <c r="M389">
        <f>VLOOKUP(J389,银行退!A:F,6,FALSE)</f>
        <v>2400</v>
      </c>
      <c r="N389" t="e">
        <f>VLOOKUP(J389,银行退!A:I,9,FALSE)</f>
        <v>#N/A</v>
      </c>
    </row>
    <row r="390" spans="1:14" hidden="1">
      <c r="A390" s="1" t="s">
        <v>7881</v>
      </c>
      <c r="B390" s="1" t="s">
        <v>7882</v>
      </c>
      <c r="C390" s="1" t="s">
        <v>2846</v>
      </c>
      <c r="D390" s="1" t="s">
        <v>2847</v>
      </c>
      <c r="E390" s="1" t="s">
        <v>2848</v>
      </c>
      <c r="F390" s="2">
        <v>1950</v>
      </c>
      <c r="G390" s="1" t="s">
        <v>1385</v>
      </c>
      <c r="H390" s="1" t="s">
        <v>687</v>
      </c>
      <c r="I390" s="1" t="s">
        <v>688</v>
      </c>
      <c r="J390" s="1" t="s">
        <v>7883</v>
      </c>
      <c r="K390" s="1" t="s">
        <v>7884</v>
      </c>
      <c r="L390" s="1"/>
      <c r="M390">
        <f>VLOOKUP(J390,银行退!A:F,6,FALSE)</f>
        <v>1950</v>
      </c>
      <c r="N390" t="e">
        <f>VLOOKUP(J390,银行退!A:I,9,FALSE)</f>
        <v>#N/A</v>
      </c>
    </row>
    <row r="391" spans="1:14" hidden="1">
      <c r="A391" s="1" t="s">
        <v>7885</v>
      </c>
      <c r="B391" s="1" t="s">
        <v>7886</v>
      </c>
      <c r="C391" s="1" t="s">
        <v>2850</v>
      </c>
      <c r="D391" s="1" t="s">
        <v>2851</v>
      </c>
      <c r="E391" s="1" t="s">
        <v>2852</v>
      </c>
      <c r="F391" s="2">
        <v>1.02</v>
      </c>
      <c r="G391" s="1" t="s">
        <v>1385</v>
      </c>
      <c r="H391" s="1" t="s">
        <v>687</v>
      </c>
      <c r="I391" s="1" t="s">
        <v>688</v>
      </c>
      <c r="J391" s="1" t="s">
        <v>7887</v>
      </c>
      <c r="K391" s="1" t="s">
        <v>7888</v>
      </c>
      <c r="L391" s="1"/>
      <c r="M391">
        <f>VLOOKUP(J391,银行退!A:F,6,FALSE)</f>
        <v>1.02</v>
      </c>
      <c r="N391" t="e">
        <f>VLOOKUP(J391,银行退!A:I,9,FALSE)</f>
        <v>#N/A</v>
      </c>
    </row>
    <row r="392" spans="1:14" hidden="1">
      <c r="A392" s="1" t="s">
        <v>7889</v>
      </c>
      <c r="B392" s="1" t="s">
        <v>7890</v>
      </c>
      <c r="C392" s="1" t="s">
        <v>2854</v>
      </c>
      <c r="D392" s="1" t="s">
        <v>2855</v>
      </c>
      <c r="E392" s="1" t="s">
        <v>2856</v>
      </c>
      <c r="F392" s="2">
        <v>110</v>
      </c>
      <c r="G392" s="1" t="s">
        <v>1385</v>
      </c>
      <c r="H392" s="1" t="s">
        <v>687</v>
      </c>
      <c r="I392" s="1" t="s">
        <v>688</v>
      </c>
      <c r="J392" s="1" t="s">
        <v>7891</v>
      </c>
      <c r="K392" s="1" t="s">
        <v>7892</v>
      </c>
      <c r="L392" s="1"/>
      <c r="M392">
        <f>VLOOKUP(J392,银行退!A:F,6,FALSE)</f>
        <v>110</v>
      </c>
      <c r="N392" t="e">
        <f>VLOOKUP(J392,银行退!A:I,9,FALSE)</f>
        <v>#N/A</v>
      </c>
    </row>
    <row r="393" spans="1:14">
      <c r="A393" s="1" t="s">
        <v>7893</v>
      </c>
      <c r="B393" s="1" t="s">
        <v>7894</v>
      </c>
      <c r="C393" s="1" t="s">
        <v>2858</v>
      </c>
      <c r="D393" s="1" t="s">
        <v>2859</v>
      </c>
      <c r="E393" s="1" t="s">
        <v>2860</v>
      </c>
      <c r="F393" s="2">
        <v>2100</v>
      </c>
      <c r="G393" s="1" t="s">
        <v>1385</v>
      </c>
      <c r="H393" s="1" t="s">
        <v>11893</v>
      </c>
      <c r="I393" s="1" t="s">
        <v>11893</v>
      </c>
      <c r="J393" s="1" t="s">
        <v>7895</v>
      </c>
      <c r="K393" s="1" t="s">
        <v>7880</v>
      </c>
      <c r="L393" s="1"/>
      <c r="M393">
        <f>VLOOKUP(J393,银行退!A:F,6,FALSE)</f>
        <v>2100</v>
      </c>
      <c r="N393" t="str">
        <f>VLOOKUP(J393,银行退!A:I,9,FALSE)</f>
        <v>2017-10-10</v>
      </c>
    </row>
    <row r="394" spans="1:14" hidden="1">
      <c r="A394" s="1" t="s">
        <v>7896</v>
      </c>
      <c r="B394" s="1" t="s">
        <v>7897</v>
      </c>
      <c r="C394" s="1" t="s">
        <v>2862</v>
      </c>
      <c r="D394" s="1" t="s">
        <v>2863</v>
      </c>
      <c r="E394" s="1" t="s">
        <v>2864</v>
      </c>
      <c r="F394" s="2">
        <v>52.72</v>
      </c>
      <c r="G394" s="1" t="s">
        <v>1385</v>
      </c>
      <c r="H394" s="1" t="s">
        <v>687</v>
      </c>
      <c r="I394" s="1" t="s">
        <v>688</v>
      </c>
      <c r="J394" s="1" t="s">
        <v>7898</v>
      </c>
      <c r="K394" s="1" t="s">
        <v>7899</v>
      </c>
      <c r="L394" s="1"/>
      <c r="M394">
        <f>VLOOKUP(J394,银行退!A:F,6,FALSE)</f>
        <v>52.72</v>
      </c>
      <c r="N394" t="e">
        <f>VLOOKUP(J394,银行退!A:I,9,FALSE)</f>
        <v>#N/A</v>
      </c>
    </row>
    <row r="395" spans="1:14" hidden="1">
      <c r="A395" s="1" t="s">
        <v>7900</v>
      </c>
      <c r="B395" s="1" t="s">
        <v>7901</v>
      </c>
      <c r="C395" s="1" t="s">
        <v>2866</v>
      </c>
      <c r="D395" s="1" t="s">
        <v>2867</v>
      </c>
      <c r="E395" s="1" t="s">
        <v>2868</v>
      </c>
      <c r="F395" s="2">
        <v>883.49</v>
      </c>
      <c r="G395" s="1" t="s">
        <v>1385</v>
      </c>
      <c r="H395" s="1" t="s">
        <v>687</v>
      </c>
      <c r="I395" s="1" t="s">
        <v>688</v>
      </c>
      <c r="J395" s="1" t="s">
        <v>7902</v>
      </c>
      <c r="K395" s="1" t="s">
        <v>7903</v>
      </c>
      <c r="L395" s="1"/>
      <c r="M395">
        <f>VLOOKUP(J395,银行退!A:F,6,FALSE)</f>
        <v>883.49</v>
      </c>
      <c r="N395" t="e">
        <f>VLOOKUP(J395,银行退!A:I,9,FALSE)</f>
        <v>#N/A</v>
      </c>
    </row>
    <row r="396" spans="1:14" hidden="1">
      <c r="A396" s="1" t="s">
        <v>7904</v>
      </c>
      <c r="B396" s="1" t="s">
        <v>7905</v>
      </c>
      <c r="C396" s="1" t="s">
        <v>2870</v>
      </c>
      <c r="D396" s="1" t="s">
        <v>2871</v>
      </c>
      <c r="E396" s="1" t="s">
        <v>2872</v>
      </c>
      <c r="F396" s="2">
        <v>1331</v>
      </c>
      <c r="G396" s="1" t="s">
        <v>1385</v>
      </c>
      <c r="H396" s="1" t="s">
        <v>687</v>
      </c>
      <c r="I396" s="1" t="s">
        <v>688</v>
      </c>
      <c r="J396" s="1" t="s">
        <v>7906</v>
      </c>
      <c r="K396" s="1" t="s">
        <v>1344</v>
      </c>
      <c r="L396" s="1"/>
      <c r="M396">
        <f>VLOOKUP(J396,银行退!A:F,6,FALSE)</f>
        <v>1331</v>
      </c>
      <c r="N396" t="e">
        <f>VLOOKUP(J396,银行退!A:I,9,FALSE)</f>
        <v>#N/A</v>
      </c>
    </row>
    <row r="397" spans="1:14" hidden="1">
      <c r="A397" s="1" t="s">
        <v>7907</v>
      </c>
      <c r="B397" s="1" t="s">
        <v>7908</v>
      </c>
      <c r="C397" s="1" t="s">
        <v>2874</v>
      </c>
      <c r="D397" s="1" t="s">
        <v>2875</v>
      </c>
      <c r="E397" s="1" t="s">
        <v>2876</v>
      </c>
      <c r="F397" s="2">
        <v>610</v>
      </c>
      <c r="G397" s="1" t="s">
        <v>1385</v>
      </c>
      <c r="H397" s="1" t="s">
        <v>687</v>
      </c>
      <c r="I397" s="1" t="s">
        <v>688</v>
      </c>
      <c r="J397" s="1" t="s">
        <v>7909</v>
      </c>
      <c r="K397" s="1" t="s">
        <v>7910</v>
      </c>
      <c r="L397" s="1"/>
      <c r="M397">
        <f>VLOOKUP(J397,银行退!A:F,6,FALSE)</f>
        <v>610</v>
      </c>
      <c r="N397" t="e">
        <f>VLOOKUP(J397,银行退!A:I,9,FALSE)</f>
        <v>#N/A</v>
      </c>
    </row>
    <row r="398" spans="1:14" hidden="1">
      <c r="A398" s="1" t="s">
        <v>7911</v>
      </c>
      <c r="B398" s="1" t="s">
        <v>7912</v>
      </c>
      <c r="C398" s="1" t="s">
        <v>2878</v>
      </c>
      <c r="D398" s="1" t="s">
        <v>2879</v>
      </c>
      <c r="E398" s="1" t="s">
        <v>2880</v>
      </c>
      <c r="F398" s="2">
        <v>423</v>
      </c>
      <c r="G398" s="1" t="s">
        <v>1385</v>
      </c>
      <c r="H398" s="1" t="s">
        <v>687</v>
      </c>
      <c r="I398" s="1" t="s">
        <v>688</v>
      </c>
      <c r="J398" s="1" t="s">
        <v>7913</v>
      </c>
      <c r="K398" s="1" t="s">
        <v>7914</v>
      </c>
      <c r="L398" s="1"/>
      <c r="M398">
        <f>VLOOKUP(J398,银行退!A:F,6,FALSE)</f>
        <v>423</v>
      </c>
      <c r="N398" t="e">
        <f>VLOOKUP(J398,银行退!A:I,9,FALSE)</f>
        <v>#N/A</v>
      </c>
    </row>
    <row r="399" spans="1:14" hidden="1">
      <c r="A399" s="1" t="s">
        <v>7915</v>
      </c>
      <c r="B399" s="1" t="s">
        <v>7916</v>
      </c>
      <c r="C399" s="1" t="s">
        <v>2882</v>
      </c>
      <c r="D399" s="1" t="s">
        <v>2883</v>
      </c>
      <c r="E399" s="1" t="s">
        <v>2884</v>
      </c>
      <c r="F399" s="2">
        <v>386.34</v>
      </c>
      <c r="G399" s="1" t="s">
        <v>1385</v>
      </c>
      <c r="H399" s="1" t="s">
        <v>687</v>
      </c>
      <c r="I399" s="1" t="s">
        <v>688</v>
      </c>
      <c r="J399" s="1" t="s">
        <v>7917</v>
      </c>
      <c r="K399" s="1" t="s">
        <v>7918</v>
      </c>
      <c r="L399" s="1"/>
      <c r="M399">
        <f>VLOOKUP(J399,银行退!A:F,6,FALSE)</f>
        <v>386.34</v>
      </c>
      <c r="N399" t="e">
        <f>VLOOKUP(J399,银行退!A:I,9,FALSE)</f>
        <v>#N/A</v>
      </c>
    </row>
    <row r="400" spans="1:14" hidden="1">
      <c r="A400" s="1" t="s">
        <v>7919</v>
      </c>
      <c r="B400" s="1" t="s">
        <v>7920</v>
      </c>
      <c r="C400" s="1" t="s">
        <v>2886</v>
      </c>
      <c r="D400" s="1" t="s">
        <v>2887</v>
      </c>
      <c r="E400" s="1" t="s">
        <v>2888</v>
      </c>
      <c r="F400" s="2">
        <v>530</v>
      </c>
      <c r="G400" s="1" t="s">
        <v>1385</v>
      </c>
      <c r="H400" s="1" t="s">
        <v>687</v>
      </c>
      <c r="I400" s="1" t="s">
        <v>688</v>
      </c>
      <c r="J400" s="1" t="s">
        <v>7921</v>
      </c>
      <c r="K400" s="1" t="s">
        <v>7922</v>
      </c>
      <c r="L400" s="1"/>
      <c r="M400">
        <f>VLOOKUP(J400,银行退!A:F,6,FALSE)</f>
        <v>530</v>
      </c>
      <c r="N400" t="e">
        <f>VLOOKUP(J400,银行退!A:I,9,FALSE)</f>
        <v>#N/A</v>
      </c>
    </row>
    <row r="401" spans="1:14" hidden="1">
      <c r="A401" s="1" t="s">
        <v>7923</v>
      </c>
      <c r="B401" s="1" t="s">
        <v>7924</v>
      </c>
      <c r="C401" s="1" t="s">
        <v>2890</v>
      </c>
      <c r="D401" s="1" t="s">
        <v>2891</v>
      </c>
      <c r="E401" s="1" t="s">
        <v>2892</v>
      </c>
      <c r="F401" s="2">
        <v>97.5</v>
      </c>
      <c r="G401" s="1" t="s">
        <v>1385</v>
      </c>
      <c r="H401" s="1" t="s">
        <v>687</v>
      </c>
      <c r="I401" s="1" t="s">
        <v>688</v>
      </c>
      <c r="J401" s="1" t="s">
        <v>7925</v>
      </c>
      <c r="K401" s="1" t="s">
        <v>7926</v>
      </c>
      <c r="L401" s="1"/>
      <c r="M401">
        <f>VLOOKUP(J401,银行退!A:F,6,FALSE)</f>
        <v>97.5</v>
      </c>
      <c r="N401" t="e">
        <f>VLOOKUP(J401,银行退!A:I,9,FALSE)</f>
        <v>#N/A</v>
      </c>
    </row>
    <row r="402" spans="1:14" hidden="1">
      <c r="A402" s="1" t="s">
        <v>7927</v>
      </c>
      <c r="B402" s="1" t="s">
        <v>7928</v>
      </c>
      <c r="C402" s="1" t="s">
        <v>2894</v>
      </c>
      <c r="D402" s="1" t="s">
        <v>2895</v>
      </c>
      <c r="E402" s="1" t="s">
        <v>2896</v>
      </c>
      <c r="F402" s="2">
        <v>3000</v>
      </c>
      <c r="G402" s="1" t="s">
        <v>1385</v>
      </c>
      <c r="H402" s="1" t="s">
        <v>687</v>
      </c>
      <c r="I402" s="1" t="s">
        <v>688</v>
      </c>
      <c r="J402" s="1" t="s">
        <v>7929</v>
      </c>
      <c r="K402" s="1" t="s">
        <v>7930</v>
      </c>
      <c r="L402" s="1"/>
      <c r="M402">
        <f>VLOOKUP(J402,银行退!A:F,6,FALSE)</f>
        <v>3000</v>
      </c>
      <c r="N402" t="e">
        <f>VLOOKUP(J402,银行退!A:I,9,FALSE)</f>
        <v>#N/A</v>
      </c>
    </row>
    <row r="403" spans="1:14" hidden="1">
      <c r="A403" s="1" t="s">
        <v>7931</v>
      </c>
      <c r="B403" s="1" t="s">
        <v>7932</v>
      </c>
      <c r="C403" s="1" t="s">
        <v>2898</v>
      </c>
      <c r="D403" s="1" t="s">
        <v>2899</v>
      </c>
      <c r="E403" s="1" t="s">
        <v>2900</v>
      </c>
      <c r="F403" s="2">
        <v>20</v>
      </c>
      <c r="G403" s="1" t="s">
        <v>1385</v>
      </c>
      <c r="H403" s="1" t="s">
        <v>687</v>
      </c>
      <c r="I403" s="1" t="s">
        <v>688</v>
      </c>
      <c r="J403" s="1" t="s">
        <v>7933</v>
      </c>
      <c r="K403" s="1" t="s">
        <v>7934</v>
      </c>
      <c r="L403" s="1"/>
      <c r="M403">
        <f>VLOOKUP(J403,银行退!A:F,6,FALSE)</f>
        <v>20</v>
      </c>
      <c r="N403" t="e">
        <f>VLOOKUP(J403,银行退!A:I,9,FALSE)</f>
        <v>#N/A</v>
      </c>
    </row>
    <row r="404" spans="1:14" hidden="1">
      <c r="A404" s="1" t="s">
        <v>7935</v>
      </c>
      <c r="B404" s="1" t="s">
        <v>7936</v>
      </c>
      <c r="C404" s="1" t="s">
        <v>2902</v>
      </c>
      <c r="D404" s="1" t="s">
        <v>2903</v>
      </c>
      <c r="E404" s="1" t="s">
        <v>2904</v>
      </c>
      <c r="F404" s="2">
        <v>4006</v>
      </c>
      <c r="G404" s="1" t="s">
        <v>1385</v>
      </c>
      <c r="H404" s="1" t="s">
        <v>687</v>
      </c>
      <c r="I404" s="1" t="s">
        <v>688</v>
      </c>
      <c r="J404" s="1" t="s">
        <v>7937</v>
      </c>
      <c r="K404" s="1" t="s">
        <v>7938</v>
      </c>
      <c r="L404" s="1"/>
      <c r="M404">
        <f>VLOOKUP(J404,银行退!A:F,6,FALSE)</f>
        <v>4006</v>
      </c>
      <c r="N404" t="e">
        <f>VLOOKUP(J404,银行退!A:I,9,FALSE)</f>
        <v>#N/A</v>
      </c>
    </row>
    <row r="405" spans="1:14">
      <c r="A405" s="1" t="s">
        <v>2909</v>
      </c>
      <c r="B405" s="1" t="s">
        <v>7939</v>
      </c>
      <c r="C405" s="1" t="s">
        <v>2906</v>
      </c>
      <c r="D405" s="1" t="s">
        <v>2907</v>
      </c>
      <c r="E405" s="1" t="s">
        <v>2908</v>
      </c>
      <c r="F405" s="2">
        <v>1</v>
      </c>
      <c r="G405" s="1" t="s">
        <v>1385</v>
      </c>
      <c r="H405" s="1" t="s">
        <v>11893</v>
      </c>
      <c r="I405" s="1" t="s">
        <v>11893</v>
      </c>
      <c r="J405" s="1" t="s">
        <v>7940</v>
      </c>
      <c r="K405" s="1" t="s">
        <v>7941</v>
      </c>
      <c r="L405" s="1"/>
      <c r="M405">
        <f>VLOOKUP(J405,银行退!A:F,6,FALSE)</f>
        <v>1</v>
      </c>
      <c r="N405" t="str">
        <f>VLOOKUP(J405,银行退!A:I,9,FALSE)</f>
        <v>2017-10-11</v>
      </c>
    </row>
    <row r="406" spans="1:14" hidden="1">
      <c r="A406" s="1" t="s">
        <v>1204</v>
      </c>
      <c r="B406" s="1" t="s">
        <v>7942</v>
      </c>
      <c r="C406" s="1" t="s">
        <v>2910</v>
      </c>
      <c r="D406" s="1" t="s">
        <v>2907</v>
      </c>
      <c r="E406" s="1" t="s">
        <v>2908</v>
      </c>
      <c r="F406" s="2">
        <v>4800</v>
      </c>
      <c r="G406" s="1" t="s">
        <v>1385</v>
      </c>
      <c r="H406" s="1" t="s">
        <v>687</v>
      </c>
      <c r="I406" s="1" t="s">
        <v>688</v>
      </c>
      <c r="J406" s="1" t="s">
        <v>7943</v>
      </c>
      <c r="K406" s="1" t="s">
        <v>7944</v>
      </c>
      <c r="L406" s="1"/>
      <c r="M406">
        <f>VLOOKUP(J406,银行退!A:F,6,FALSE)</f>
        <v>4800</v>
      </c>
      <c r="N406" t="e">
        <f>VLOOKUP(J406,银行退!A:I,9,FALSE)</f>
        <v>#N/A</v>
      </c>
    </row>
    <row r="407" spans="1:14" hidden="1">
      <c r="A407" s="1" t="s">
        <v>7945</v>
      </c>
      <c r="B407" s="1" t="s">
        <v>7946</v>
      </c>
      <c r="C407" s="1" t="s">
        <v>2912</v>
      </c>
      <c r="D407" s="1" t="s">
        <v>2913</v>
      </c>
      <c r="E407" s="1" t="s">
        <v>2914</v>
      </c>
      <c r="F407" s="2">
        <v>500</v>
      </c>
      <c r="G407" s="1" t="s">
        <v>1385</v>
      </c>
      <c r="H407" s="1" t="s">
        <v>687</v>
      </c>
      <c r="I407" s="1" t="s">
        <v>688</v>
      </c>
      <c r="J407" s="1" t="s">
        <v>7947</v>
      </c>
      <c r="K407" s="1" t="s">
        <v>7948</v>
      </c>
      <c r="L407" s="1"/>
      <c r="M407">
        <f>VLOOKUP(J407,银行退!A:F,6,FALSE)</f>
        <v>500</v>
      </c>
      <c r="N407" t="e">
        <f>VLOOKUP(J407,银行退!A:I,9,FALSE)</f>
        <v>#N/A</v>
      </c>
    </row>
    <row r="408" spans="1:14" hidden="1">
      <c r="A408" s="1" t="s">
        <v>7949</v>
      </c>
      <c r="B408" s="1" t="s">
        <v>7950</v>
      </c>
      <c r="C408" s="1" t="s">
        <v>2916</v>
      </c>
      <c r="D408" s="1" t="s">
        <v>2917</v>
      </c>
      <c r="E408" s="1" t="s">
        <v>2918</v>
      </c>
      <c r="F408" s="2">
        <v>88.5</v>
      </c>
      <c r="G408" s="1" t="s">
        <v>1385</v>
      </c>
      <c r="H408" s="1" t="s">
        <v>687</v>
      </c>
      <c r="I408" s="1" t="s">
        <v>688</v>
      </c>
      <c r="J408" s="1" t="s">
        <v>7951</v>
      </c>
      <c r="K408" s="1" t="s">
        <v>7952</v>
      </c>
      <c r="L408" s="1"/>
      <c r="M408">
        <f>VLOOKUP(J408,银行退!A:F,6,FALSE)</f>
        <v>88.5</v>
      </c>
      <c r="N408" t="e">
        <f>VLOOKUP(J408,银行退!A:I,9,FALSE)</f>
        <v>#N/A</v>
      </c>
    </row>
    <row r="409" spans="1:14" hidden="1">
      <c r="A409" s="1" t="s">
        <v>7953</v>
      </c>
      <c r="B409" s="1" t="s">
        <v>7954</v>
      </c>
      <c r="C409" s="1" t="s">
        <v>2920</v>
      </c>
      <c r="D409" s="1" t="s">
        <v>2921</v>
      </c>
      <c r="E409" s="1" t="s">
        <v>2922</v>
      </c>
      <c r="F409" s="2">
        <v>1500</v>
      </c>
      <c r="G409" s="1" t="s">
        <v>1385</v>
      </c>
      <c r="H409" s="1" t="s">
        <v>687</v>
      </c>
      <c r="I409" s="1" t="s">
        <v>688</v>
      </c>
      <c r="J409" s="1" t="s">
        <v>7955</v>
      </c>
      <c r="K409" s="1" t="s">
        <v>7956</v>
      </c>
      <c r="L409" s="1"/>
      <c r="M409">
        <f>VLOOKUP(J409,银行退!A:F,6,FALSE)</f>
        <v>1500</v>
      </c>
      <c r="N409" t="e">
        <f>VLOOKUP(J409,银行退!A:I,9,FALSE)</f>
        <v>#N/A</v>
      </c>
    </row>
    <row r="410" spans="1:14" hidden="1">
      <c r="A410" s="1" t="s">
        <v>7957</v>
      </c>
      <c r="B410" s="1" t="s">
        <v>7958</v>
      </c>
      <c r="C410" s="1" t="s">
        <v>2924</v>
      </c>
      <c r="D410" s="1" t="s">
        <v>2925</v>
      </c>
      <c r="E410" s="1" t="s">
        <v>2926</v>
      </c>
      <c r="F410" s="2">
        <v>700</v>
      </c>
      <c r="G410" s="1" t="s">
        <v>1385</v>
      </c>
      <c r="H410" s="1" t="s">
        <v>687</v>
      </c>
      <c r="I410" s="1" t="s">
        <v>688</v>
      </c>
      <c r="J410" s="1" t="s">
        <v>7959</v>
      </c>
      <c r="K410" s="1" t="s">
        <v>7960</v>
      </c>
      <c r="L410" s="1"/>
      <c r="M410">
        <f>VLOOKUP(J410,银行退!A:F,6,FALSE)</f>
        <v>700</v>
      </c>
      <c r="N410" t="e">
        <f>VLOOKUP(J410,银行退!A:I,9,FALSE)</f>
        <v>#N/A</v>
      </c>
    </row>
    <row r="411" spans="1:14" hidden="1">
      <c r="A411" s="1" t="s">
        <v>7961</v>
      </c>
      <c r="B411" s="1" t="s">
        <v>7962</v>
      </c>
      <c r="C411" s="1" t="s">
        <v>2928</v>
      </c>
      <c r="D411" s="1" t="s">
        <v>2929</v>
      </c>
      <c r="E411" s="1" t="s">
        <v>2930</v>
      </c>
      <c r="F411" s="2">
        <v>662.31</v>
      </c>
      <c r="G411" s="1" t="s">
        <v>1385</v>
      </c>
      <c r="H411" s="1" t="s">
        <v>687</v>
      </c>
      <c r="I411" s="1" t="s">
        <v>688</v>
      </c>
      <c r="J411" s="1" t="s">
        <v>7963</v>
      </c>
      <c r="K411" s="1" t="s">
        <v>7964</v>
      </c>
      <c r="L411" s="1"/>
      <c r="M411">
        <f>VLOOKUP(J411,银行退!A:F,6,FALSE)</f>
        <v>662.31</v>
      </c>
      <c r="N411" t="e">
        <f>VLOOKUP(J411,银行退!A:I,9,FALSE)</f>
        <v>#N/A</v>
      </c>
    </row>
    <row r="412" spans="1:14" hidden="1">
      <c r="A412" s="1" t="s">
        <v>7965</v>
      </c>
      <c r="B412" s="1" t="s">
        <v>7966</v>
      </c>
      <c r="C412" s="1" t="s">
        <v>2932</v>
      </c>
      <c r="D412" s="1" t="s">
        <v>2933</v>
      </c>
      <c r="E412" s="1" t="s">
        <v>2934</v>
      </c>
      <c r="F412" s="2">
        <v>182.21</v>
      </c>
      <c r="G412" s="1" t="s">
        <v>1385</v>
      </c>
      <c r="H412" s="1" t="s">
        <v>687</v>
      </c>
      <c r="I412" s="1" t="s">
        <v>688</v>
      </c>
      <c r="J412" s="1" t="s">
        <v>7967</v>
      </c>
      <c r="K412" s="1" t="s">
        <v>7968</v>
      </c>
      <c r="L412" s="1"/>
      <c r="M412">
        <f>VLOOKUP(J412,银行退!A:F,6,FALSE)</f>
        <v>182.21</v>
      </c>
      <c r="N412" t="e">
        <f>VLOOKUP(J412,银行退!A:I,9,FALSE)</f>
        <v>#N/A</v>
      </c>
    </row>
    <row r="413" spans="1:14">
      <c r="A413" s="1" t="s">
        <v>7969</v>
      </c>
      <c r="B413" s="1" t="s">
        <v>7970</v>
      </c>
      <c r="C413" s="1" t="s">
        <v>2936</v>
      </c>
      <c r="D413" s="1" t="s">
        <v>2937</v>
      </c>
      <c r="E413" s="1" t="s">
        <v>2938</v>
      </c>
      <c r="F413" s="2">
        <v>1413.5</v>
      </c>
      <c r="G413" s="1" t="s">
        <v>1385</v>
      </c>
      <c r="H413" s="1" t="s">
        <v>11893</v>
      </c>
      <c r="I413" s="1" t="s">
        <v>11893</v>
      </c>
      <c r="J413" s="1" t="s">
        <v>7971</v>
      </c>
      <c r="K413" s="1" t="s">
        <v>7972</v>
      </c>
      <c r="L413" s="1"/>
      <c r="M413">
        <f>VLOOKUP(J413,银行退!A:F,6,FALSE)</f>
        <v>1413.5</v>
      </c>
      <c r="N413" t="str">
        <f>VLOOKUP(J413,银行退!A:I,9,FALSE)</f>
        <v>2017-10-11</v>
      </c>
    </row>
    <row r="414" spans="1:14" hidden="1">
      <c r="A414" s="1" t="s">
        <v>7973</v>
      </c>
      <c r="B414" s="1" t="s">
        <v>7974</v>
      </c>
      <c r="C414" s="1" t="s">
        <v>2940</v>
      </c>
      <c r="D414" s="1" t="s">
        <v>2941</v>
      </c>
      <c r="E414" s="1" t="s">
        <v>2942</v>
      </c>
      <c r="F414" s="2">
        <v>500</v>
      </c>
      <c r="G414" s="1" t="s">
        <v>1385</v>
      </c>
      <c r="H414" s="1" t="s">
        <v>687</v>
      </c>
      <c r="I414" s="1" t="s">
        <v>688</v>
      </c>
      <c r="J414" s="1" t="s">
        <v>7975</v>
      </c>
      <c r="K414" s="1" t="s">
        <v>7976</v>
      </c>
      <c r="L414" s="1"/>
      <c r="M414">
        <f>VLOOKUP(J414,银行退!A:F,6,FALSE)</f>
        <v>500</v>
      </c>
      <c r="N414" t="e">
        <f>VLOOKUP(J414,银行退!A:I,9,FALSE)</f>
        <v>#N/A</v>
      </c>
    </row>
    <row r="415" spans="1:14" hidden="1">
      <c r="A415" s="1" t="s">
        <v>7977</v>
      </c>
      <c r="B415" s="1" t="s">
        <v>7978</v>
      </c>
      <c r="C415" s="1" t="s">
        <v>2944</v>
      </c>
      <c r="D415" s="1" t="s">
        <v>2945</v>
      </c>
      <c r="E415" s="1" t="s">
        <v>2946</v>
      </c>
      <c r="F415" s="2">
        <v>184.5</v>
      </c>
      <c r="G415" s="1" t="s">
        <v>1385</v>
      </c>
      <c r="H415" s="1" t="s">
        <v>687</v>
      </c>
      <c r="I415" s="1" t="s">
        <v>688</v>
      </c>
      <c r="J415" s="1" t="s">
        <v>7979</v>
      </c>
      <c r="K415" s="1" t="s">
        <v>7980</v>
      </c>
      <c r="L415" s="1"/>
      <c r="M415">
        <f>VLOOKUP(J415,银行退!A:F,6,FALSE)</f>
        <v>184.5</v>
      </c>
      <c r="N415" t="e">
        <f>VLOOKUP(J415,银行退!A:I,9,FALSE)</f>
        <v>#N/A</v>
      </c>
    </row>
    <row r="416" spans="1:14" hidden="1">
      <c r="A416" s="1" t="s">
        <v>7981</v>
      </c>
      <c r="B416" s="1" t="s">
        <v>7982</v>
      </c>
      <c r="C416" s="1" t="s">
        <v>2948</v>
      </c>
      <c r="D416" s="1" t="s">
        <v>2949</v>
      </c>
      <c r="E416" s="1" t="s">
        <v>2950</v>
      </c>
      <c r="F416" s="2">
        <v>3217.65</v>
      </c>
      <c r="G416" s="1" t="s">
        <v>1385</v>
      </c>
      <c r="H416" s="1" t="s">
        <v>687</v>
      </c>
      <c r="I416" s="1" t="s">
        <v>688</v>
      </c>
      <c r="J416" s="1" t="s">
        <v>7983</v>
      </c>
      <c r="K416" s="1" t="s">
        <v>7984</v>
      </c>
      <c r="L416" s="1"/>
      <c r="M416">
        <f>VLOOKUP(J416,银行退!A:F,6,FALSE)</f>
        <v>3217.65</v>
      </c>
      <c r="N416" t="e">
        <f>VLOOKUP(J416,银行退!A:I,9,FALSE)</f>
        <v>#N/A</v>
      </c>
    </row>
    <row r="417" spans="1:14" hidden="1">
      <c r="A417" s="1" t="s">
        <v>7985</v>
      </c>
      <c r="B417" s="1" t="s">
        <v>7986</v>
      </c>
      <c r="C417" s="1" t="s">
        <v>2952</v>
      </c>
      <c r="D417" s="1" t="s">
        <v>2953</v>
      </c>
      <c r="E417" s="1" t="s">
        <v>2954</v>
      </c>
      <c r="F417" s="2">
        <v>891.14</v>
      </c>
      <c r="G417" s="1" t="s">
        <v>1385</v>
      </c>
      <c r="H417" s="1" t="s">
        <v>687</v>
      </c>
      <c r="I417" s="1" t="s">
        <v>688</v>
      </c>
      <c r="J417" s="1" t="s">
        <v>7987</v>
      </c>
      <c r="K417" s="1" t="s">
        <v>7988</v>
      </c>
      <c r="L417" s="1"/>
      <c r="M417">
        <f>VLOOKUP(J417,银行退!A:F,6,FALSE)</f>
        <v>891.14</v>
      </c>
      <c r="N417" t="e">
        <f>VLOOKUP(J417,银行退!A:I,9,FALSE)</f>
        <v>#N/A</v>
      </c>
    </row>
    <row r="418" spans="1:14" hidden="1">
      <c r="A418" s="1" t="s">
        <v>7989</v>
      </c>
      <c r="B418" s="1" t="s">
        <v>7990</v>
      </c>
      <c r="C418" s="1" t="s">
        <v>2956</v>
      </c>
      <c r="D418" s="1" t="s">
        <v>2957</v>
      </c>
      <c r="E418" s="1" t="s">
        <v>2958</v>
      </c>
      <c r="F418" s="2">
        <v>502.92</v>
      </c>
      <c r="G418" s="1" t="s">
        <v>1385</v>
      </c>
      <c r="H418" s="1" t="s">
        <v>687</v>
      </c>
      <c r="I418" s="1" t="s">
        <v>688</v>
      </c>
      <c r="J418" s="1" t="s">
        <v>7991</v>
      </c>
      <c r="K418" s="1" t="s">
        <v>7992</v>
      </c>
      <c r="L418" s="1"/>
      <c r="M418">
        <f>VLOOKUP(J418,银行退!A:F,6,FALSE)</f>
        <v>502.92</v>
      </c>
      <c r="N418" t="e">
        <f>VLOOKUP(J418,银行退!A:I,9,FALSE)</f>
        <v>#N/A</v>
      </c>
    </row>
    <row r="419" spans="1:14" hidden="1">
      <c r="A419" s="1" t="s">
        <v>7993</v>
      </c>
      <c r="B419" s="1" t="s">
        <v>7994</v>
      </c>
      <c r="C419" s="1" t="s">
        <v>2960</v>
      </c>
      <c r="D419" s="1" t="s">
        <v>2961</v>
      </c>
      <c r="E419" s="1" t="s">
        <v>2962</v>
      </c>
      <c r="F419" s="2">
        <v>5000</v>
      </c>
      <c r="G419" s="1" t="s">
        <v>1385</v>
      </c>
      <c r="H419" s="1" t="s">
        <v>687</v>
      </c>
      <c r="I419" s="1" t="s">
        <v>688</v>
      </c>
      <c r="J419" s="1" t="s">
        <v>7995</v>
      </c>
      <c r="K419" s="1" t="s">
        <v>7996</v>
      </c>
      <c r="L419" s="1"/>
      <c r="M419">
        <f>VLOOKUP(J419,银行退!A:F,6,FALSE)</f>
        <v>5000</v>
      </c>
      <c r="N419" t="e">
        <f>VLOOKUP(J419,银行退!A:I,9,FALSE)</f>
        <v>#N/A</v>
      </c>
    </row>
    <row r="420" spans="1:14" hidden="1">
      <c r="A420" s="1" t="s">
        <v>7997</v>
      </c>
      <c r="B420" s="1" t="s">
        <v>7998</v>
      </c>
      <c r="C420" s="1" t="s">
        <v>2964</v>
      </c>
      <c r="D420" s="1" t="s">
        <v>2965</v>
      </c>
      <c r="E420" s="1" t="s">
        <v>2966</v>
      </c>
      <c r="F420" s="2">
        <v>162.36000000000001</v>
      </c>
      <c r="G420" s="1" t="s">
        <v>1385</v>
      </c>
      <c r="H420" s="1" t="s">
        <v>687</v>
      </c>
      <c r="I420" s="1" t="s">
        <v>688</v>
      </c>
      <c r="J420" s="1" t="s">
        <v>7999</v>
      </c>
      <c r="K420" s="1" t="s">
        <v>8000</v>
      </c>
      <c r="L420" s="1"/>
      <c r="M420">
        <f>VLOOKUP(J420,银行退!A:F,6,FALSE)</f>
        <v>162.36000000000001</v>
      </c>
      <c r="N420" t="e">
        <f>VLOOKUP(J420,银行退!A:I,9,FALSE)</f>
        <v>#N/A</v>
      </c>
    </row>
    <row r="421" spans="1:14" hidden="1">
      <c r="A421" s="1" t="s">
        <v>8001</v>
      </c>
      <c r="B421" s="1" t="s">
        <v>8002</v>
      </c>
      <c r="C421" s="1" t="s">
        <v>2968</v>
      </c>
      <c r="D421" s="1" t="s">
        <v>1183</v>
      </c>
      <c r="E421" s="1" t="s">
        <v>1182</v>
      </c>
      <c r="F421" s="2">
        <v>2628.52</v>
      </c>
      <c r="G421" s="1" t="s">
        <v>1385</v>
      </c>
      <c r="H421" s="1" t="s">
        <v>687</v>
      </c>
      <c r="I421" s="1" t="s">
        <v>688</v>
      </c>
      <c r="J421" s="1" t="s">
        <v>8003</v>
      </c>
      <c r="K421" s="1" t="s">
        <v>1330</v>
      </c>
      <c r="L421" s="1"/>
      <c r="M421">
        <f>VLOOKUP(J421,银行退!A:F,6,FALSE)</f>
        <v>2628.52</v>
      </c>
      <c r="N421" t="e">
        <f>VLOOKUP(J421,银行退!A:I,9,FALSE)</f>
        <v>#N/A</v>
      </c>
    </row>
    <row r="422" spans="1:14" hidden="1">
      <c r="A422" s="1" t="s">
        <v>8004</v>
      </c>
      <c r="B422" s="1" t="s">
        <v>8005</v>
      </c>
      <c r="C422" s="1" t="s">
        <v>2970</v>
      </c>
      <c r="D422" s="1" t="s">
        <v>2971</v>
      </c>
      <c r="E422" s="1" t="s">
        <v>2972</v>
      </c>
      <c r="F422" s="2">
        <v>5490.53</v>
      </c>
      <c r="G422" s="1" t="s">
        <v>1385</v>
      </c>
      <c r="H422" s="1" t="s">
        <v>687</v>
      </c>
      <c r="I422" s="1" t="s">
        <v>688</v>
      </c>
      <c r="J422" s="1" t="s">
        <v>8006</v>
      </c>
      <c r="K422" s="1" t="s">
        <v>8007</v>
      </c>
      <c r="L422" s="1"/>
      <c r="M422">
        <f>VLOOKUP(J422,银行退!A:F,6,FALSE)</f>
        <v>5490.53</v>
      </c>
      <c r="N422" t="e">
        <f>VLOOKUP(J422,银行退!A:I,9,FALSE)</f>
        <v>#N/A</v>
      </c>
    </row>
    <row r="423" spans="1:14" hidden="1">
      <c r="A423" s="1" t="s">
        <v>8008</v>
      </c>
      <c r="B423" s="1" t="s">
        <v>8009</v>
      </c>
      <c r="C423" s="1" t="s">
        <v>2974</v>
      </c>
      <c r="D423" s="1" t="s">
        <v>2975</v>
      </c>
      <c r="E423" s="1" t="s">
        <v>2976</v>
      </c>
      <c r="F423" s="2">
        <v>2974.94</v>
      </c>
      <c r="G423" s="1" t="s">
        <v>1385</v>
      </c>
      <c r="H423" s="1" t="s">
        <v>687</v>
      </c>
      <c r="I423" s="1" t="s">
        <v>688</v>
      </c>
      <c r="J423" s="1" t="s">
        <v>8010</v>
      </c>
      <c r="K423" s="1" t="s">
        <v>8011</v>
      </c>
      <c r="L423" s="1"/>
      <c r="M423">
        <f>VLOOKUP(J423,银行退!A:F,6,FALSE)</f>
        <v>2974.94</v>
      </c>
      <c r="N423" t="e">
        <f>VLOOKUP(J423,银行退!A:I,9,FALSE)</f>
        <v>#N/A</v>
      </c>
    </row>
    <row r="424" spans="1:14" hidden="1">
      <c r="A424" s="1" t="s">
        <v>8012</v>
      </c>
      <c r="B424" s="1" t="s">
        <v>8013</v>
      </c>
      <c r="C424" s="1" t="s">
        <v>2978</v>
      </c>
      <c r="D424" s="1" t="s">
        <v>2979</v>
      </c>
      <c r="E424" s="1" t="s">
        <v>2980</v>
      </c>
      <c r="F424" s="2">
        <v>1251.6199999999999</v>
      </c>
      <c r="G424" s="1" t="s">
        <v>1385</v>
      </c>
      <c r="H424" s="1" t="s">
        <v>687</v>
      </c>
      <c r="I424" s="1" t="s">
        <v>688</v>
      </c>
      <c r="J424" s="1" t="s">
        <v>8014</v>
      </c>
      <c r="K424" s="1" t="s">
        <v>8015</v>
      </c>
      <c r="L424" s="1"/>
      <c r="M424">
        <f>VLOOKUP(J424,银行退!A:F,6,FALSE)</f>
        <v>1251.6199999999999</v>
      </c>
      <c r="N424" t="e">
        <f>VLOOKUP(J424,银行退!A:I,9,FALSE)</f>
        <v>#N/A</v>
      </c>
    </row>
    <row r="425" spans="1:14" hidden="1">
      <c r="A425" s="1" t="s">
        <v>8016</v>
      </c>
      <c r="B425" s="1" t="s">
        <v>8017</v>
      </c>
      <c r="C425" s="1" t="s">
        <v>2982</v>
      </c>
      <c r="D425" s="1" t="s">
        <v>2983</v>
      </c>
      <c r="E425" s="1" t="s">
        <v>2984</v>
      </c>
      <c r="F425" s="2">
        <v>95</v>
      </c>
      <c r="G425" s="1" t="s">
        <v>1385</v>
      </c>
      <c r="H425" s="1" t="s">
        <v>687</v>
      </c>
      <c r="I425" s="1" t="s">
        <v>688</v>
      </c>
      <c r="J425" s="1" t="s">
        <v>8018</v>
      </c>
      <c r="K425" s="1" t="s">
        <v>7952</v>
      </c>
      <c r="L425" s="1"/>
      <c r="M425">
        <f>VLOOKUP(J425,银行退!A:F,6,FALSE)</f>
        <v>95</v>
      </c>
      <c r="N425" t="e">
        <f>VLOOKUP(J425,银行退!A:I,9,FALSE)</f>
        <v>#N/A</v>
      </c>
    </row>
    <row r="426" spans="1:14" hidden="1">
      <c r="A426" s="1" t="s">
        <v>8019</v>
      </c>
      <c r="B426" s="1" t="s">
        <v>8020</v>
      </c>
      <c r="C426" s="1" t="s">
        <v>2986</v>
      </c>
      <c r="D426" s="1" t="s">
        <v>2987</v>
      </c>
      <c r="E426" s="1" t="s">
        <v>2988</v>
      </c>
      <c r="F426" s="2">
        <v>40.5</v>
      </c>
      <c r="G426" s="1" t="s">
        <v>1385</v>
      </c>
      <c r="H426" s="1" t="s">
        <v>687</v>
      </c>
      <c r="I426" s="1" t="s">
        <v>688</v>
      </c>
      <c r="J426" s="1" t="s">
        <v>8021</v>
      </c>
      <c r="K426" s="1" t="s">
        <v>8022</v>
      </c>
      <c r="L426" s="1"/>
      <c r="M426">
        <f>VLOOKUP(J426,银行退!A:F,6,FALSE)</f>
        <v>40.5</v>
      </c>
      <c r="N426" t="e">
        <f>VLOOKUP(J426,银行退!A:I,9,FALSE)</f>
        <v>#N/A</v>
      </c>
    </row>
    <row r="427" spans="1:14" hidden="1">
      <c r="A427" s="1" t="s">
        <v>8023</v>
      </c>
      <c r="B427" s="1" t="s">
        <v>8024</v>
      </c>
      <c r="C427" s="1" t="s">
        <v>2990</v>
      </c>
      <c r="D427" s="1" t="s">
        <v>2991</v>
      </c>
      <c r="E427" s="1" t="s">
        <v>2992</v>
      </c>
      <c r="F427" s="2">
        <v>1000</v>
      </c>
      <c r="G427" s="1" t="s">
        <v>1385</v>
      </c>
      <c r="H427" s="1" t="s">
        <v>687</v>
      </c>
      <c r="I427" s="1" t="s">
        <v>688</v>
      </c>
      <c r="J427" s="1" t="s">
        <v>8025</v>
      </c>
      <c r="K427" s="1" t="s">
        <v>8026</v>
      </c>
      <c r="L427" s="1"/>
      <c r="M427">
        <f>VLOOKUP(J427,银行退!A:F,6,FALSE)</f>
        <v>1000</v>
      </c>
      <c r="N427" t="e">
        <f>VLOOKUP(J427,银行退!A:I,9,FALSE)</f>
        <v>#N/A</v>
      </c>
    </row>
    <row r="428" spans="1:14" hidden="1">
      <c r="A428" s="1" t="s">
        <v>8027</v>
      </c>
      <c r="B428" s="1" t="s">
        <v>8028</v>
      </c>
      <c r="C428" s="1" t="s">
        <v>2994</v>
      </c>
      <c r="D428" s="1" t="s">
        <v>2995</v>
      </c>
      <c r="E428" s="1" t="s">
        <v>2996</v>
      </c>
      <c r="F428" s="2">
        <v>797.22</v>
      </c>
      <c r="G428" s="1" t="s">
        <v>1385</v>
      </c>
      <c r="H428" s="1" t="s">
        <v>687</v>
      </c>
      <c r="I428" s="1" t="s">
        <v>688</v>
      </c>
      <c r="J428" s="1" t="s">
        <v>8029</v>
      </c>
      <c r="K428" s="1" t="s">
        <v>8030</v>
      </c>
      <c r="L428" s="1"/>
      <c r="M428">
        <f>VLOOKUP(J428,银行退!A:F,6,FALSE)</f>
        <v>797.22</v>
      </c>
      <c r="N428" t="e">
        <f>VLOOKUP(J428,银行退!A:I,9,FALSE)</f>
        <v>#N/A</v>
      </c>
    </row>
    <row r="429" spans="1:14" hidden="1">
      <c r="A429" s="1" t="s">
        <v>8031</v>
      </c>
      <c r="B429" s="1" t="s">
        <v>8032</v>
      </c>
      <c r="C429" s="1" t="s">
        <v>2998</v>
      </c>
      <c r="D429" s="1" t="s">
        <v>2999</v>
      </c>
      <c r="E429" s="1" t="s">
        <v>3000</v>
      </c>
      <c r="F429" s="2">
        <v>5588.77</v>
      </c>
      <c r="G429" s="1" t="s">
        <v>1385</v>
      </c>
      <c r="H429" s="1" t="s">
        <v>687</v>
      </c>
      <c r="I429" s="1" t="s">
        <v>688</v>
      </c>
      <c r="J429" s="1" t="s">
        <v>8033</v>
      </c>
      <c r="K429" s="1" t="s">
        <v>8034</v>
      </c>
      <c r="L429" s="1"/>
      <c r="M429">
        <f>VLOOKUP(J429,银行退!A:F,6,FALSE)</f>
        <v>5588.77</v>
      </c>
      <c r="N429" t="e">
        <f>VLOOKUP(J429,银行退!A:I,9,FALSE)</f>
        <v>#N/A</v>
      </c>
    </row>
    <row r="430" spans="1:14" hidden="1">
      <c r="A430" s="1" t="s">
        <v>8035</v>
      </c>
      <c r="B430" s="1" t="s">
        <v>8036</v>
      </c>
      <c r="C430" s="1" t="s">
        <v>3002</v>
      </c>
      <c r="D430" s="1" t="s">
        <v>3003</v>
      </c>
      <c r="E430" s="1" t="s">
        <v>3004</v>
      </c>
      <c r="F430" s="2">
        <v>145.84</v>
      </c>
      <c r="G430" s="1" t="s">
        <v>1385</v>
      </c>
      <c r="H430" s="1" t="s">
        <v>687</v>
      </c>
      <c r="I430" s="1" t="s">
        <v>688</v>
      </c>
      <c r="J430" s="1" t="s">
        <v>8037</v>
      </c>
      <c r="K430" s="1" t="s">
        <v>8038</v>
      </c>
      <c r="L430" s="1"/>
      <c r="M430">
        <f>VLOOKUP(J430,银行退!A:F,6,FALSE)</f>
        <v>145.84</v>
      </c>
      <c r="N430" t="e">
        <f>VLOOKUP(J430,银行退!A:I,9,FALSE)</f>
        <v>#N/A</v>
      </c>
    </row>
    <row r="431" spans="1:14" hidden="1">
      <c r="A431" s="1" t="s">
        <v>8039</v>
      </c>
      <c r="B431" s="1" t="s">
        <v>8040</v>
      </c>
      <c r="C431" s="1" t="s">
        <v>3006</v>
      </c>
      <c r="D431" s="1" t="s">
        <v>3007</v>
      </c>
      <c r="E431" s="1" t="s">
        <v>3008</v>
      </c>
      <c r="F431" s="2">
        <v>400</v>
      </c>
      <c r="G431" s="1" t="s">
        <v>1385</v>
      </c>
      <c r="H431" s="1" t="s">
        <v>687</v>
      </c>
      <c r="I431" s="1" t="s">
        <v>688</v>
      </c>
      <c r="J431" s="1" t="s">
        <v>8041</v>
      </c>
      <c r="K431" s="1" t="s">
        <v>8042</v>
      </c>
      <c r="L431" s="1"/>
      <c r="M431">
        <f>VLOOKUP(J431,银行退!A:F,6,FALSE)</f>
        <v>400</v>
      </c>
      <c r="N431" t="e">
        <f>VLOOKUP(J431,银行退!A:I,9,FALSE)</f>
        <v>#N/A</v>
      </c>
    </row>
    <row r="432" spans="1:14" hidden="1">
      <c r="A432" s="1" t="s">
        <v>8043</v>
      </c>
      <c r="B432" s="1" t="s">
        <v>8044</v>
      </c>
      <c r="C432" s="1" t="s">
        <v>3010</v>
      </c>
      <c r="D432" s="1" t="s">
        <v>3007</v>
      </c>
      <c r="E432" s="1" t="s">
        <v>3008</v>
      </c>
      <c r="F432" s="2">
        <v>27.5</v>
      </c>
      <c r="G432" s="1" t="s">
        <v>1385</v>
      </c>
      <c r="H432" s="1" t="s">
        <v>687</v>
      </c>
      <c r="I432" s="1" t="s">
        <v>688</v>
      </c>
      <c r="J432" s="1" t="s">
        <v>8045</v>
      </c>
      <c r="K432" s="1" t="s">
        <v>8042</v>
      </c>
      <c r="L432" s="1"/>
      <c r="M432">
        <f>VLOOKUP(J432,银行退!A:F,6,FALSE)</f>
        <v>27.5</v>
      </c>
      <c r="N432" t="e">
        <f>VLOOKUP(J432,银行退!A:I,9,FALSE)</f>
        <v>#N/A</v>
      </c>
    </row>
    <row r="433" spans="1:14" hidden="1">
      <c r="A433" s="1" t="s">
        <v>8046</v>
      </c>
      <c r="B433" s="1" t="s">
        <v>8047</v>
      </c>
      <c r="C433" s="1" t="s">
        <v>3012</v>
      </c>
      <c r="D433" s="1" t="s">
        <v>3013</v>
      </c>
      <c r="E433" s="1" t="s">
        <v>3014</v>
      </c>
      <c r="F433" s="2">
        <v>1692</v>
      </c>
      <c r="G433" s="1" t="s">
        <v>1385</v>
      </c>
      <c r="H433" s="1" t="s">
        <v>687</v>
      </c>
      <c r="I433" s="1" t="s">
        <v>688</v>
      </c>
      <c r="J433" s="1" t="s">
        <v>8048</v>
      </c>
      <c r="K433" s="1" t="s">
        <v>8049</v>
      </c>
      <c r="L433" s="1"/>
      <c r="M433">
        <f>VLOOKUP(J433,银行退!A:F,6,FALSE)</f>
        <v>1692</v>
      </c>
      <c r="N433" t="e">
        <f>VLOOKUP(J433,银行退!A:I,9,FALSE)</f>
        <v>#N/A</v>
      </c>
    </row>
    <row r="434" spans="1:14" hidden="1">
      <c r="A434" s="1" t="s">
        <v>8050</v>
      </c>
      <c r="B434" s="1" t="s">
        <v>8051</v>
      </c>
      <c r="C434" s="1" t="s">
        <v>3016</v>
      </c>
      <c r="D434" s="1" t="s">
        <v>3017</v>
      </c>
      <c r="E434" s="1" t="s">
        <v>3018</v>
      </c>
      <c r="F434" s="2">
        <v>1000</v>
      </c>
      <c r="G434" s="1" t="s">
        <v>1385</v>
      </c>
      <c r="H434" s="1" t="s">
        <v>687</v>
      </c>
      <c r="I434" s="1" t="s">
        <v>688</v>
      </c>
      <c r="J434" s="1" t="s">
        <v>8052</v>
      </c>
      <c r="K434" s="1" t="s">
        <v>8053</v>
      </c>
      <c r="L434" s="1"/>
      <c r="M434">
        <f>VLOOKUP(J434,银行退!A:F,6,FALSE)</f>
        <v>1000</v>
      </c>
      <c r="N434" t="e">
        <f>VLOOKUP(J434,银行退!A:I,9,FALSE)</f>
        <v>#N/A</v>
      </c>
    </row>
    <row r="435" spans="1:14" hidden="1">
      <c r="A435" s="1" t="s">
        <v>8054</v>
      </c>
      <c r="B435" s="1" t="s">
        <v>8055</v>
      </c>
      <c r="C435" s="1" t="s">
        <v>3020</v>
      </c>
      <c r="D435" s="1" t="s">
        <v>3021</v>
      </c>
      <c r="E435" s="1" t="s">
        <v>3022</v>
      </c>
      <c r="F435" s="2">
        <v>2600</v>
      </c>
      <c r="G435" s="1" t="s">
        <v>1385</v>
      </c>
      <c r="H435" s="1" t="s">
        <v>687</v>
      </c>
      <c r="I435" s="1" t="s">
        <v>688</v>
      </c>
      <c r="J435" s="1" t="s">
        <v>8056</v>
      </c>
      <c r="K435" s="1" t="s">
        <v>8057</v>
      </c>
      <c r="L435" s="1"/>
      <c r="M435">
        <f>VLOOKUP(J435,银行退!A:F,6,FALSE)</f>
        <v>2600</v>
      </c>
      <c r="N435" t="e">
        <f>VLOOKUP(J435,银行退!A:I,9,FALSE)</f>
        <v>#N/A</v>
      </c>
    </row>
    <row r="436" spans="1:14" hidden="1">
      <c r="A436" s="1" t="s">
        <v>8058</v>
      </c>
      <c r="B436" s="1" t="s">
        <v>8059</v>
      </c>
      <c r="C436" s="1" t="s">
        <v>3024</v>
      </c>
      <c r="D436" s="1" t="s">
        <v>3025</v>
      </c>
      <c r="E436" s="1" t="s">
        <v>3026</v>
      </c>
      <c r="F436" s="2">
        <v>169</v>
      </c>
      <c r="G436" s="1" t="s">
        <v>1385</v>
      </c>
      <c r="H436" s="1" t="s">
        <v>687</v>
      </c>
      <c r="I436" s="1" t="s">
        <v>688</v>
      </c>
      <c r="J436" s="1" t="s">
        <v>8060</v>
      </c>
      <c r="K436" s="1" t="s">
        <v>8061</v>
      </c>
      <c r="L436" s="1"/>
      <c r="M436">
        <f>VLOOKUP(J436,银行退!A:F,6,FALSE)</f>
        <v>169</v>
      </c>
      <c r="N436" t="e">
        <f>VLOOKUP(J436,银行退!A:I,9,FALSE)</f>
        <v>#N/A</v>
      </c>
    </row>
    <row r="437" spans="1:14" hidden="1">
      <c r="A437" s="1" t="s">
        <v>8062</v>
      </c>
      <c r="B437" s="1" t="s">
        <v>8063</v>
      </c>
      <c r="C437" s="1" t="s">
        <v>3028</v>
      </c>
      <c r="D437" s="1" t="s">
        <v>3029</v>
      </c>
      <c r="E437" s="1" t="s">
        <v>3030</v>
      </c>
      <c r="F437" s="2">
        <v>4024.09</v>
      </c>
      <c r="G437" s="1" t="s">
        <v>1385</v>
      </c>
      <c r="H437" s="1" t="s">
        <v>687</v>
      </c>
      <c r="I437" s="1" t="s">
        <v>688</v>
      </c>
      <c r="J437" s="1" t="s">
        <v>8064</v>
      </c>
      <c r="K437" s="1" t="s">
        <v>8065</v>
      </c>
      <c r="L437" s="1"/>
      <c r="M437">
        <f>VLOOKUP(J437,银行退!A:F,6,FALSE)</f>
        <v>4024.09</v>
      </c>
      <c r="N437" t="e">
        <f>VLOOKUP(J437,银行退!A:I,9,FALSE)</f>
        <v>#N/A</v>
      </c>
    </row>
    <row r="438" spans="1:14" hidden="1">
      <c r="A438" s="1" t="s">
        <v>8066</v>
      </c>
      <c r="B438" s="1" t="s">
        <v>8067</v>
      </c>
      <c r="C438" s="1" t="s">
        <v>3032</v>
      </c>
      <c r="D438" s="1" t="s">
        <v>3033</v>
      </c>
      <c r="E438" s="1" t="s">
        <v>3034</v>
      </c>
      <c r="F438" s="2">
        <v>214.36</v>
      </c>
      <c r="G438" s="1" t="s">
        <v>1385</v>
      </c>
      <c r="H438" s="1" t="s">
        <v>687</v>
      </c>
      <c r="I438" s="1" t="s">
        <v>688</v>
      </c>
      <c r="J438" s="1" t="s">
        <v>8068</v>
      </c>
      <c r="K438" s="1" t="s">
        <v>8069</v>
      </c>
      <c r="L438" s="1"/>
      <c r="M438">
        <f>VLOOKUP(J438,银行退!A:F,6,FALSE)</f>
        <v>214.36</v>
      </c>
      <c r="N438" t="e">
        <f>VLOOKUP(J438,银行退!A:I,9,FALSE)</f>
        <v>#N/A</v>
      </c>
    </row>
    <row r="439" spans="1:14" hidden="1">
      <c r="A439" s="1" t="s">
        <v>8070</v>
      </c>
      <c r="B439" s="1" t="s">
        <v>8071</v>
      </c>
      <c r="C439" s="1" t="s">
        <v>3036</v>
      </c>
      <c r="D439" s="1" t="s">
        <v>1537</v>
      </c>
      <c r="E439" s="1" t="s">
        <v>1538</v>
      </c>
      <c r="F439" s="2">
        <v>2050.09</v>
      </c>
      <c r="G439" s="1" t="s">
        <v>1385</v>
      </c>
      <c r="H439" s="1" t="s">
        <v>687</v>
      </c>
      <c r="I439" s="1" t="s">
        <v>688</v>
      </c>
      <c r="J439" s="1" t="s">
        <v>8072</v>
      </c>
      <c r="K439" s="1" t="s">
        <v>8073</v>
      </c>
      <c r="L439" s="1"/>
      <c r="M439">
        <f>VLOOKUP(J439,银行退!A:F,6,FALSE)</f>
        <v>2050.09</v>
      </c>
      <c r="N439" t="e">
        <f>VLOOKUP(J439,银行退!A:I,9,FALSE)</f>
        <v>#N/A</v>
      </c>
    </row>
    <row r="440" spans="1:14" hidden="1">
      <c r="A440" s="1" t="s">
        <v>8074</v>
      </c>
      <c r="B440" s="1" t="s">
        <v>8075</v>
      </c>
      <c r="C440" s="1" t="s">
        <v>3038</v>
      </c>
      <c r="D440" s="1" t="s">
        <v>3039</v>
      </c>
      <c r="E440" s="1" t="s">
        <v>1254</v>
      </c>
      <c r="F440" s="2">
        <v>942.02</v>
      </c>
      <c r="G440" s="1" t="s">
        <v>1385</v>
      </c>
      <c r="H440" s="1" t="s">
        <v>687</v>
      </c>
      <c r="I440" s="1" t="s">
        <v>688</v>
      </c>
      <c r="J440" s="1" t="s">
        <v>8076</v>
      </c>
      <c r="K440" s="1" t="s">
        <v>8077</v>
      </c>
      <c r="L440" s="1"/>
      <c r="M440">
        <f>VLOOKUP(J440,银行退!A:F,6,FALSE)</f>
        <v>942.02</v>
      </c>
      <c r="N440" t="e">
        <f>VLOOKUP(J440,银行退!A:I,9,FALSE)</f>
        <v>#N/A</v>
      </c>
    </row>
    <row r="441" spans="1:14" hidden="1">
      <c r="A441" s="1" t="s">
        <v>8078</v>
      </c>
      <c r="B441" s="1" t="s">
        <v>8079</v>
      </c>
      <c r="C441" s="1" t="s">
        <v>3041</v>
      </c>
      <c r="D441" s="1" t="s">
        <v>3042</v>
      </c>
      <c r="E441" s="1" t="s">
        <v>3043</v>
      </c>
      <c r="F441" s="2">
        <v>103.5</v>
      </c>
      <c r="G441" s="1" t="s">
        <v>1385</v>
      </c>
      <c r="H441" s="1" t="s">
        <v>687</v>
      </c>
      <c r="I441" s="1" t="s">
        <v>688</v>
      </c>
      <c r="J441" s="1" t="s">
        <v>8080</v>
      </c>
      <c r="K441" s="1" t="s">
        <v>8081</v>
      </c>
      <c r="L441" s="1"/>
      <c r="M441">
        <f>VLOOKUP(J441,银行退!A:F,6,FALSE)</f>
        <v>103.5</v>
      </c>
      <c r="N441" t="e">
        <f>VLOOKUP(J441,银行退!A:I,9,FALSE)</f>
        <v>#N/A</v>
      </c>
    </row>
    <row r="442" spans="1:14" hidden="1">
      <c r="A442" s="1" t="s">
        <v>8082</v>
      </c>
      <c r="B442" s="1" t="s">
        <v>8083</v>
      </c>
      <c r="C442" s="1" t="s">
        <v>3044</v>
      </c>
      <c r="D442" s="1" t="s">
        <v>3045</v>
      </c>
      <c r="E442" s="1" t="s">
        <v>3046</v>
      </c>
      <c r="F442" s="2">
        <v>91.5</v>
      </c>
      <c r="G442" s="1" t="s">
        <v>1385</v>
      </c>
      <c r="H442" s="1" t="s">
        <v>687</v>
      </c>
      <c r="I442" s="1" t="s">
        <v>688</v>
      </c>
      <c r="J442" s="1" t="s">
        <v>8084</v>
      </c>
      <c r="K442" s="1" t="s">
        <v>8085</v>
      </c>
      <c r="L442" s="1"/>
      <c r="M442">
        <f>VLOOKUP(J442,银行退!A:F,6,FALSE)</f>
        <v>91.5</v>
      </c>
      <c r="N442" t="e">
        <f>VLOOKUP(J442,银行退!A:I,9,FALSE)</f>
        <v>#N/A</v>
      </c>
    </row>
    <row r="443" spans="1:14" hidden="1">
      <c r="A443" s="1" t="s">
        <v>8086</v>
      </c>
      <c r="B443" s="1" t="s">
        <v>8087</v>
      </c>
      <c r="C443" s="1" t="s">
        <v>3048</v>
      </c>
      <c r="D443" s="1" t="s">
        <v>3049</v>
      </c>
      <c r="E443" s="1" t="s">
        <v>3050</v>
      </c>
      <c r="F443" s="2">
        <v>90</v>
      </c>
      <c r="G443" s="1" t="s">
        <v>1385</v>
      </c>
      <c r="H443" s="1" t="s">
        <v>687</v>
      </c>
      <c r="I443" s="1" t="s">
        <v>688</v>
      </c>
      <c r="J443" s="1" t="s">
        <v>8088</v>
      </c>
      <c r="K443" s="1" t="s">
        <v>8089</v>
      </c>
      <c r="L443" s="1"/>
      <c r="M443">
        <f>VLOOKUP(J443,银行退!A:F,6,FALSE)</f>
        <v>90</v>
      </c>
      <c r="N443" t="e">
        <f>VLOOKUP(J443,银行退!A:I,9,FALSE)</f>
        <v>#N/A</v>
      </c>
    </row>
    <row r="444" spans="1:14" hidden="1">
      <c r="A444" s="1" t="s">
        <v>8090</v>
      </c>
      <c r="B444" s="1" t="s">
        <v>8091</v>
      </c>
      <c r="C444" s="1" t="s">
        <v>3052</v>
      </c>
      <c r="D444" s="1" t="s">
        <v>3053</v>
      </c>
      <c r="E444" s="1" t="s">
        <v>3054</v>
      </c>
      <c r="F444" s="2">
        <v>450</v>
      </c>
      <c r="G444" s="1" t="s">
        <v>1385</v>
      </c>
      <c r="H444" s="1" t="s">
        <v>687</v>
      </c>
      <c r="I444" s="1" t="s">
        <v>688</v>
      </c>
      <c r="J444" s="1" t="s">
        <v>8092</v>
      </c>
      <c r="K444" s="1" t="s">
        <v>8093</v>
      </c>
      <c r="L444" s="1"/>
      <c r="M444">
        <f>VLOOKUP(J444,银行退!A:F,6,FALSE)</f>
        <v>450</v>
      </c>
      <c r="N444" t="e">
        <f>VLOOKUP(J444,银行退!A:I,9,FALSE)</f>
        <v>#N/A</v>
      </c>
    </row>
    <row r="445" spans="1:14" hidden="1">
      <c r="A445" s="1" t="s">
        <v>8094</v>
      </c>
      <c r="B445" s="1" t="s">
        <v>8095</v>
      </c>
      <c r="C445" s="1" t="s">
        <v>3056</v>
      </c>
      <c r="D445" s="1" t="s">
        <v>3057</v>
      </c>
      <c r="E445" s="1" t="s">
        <v>3058</v>
      </c>
      <c r="F445" s="2">
        <v>3393</v>
      </c>
      <c r="G445" s="1" t="s">
        <v>1385</v>
      </c>
      <c r="H445" s="1" t="s">
        <v>687</v>
      </c>
      <c r="I445" s="1" t="s">
        <v>688</v>
      </c>
      <c r="J445" s="1" t="s">
        <v>8096</v>
      </c>
      <c r="K445" s="1" t="s">
        <v>8097</v>
      </c>
      <c r="L445" s="1"/>
      <c r="M445">
        <f>VLOOKUP(J445,银行退!A:F,6,FALSE)</f>
        <v>3393</v>
      </c>
      <c r="N445" t="e">
        <f>VLOOKUP(J445,银行退!A:I,9,FALSE)</f>
        <v>#N/A</v>
      </c>
    </row>
    <row r="446" spans="1:14" hidden="1">
      <c r="A446" s="1" t="s">
        <v>8098</v>
      </c>
      <c r="B446" s="1" t="s">
        <v>8099</v>
      </c>
      <c r="C446" s="1" t="s">
        <v>3060</v>
      </c>
      <c r="D446" s="1" t="s">
        <v>3061</v>
      </c>
      <c r="E446" s="1" t="s">
        <v>3062</v>
      </c>
      <c r="F446" s="2">
        <v>77.2</v>
      </c>
      <c r="G446" s="1" t="s">
        <v>1385</v>
      </c>
      <c r="H446" s="1" t="s">
        <v>687</v>
      </c>
      <c r="I446" s="1" t="s">
        <v>688</v>
      </c>
      <c r="J446" s="1" t="s">
        <v>8100</v>
      </c>
      <c r="K446" s="1" t="s">
        <v>8101</v>
      </c>
      <c r="L446" s="1"/>
      <c r="M446">
        <f>VLOOKUP(J446,银行退!A:F,6,FALSE)</f>
        <v>77.2</v>
      </c>
      <c r="N446" t="e">
        <f>VLOOKUP(J446,银行退!A:I,9,FALSE)</f>
        <v>#N/A</v>
      </c>
    </row>
    <row r="447" spans="1:14" hidden="1">
      <c r="A447" s="1" t="s">
        <v>8102</v>
      </c>
      <c r="B447" s="1" t="s">
        <v>8103</v>
      </c>
      <c r="C447" s="1" t="s">
        <v>3064</v>
      </c>
      <c r="D447" s="1" t="s">
        <v>3065</v>
      </c>
      <c r="E447" s="1" t="s">
        <v>3066</v>
      </c>
      <c r="F447" s="2">
        <v>63.2</v>
      </c>
      <c r="G447" s="1" t="s">
        <v>1385</v>
      </c>
      <c r="H447" s="1" t="s">
        <v>687</v>
      </c>
      <c r="I447" s="1" t="s">
        <v>688</v>
      </c>
      <c r="J447" s="1" t="s">
        <v>8104</v>
      </c>
      <c r="K447" s="1" t="s">
        <v>8105</v>
      </c>
      <c r="L447" s="1"/>
      <c r="M447">
        <f>VLOOKUP(J447,银行退!A:F,6,FALSE)</f>
        <v>63.2</v>
      </c>
      <c r="N447" t="e">
        <f>VLOOKUP(J447,银行退!A:I,9,FALSE)</f>
        <v>#N/A</v>
      </c>
    </row>
    <row r="448" spans="1:14" hidden="1">
      <c r="A448" s="1" t="s">
        <v>8106</v>
      </c>
      <c r="B448" s="1" t="s">
        <v>8107</v>
      </c>
      <c r="C448" s="1" t="s">
        <v>3068</v>
      </c>
      <c r="D448" s="1" t="s">
        <v>3069</v>
      </c>
      <c r="E448" s="1" t="s">
        <v>3070</v>
      </c>
      <c r="F448" s="2">
        <v>36.700000000000003</v>
      </c>
      <c r="G448" s="1" t="s">
        <v>1385</v>
      </c>
      <c r="H448" s="1" t="s">
        <v>687</v>
      </c>
      <c r="I448" s="1" t="s">
        <v>688</v>
      </c>
      <c r="J448" s="1" t="s">
        <v>8108</v>
      </c>
      <c r="K448" s="1" t="s">
        <v>8109</v>
      </c>
      <c r="L448" s="1"/>
      <c r="M448">
        <f>VLOOKUP(J448,银行退!A:F,6,FALSE)</f>
        <v>36.700000000000003</v>
      </c>
      <c r="N448" t="e">
        <f>VLOOKUP(J448,银行退!A:I,9,FALSE)</f>
        <v>#N/A</v>
      </c>
    </row>
    <row r="449" spans="1:14" hidden="1">
      <c r="A449" s="1" t="s">
        <v>8110</v>
      </c>
      <c r="B449" s="1" t="s">
        <v>8111</v>
      </c>
      <c r="C449" s="1" t="s">
        <v>3072</v>
      </c>
      <c r="D449" s="1" t="s">
        <v>3073</v>
      </c>
      <c r="E449" s="1" t="s">
        <v>3074</v>
      </c>
      <c r="F449" s="2">
        <v>45.2</v>
      </c>
      <c r="G449" s="1" t="s">
        <v>1385</v>
      </c>
      <c r="H449" s="1" t="s">
        <v>687</v>
      </c>
      <c r="I449" s="1" t="s">
        <v>688</v>
      </c>
      <c r="J449" s="1" t="s">
        <v>8112</v>
      </c>
      <c r="K449" s="1" t="s">
        <v>8101</v>
      </c>
      <c r="L449" s="1"/>
      <c r="M449">
        <f>VLOOKUP(J449,银行退!A:F,6,FALSE)</f>
        <v>45.2</v>
      </c>
      <c r="N449" t="e">
        <f>VLOOKUP(J449,银行退!A:I,9,FALSE)</f>
        <v>#N/A</v>
      </c>
    </row>
    <row r="450" spans="1:14">
      <c r="A450" s="1" t="s">
        <v>8113</v>
      </c>
      <c r="B450" s="1" t="s">
        <v>8114</v>
      </c>
      <c r="C450" s="1" t="s">
        <v>3076</v>
      </c>
      <c r="D450" s="1" t="s">
        <v>1209</v>
      </c>
      <c r="E450" s="1" t="s">
        <v>1210</v>
      </c>
      <c r="F450" s="2">
        <v>92.5</v>
      </c>
      <c r="G450" s="1" t="s">
        <v>1385</v>
      </c>
      <c r="H450" s="1" t="s">
        <v>11893</v>
      </c>
      <c r="I450" s="1" t="s">
        <v>11893</v>
      </c>
      <c r="J450" s="1" t="s">
        <v>8115</v>
      </c>
      <c r="K450" s="1" t="s">
        <v>1333</v>
      </c>
      <c r="L450" s="1"/>
      <c r="M450">
        <f>VLOOKUP(J450,银行退!A:F,6,FALSE)</f>
        <v>92.5</v>
      </c>
      <c r="N450" t="str">
        <f>VLOOKUP(J450,银行退!A:I,9,FALSE)</f>
        <v>2017-10-11</v>
      </c>
    </row>
    <row r="451" spans="1:14" hidden="1">
      <c r="A451" s="1" t="s">
        <v>8116</v>
      </c>
      <c r="B451" s="1" t="s">
        <v>8117</v>
      </c>
      <c r="C451" s="1" t="s">
        <v>3078</v>
      </c>
      <c r="D451" s="1" t="s">
        <v>3079</v>
      </c>
      <c r="E451" s="1" t="s">
        <v>3080</v>
      </c>
      <c r="F451" s="2">
        <v>1577.77</v>
      </c>
      <c r="G451" s="1" t="s">
        <v>1385</v>
      </c>
      <c r="H451" s="1" t="s">
        <v>687</v>
      </c>
      <c r="I451" s="1" t="s">
        <v>688</v>
      </c>
      <c r="J451" s="1" t="s">
        <v>8118</v>
      </c>
      <c r="K451" s="1" t="s">
        <v>8119</v>
      </c>
      <c r="L451" s="1"/>
      <c r="M451">
        <f>VLOOKUP(J451,银行退!A:F,6,FALSE)</f>
        <v>1577.77</v>
      </c>
      <c r="N451" t="e">
        <f>VLOOKUP(J451,银行退!A:I,9,FALSE)</f>
        <v>#N/A</v>
      </c>
    </row>
    <row r="452" spans="1:14" hidden="1">
      <c r="A452" s="1" t="s">
        <v>8120</v>
      </c>
      <c r="B452" s="1" t="s">
        <v>8121</v>
      </c>
      <c r="C452" s="1" t="s">
        <v>3082</v>
      </c>
      <c r="D452" s="1" t="s">
        <v>3079</v>
      </c>
      <c r="E452" s="1" t="s">
        <v>3080</v>
      </c>
      <c r="F452" s="2">
        <v>1700</v>
      </c>
      <c r="G452" s="1" t="s">
        <v>1385</v>
      </c>
      <c r="H452" s="1" t="s">
        <v>687</v>
      </c>
      <c r="I452" s="1" t="s">
        <v>688</v>
      </c>
      <c r="J452" s="1" t="s">
        <v>8122</v>
      </c>
      <c r="K452" s="1" t="s">
        <v>8123</v>
      </c>
      <c r="L452" s="1"/>
      <c r="M452">
        <f>VLOOKUP(J452,银行退!A:F,6,FALSE)</f>
        <v>1700</v>
      </c>
      <c r="N452" t="e">
        <f>VLOOKUP(J452,银行退!A:I,9,FALSE)</f>
        <v>#N/A</v>
      </c>
    </row>
    <row r="453" spans="1:14" hidden="1">
      <c r="A453" s="1" t="s">
        <v>8124</v>
      </c>
      <c r="B453" s="1" t="s">
        <v>8125</v>
      </c>
      <c r="C453" s="1" t="s">
        <v>3084</v>
      </c>
      <c r="D453" s="1" t="s">
        <v>3085</v>
      </c>
      <c r="E453" s="1" t="s">
        <v>3086</v>
      </c>
      <c r="F453" s="2">
        <v>303</v>
      </c>
      <c r="G453" s="1" t="s">
        <v>1385</v>
      </c>
      <c r="H453" s="1" t="s">
        <v>687</v>
      </c>
      <c r="I453" s="1" t="s">
        <v>688</v>
      </c>
      <c r="J453" s="1" t="s">
        <v>8126</v>
      </c>
      <c r="K453" s="1" t="s">
        <v>8127</v>
      </c>
      <c r="L453" s="1"/>
      <c r="M453">
        <f>VLOOKUP(J453,银行退!A:F,6,FALSE)</f>
        <v>303</v>
      </c>
      <c r="N453" t="e">
        <f>VLOOKUP(J453,银行退!A:I,9,FALSE)</f>
        <v>#N/A</v>
      </c>
    </row>
    <row r="454" spans="1:14" hidden="1">
      <c r="A454" s="1" t="s">
        <v>8128</v>
      </c>
      <c r="B454" s="1" t="s">
        <v>8129</v>
      </c>
      <c r="C454" s="1" t="s">
        <v>3088</v>
      </c>
      <c r="D454" s="1" t="s">
        <v>3089</v>
      </c>
      <c r="E454" s="1" t="s">
        <v>3090</v>
      </c>
      <c r="F454" s="2">
        <v>296.92</v>
      </c>
      <c r="G454" s="1" t="s">
        <v>1385</v>
      </c>
      <c r="H454" s="1" t="s">
        <v>687</v>
      </c>
      <c r="I454" s="1" t="s">
        <v>688</v>
      </c>
      <c r="J454" s="1" t="s">
        <v>8130</v>
      </c>
      <c r="K454" s="1" t="s">
        <v>8131</v>
      </c>
      <c r="L454" s="1"/>
      <c r="M454">
        <f>VLOOKUP(J454,银行退!A:F,6,FALSE)</f>
        <v>296.92</v>
      </c>
      <c r="N454" t="e">
        <f>VLOOKUP(J454,银行退!A:I,9,FALSE)</f>
        <v>#N/A</v>
      </c>
    </row>
    <row r="455" spans="1:14" hidden="1">
      <c r="A455" s="1" t="s">
        <v>8132</v>
      </c>
      <c r="B455" s="1" t="s">
        <v>8133</v>
      </c>
      <c r="C455" s="1" t="s">
        <v>3092</v>
      </c>
      <c r="D455" s="1" t="s">
        <v>3093</v>
      </c>
      <c r="E455" s="1" t="s">
        <v>3094</v>
      </c>
      <c r="F455" s="2">
        <v>13.58</v>
      </c>
      <c r="G455" s="1" t="s">
        <v>1385</v>
      </c>
      <c r="H455" s="1" t="s">
        <v>687</v>
      </c>
      <c r="I455" s="1" t="s">
        <v>688</v>
      </c>
      <c r="J455" s="1" t="s">
        <v>8134</v>
      </c>
      <c r="K455" s="1" t="s">
        <v>8135</v>
      </c>
      <c r="L455" s="1"/>
      <c r="M455">
        <f>VLOOKUP(J455,银行退!A:F,6,FALSE)</f>
        <v>13.58</v>
      </c>
      <c r="N455" t="e">
        <f>VLOOKUP(J455,银行退!A:I,9,FALSE)</f>
        <v>#N/A</v>
      </c>
    </row>
    <row r="456" spans="1:14" hidden="1">
      <c r="A456" s="1" t="s">
        <v>8136</v>
      </c>
      <c r="B456" s="1" t="s">
        <v>8137</v>
      </c>
      <c r="C456" s="1" t="s">
        <v>3096</v>
      </c>
      <c r="D456" s="1" t="s">
        <v>3097</v>
      </c>
      <c r="E456" s="1" t="s">
        <v>3098</v>
      </c>
      <c r="F456" s="2">
        <v>2000</v>
      </c>
      <c r="G456" s="1" t="s">
        <v>1385</v>
      </c>
      <c r="H456" s="1" t="s">
        <v>687</v>
      </c>
      <c r="I456" s="1" t="s">
        <v>688</v>
      </c>
      <c r="J456" s="1" t="s">
        <v>8138</v>
      </c>
      <c r="K456" s="1" t="s">
        <v>8139</v>
      </c>
      <c r="L456" s="1"/>
      <c r="M456">
        <f>VLOOKUP(J456,银行退!A:F,6,FALSE)</f>
        <v>2000</v>
      </c>
      <c r="N456" t="e">
        <f>VLOOKUP(J456,银行退!A:I,9,FALSE)</f>
        <v>#N/A</v>
      </c>
    </row>
    <row r="457" spans="1:14">
      <c r="A457" s="1" t="s">
        <v>8140</v>
      </c>
      <c r="B457" s="1" t="s">
        <v>8141</v>
      </c>
      <c r="C457" s="1" t="s">
        <v>3100</v>
      </c>
      <c r="D457" s="1" t="s">
        <v>3101</v>
      </c>
      <c r="E457" s="1" t="s">
        <v>3102</v>
      </c>
      <c r="F457" s="2">
        <v>3800</v>
      </c>
      <c r="G457" s="1" t="s">
        <v>1385</v>
      </c>
      <c r="H457" s="1" t="s">
        <v>11893</v>
      </c>
      <c r="I457" s="1" t="s">
        <v>11893</v>
      </c>
      <c r="J457" s="1" t="s">
        <v>8142</v>
      </c>
      <c r="K457" s="1" t="s">
        <v>8143</v>
      </c>
      <c r="L457" s="1"/>
      <c r="M457">
        <f>VLOOKUP(J457,银行退!A:F,6,FALSE)</f>
        <v>3800</v>
      </c>
      <c r="N457" t="str">
        <f>VLOOKUP(J457,银行退!A:I,9,FALSE)</f>
        <v>2017-10-11</v>
      </c>
    </row>
    <row r="458" spans="1:14" hidden="1">
      <c r="A458" s="1" t="s">
        <v>8144</v>
      </c>
      <c r="B458" s="1" t="s">
        <v>8145</v>
      </c>
      <c r="C458" s="1" t="s">
        <v>3104</v>
      </c>
      <c r="D458" s="1" t="s">
        <v>3105</v>
      </c>
      <c r="E458" s="1" t="s">
        <v>3106</v>
      </c>
      <c r="F458" s="2">
        <v>600</v>
      </c>
      <c r="G458" s="1" t="s">
        <v>1385</v>
      </c>
      <c r="H458" s="1" t="s">
        <v>687</v>
      </c>
      <c r="I458" s="1" t="s">
        <v>688</v>
      </c>
      <c r="J458" s="1" t="s">
        <v>8146</v>
      </c>
      <c r="K458" s="1" t="s">
        <v>8147</v>
      </c>
      <c r="L458" s="1"/>
      <c r="M458">
        <f>VLOOKUP(J458,银行退!A:F,6,FALSE)</f>
        <v>600</v>
      </c>
      <c r="N458" t="e">
        <f>VLOOKUP(J458,银行退!A:I,9,FALSE)</f>
        <v>#N/A</v>
      </c>
    </row>
    <row r="459" spans="1:14" hidden="1">
      <c r="A459" s="1" t="s">
        <v>8148</v>
      </c>
      <c r="B459" s="1" t="s">
        <v>8149</v>
      </c>
      <c r="C459" s="1" t="s">
        <v>3108</v>
      </c>
      <c r="D459" s="1" t="s">
        <v>3109</v>
      </c>
      <c r="E459" s="1" t="s">
        <v>3110</v>
      </c>
      <c r="F459" s="2">
        <v>140</v>
      </c>
      <c r="G459" s="1" t="s">
        <v>1385</v>
      </c>
      <c r="H459" s="1" t="s">
        <v>687</v>
      </c>
      <c r="I459" s="1" t="s">
        <v>688</v>
      </c>
      <c r="J459" s="1" t="s">
        <v>8150</v>
      </c>
      <c r="K459" s="1" t="s">
        <v>8151</v>
      </c>
      <c r="L459" s="1"/>
      <c r="M459">
        <f>VLOOKUP(J459,银行退!A:F,6,FALSE)</f>
        <v>140</v>
      </c>
      <c r="N459" t="e">
        <f>VLOOKUP(J459,银行退!A:I,9,FALSE)</f>
        <v>#N/A</v>
      </c>
    </row>
    <row r="460" spans="1:14">
      <c r="A460" s="1" t="s">
        <v>8152</v>
      </c>
      <c r="B460" s="1" t="s">
        <v>8153</v>
      </c>
      <c r="C460" s="1" t="s">
        <v>3112</v>
      </c>
      <c r="D460" s="1" t="s">
        <v>3113</v>
      </c>
      <c r="E460" s="1" t="s">
        <v>3114</v>
      </c>
      <c r="F460" s="2">
        <v>500</v>
      </c>
      <c r="G460" s="1" t="s">
        <v>1385</v>
      </c>
      <c r="H460" s="1" t="s">
        <v>11893</v>
      </c>
      <c r="I460" s="1" t="s">
        <v>11893</v>
      </c>
      <c r="J460" s="1" t="s">
        <v>8154</v>
      </c>
      <c r="K460" s="1" t="s">
        <v>8155</v>
      </c>
      <c r="L460" s="1"/>
      <c r="M460">
        <f>VLOOKUP(J460,银行退!A:F,6,FALSE)</f>
        <v>500</v>
      </c>
      <c r="N460" t="str">
        <f>VLOOKUP(J460,银行退!A:I,9,FALSE)</f>
        <v>2017-10-11</v>
      </c>
    </row>
    <row r="461" spans="1:14" hidden="1">
      <c r="A461" s="1" t="s">
        <v>8156</v>
      </c>
      <c r="B461" s="1" t="s">
        <v>8157</v>
      </c>
      <c r="C461" s="1" t="s">
        <v>3116</v>
      </c>
      <c r="D461" s="1" t="s">
        <v>3117</v>
      </c>
      <c r="E461" s="1" t="s">
        <v>3118</v>
      </c>
      <c r="F461" s="2">
        <v>900</v>
      </c>
      <c r="G461" s="1" t="s">
        <v>1385</v>
      </c>
      <c r="H461" s="1" t="s">
        <v>687</v>
      </c>
      <c r="I461" s="1" t="s">
        <v>688</v>
      </c>
      <c r="J461" s="1" t="s">
        <v>8158</v>
      </c>
      <c r="K461" s="1" t="s">
        <v>8159</v>
      </c>
      <c r="L461" s="1"/>
      <c r="M461">
        <f>VLOOKUP(J461,银行退!A:F,6,FALSE)</f>
        <v>900</v>
      </c>
      <c r="N461" t="e">
        <f>VLOOKUP(J461,银行退!A:I,9,FALSE)</f>
        <v>#N/A</v>
      </c>
    </row>
    <row r="462" spans="1:14" hidden="1">
      <c r="A462" s="1" t="s">
        <v>8160</v>
      </c>
      <c r="B462" s="1" t="s">
        <v>8161</v>
      </c>
      <c r="C462" s="1" t="s">
        <v>3120</v>
      </c>
      <c r="D462" s="1" t="s">
        <v>3121</v>
      </c>
      <c r="E462" s="1" t="s">
        <v>3122</v>
      </c>
      <c r="F462" s="2">
        <v>500</v>
      </c>
      <c r="G462" s="1" t="s">
        <v>1385</v>
      </c>
      <c r="H462" s="1" t="s">
        <v>687</v>
      </c>
      <c r="I462" s="1" t="s">
        <v>688</v>
      </c>
      <c r="J462" s="1" t="s">
        <v>8162</v>
      </c>
      <c r="K462" s="1" t="s">
        <v>8163</v>
      </c>
      <c r="L462" s="1"/>
      <c r="M462">
        <f>VLOOKUP(J462,银行退!A:F,6,FALSE)</f>
        <v>500</v>
      </c>
      <c r="N462" t="e">
        <f>VLOOKUP(J462,银行退!A:I,9,FALSE)</f>
        <v>#N/A</v>
      </c>
    </row>
    <row r="463" spans="1:14" hidden="1">
      <c r="A463" s="1" t="s">
        <v>8164</v>
      </c>
      <c r="B463" s="1" t="s">
        <v>8165</v>
      </c>
      <c r="C463" s="1" t="s">
        <v>3124</v>
      </c>
      <c r="D463" s="1" t="s">
        <v>3125</v>
      </c>
      <c r="E463" s="1" t="s">
        <v>3126</v>
      </c>
      <c r="F463" s="2">
        <v>3489.72</v>
      </c>
      <c r="G463" s="1" t="s">
        <v>1385</v>
      </c>
      <c r="H463" s="1" t="s">
        <v>687</v>
      </c>
      <c r="I463" s="1" t="s">
        <v>688</v>
      </c>
      <c r="J463" s="1" t="s">
        <v>8166</v>
      </c>
      <c r="K463" s="1" t="s">
        <v>8167</v>
      </c>
      <c r="L463" s="1"/>
      <c r="M463">
        <f>VLOOKUP(J463,银行退!A:F,6,FALSE)</f>
        <v>3489.72</v>
      </c>
      <c r="N463" t="e">
        <f>VLOOKUP(J463,银行退!A:I,9,FALSE)</f>
        <v>#N/A</v>
      </c>
    </row>
    <row r="464" spans="1:14" hidden="1">
      <c r="A464" s="1" t="s">
        <v>8168</v>
      </c>
      <c r="B464" s="1" t="s">
        <v>8169</v>
      </c>
      <c r="C464" s="1" t="s">
        <v>3128</v>
      </c>
      <c r="D464" s="1" t="s">
        <v>3129</v>
      </c>
      <c r="E464" s="1" t="s">
        <v>3130</v>
      </c>
      <c r="F464" s="2">
        <v>934</v>
      </c>
      <c r="G464" s="1" t="s">
        <v>1385</v>
      </c>
      <c r="H464" s="1" t="s">
        <v>687</v>
      </c>
      <c r="I464" s="1" t="s">
        <v>688</v>
      </c>
      <c r="J464" s="1" t="s">
        <v>8170</v>
      </c>
      <c r="K464" s="1" t="s">
        <v>8171</v>
      </c>
      <c r="L464" s="1"/>
      <c r="M464">
        <f>VLOOKUP(J464,银行退!A:F,6,FALSE)</f>
        <v>934</v>
      </c>
      <c r="N464" t="e">
        <f>VLOOKUP(J464,银行退!A:I,9,FALSE)</f>
        <v>#N/A</v>
      </c>
    </row>
    <row r="465" spans="1:14" hidden="1">
      <c r="A465" s="1" t="s">
        <v>8172</v>
      </c>
      <c r="B465" s="1" t="s">
        <v>8173</v>
      </c>
      <c r="C465" s="1" t="s">
        <v>3132</v>
      </c>
      <c r="D465" s="1" t="s">
        <v>3133</v>
      </c>
      <c r="E465" s="1" t="s">
        <v>3134</v>
      </c>
      <c r="F465" s="2">
        <v>500</v>
      </c>
      <c r="G465" s="1" t="s">
        <v>1385</v>
      </c>
      <c r="H465" s="1" t="s">
        <v>687</v>
      </c>
      <c r="I465" s="1" t="s">
        <v>688</v>
      </c>
      <c r="J465" s="1" t="s">
        <v>8174</v>
      </c>
      <c r="K465" s="1" t="s">
        <v>8175</v>
      </c>
      <c r="L465" s="1"/>
      <c r="M465">
        <f>VLOOKUP(J465,银行退!A:F,6,FALSE)</f>
        <v>500</v>
      </c>
      <c r="N465" t="e">
        <f>VLOOKUP(J465,银行退!A:I,9,FALSE)</f>
        <v>#N/A</v>
      </c>
    </row>
    <row r="466" spans="1:14" hidden="1">
      <c r="A466" s="1" t="s">
        <v>8176</v>
      </c>
      <c r="B466" s="1" t="s">
        <v>8177</v>
      </c>
      <c r="C466" s="1" t="s">
        <v>3136</v>
      </c>
      <c r="D466" s="1" t="s">
        <v>3137</v>
      </c>
      <c r="E466" s="1" t="s">
        <v>2806</v>
      </c>
      <c r="F466" s="2">
        <v>86</v>
      </c>
      <c r="G466" s="1" t="s">
        <v>1385</v>
      </c>
      <c r="H466" s="1" t="s">
        <v>687</v>
      </c>
      <c r="I466" s="1" t="s">
        <v>688</v>
      </c>
      <c r="J466" s="1" t="s">
        <v>8178</v>
      </c>
      <c r="K466" s="1" t="s">
        <v>8179</v>
      </c>
      <c r="L466" s="1"/>
      <c r="M466">
        <f>VLOOKUP(J466,银行退!A:F,6,FALSE)</f>
        <v>86</v>
      </c>
      <c r="N466" t="e">
        <f>VLOOKUP(J466,银行退!A:I,9,FALSE)</f>
        <v>#N/A</v>
      </c>
    </row>
    <row r="467" spans="1:14" hidden="1">
      <c r="A467" s="1" t="s">
        <v>8180</v>
      </c>
      <c r="B467" s="1" t="s">
        <v>8181</v>
      </c>
      <c r="C467" s="1" t="s">
        <v>3139</v>
      </c>
      <c r="D467" s="1" t="s">
        <v>3140</v>
      </c>
      <c r="E467" s="1" t="s">
        <v>3141</v>
      </c>
      <c r="F467" s="2">
        <v>20</v>
      </c>
      <c r="G467" s="1" t="s">
        <v>1385</v>
      </c>
      <c r="H467" s="1" t="s">
        <v>687</v>
      </c>
      <c r="I467" s="1" t="s">
        <v>688</v>
      </c>
      <c r="J467" s="1" t="s">
        <v>8182</v>
      </c>
      <c r="K467" s="1" t="s">
        <v>8183</v>
      </c>
      <c r="L467" s="1"/>
      <c r="M467">
        <f>VLOOKUP(J467,银行退!A:F,6,FALSE)</f>
        <v>20</v>
      </c>
      <c r="N467" t="e">
        <f>VLOOKUP(J467,银行退!A:I,9,FALSE)</f>
        <v>#N/A</v>
      </c>
    </row>
    <row r="468" spans="1:14" hidden="1">
      <c r="A468" s="1" t="s">
        <v>8184</v>
      </c>
      <c r="B468" s="1" t="s">
        <v>8185</v>
      </c>
      <c r="C468" s="1" t="s">
        <v>3143</v>
      </c>
      <c r="D468" s="1" t="s">
        <v>3144</v>
      </c>
      <c r="E468" s="1" t="s">
        <v>3145</v>
      </c>
      <c r="F468" s="2">
        <v>653.5</v>
      </c>
      <c r="G468" s="1" t="s">
        <v>1385</v>
      </c>
      <c r="H468" s="1" t="s">
        <v>687</v>
      </c>
      <c r="I468" s="1" t="s">
        <v>688</v>
      </c>
      <c r="J468" s="1" t="s">
        <v>8186</v>
      </c>
      <c r="K468" s="1" t="s">
        <v>8187</v>
      </c>
      <c r="L468" s="1"/>
      <c r="M468">
        <f>VLOOKUP(J468,银行退!A:F,6,FALSE)</f>
        <v>653.5</v>
      </c>
      <c r="N468" t="e">
        <f>VLOOKUP(J468,银行退!A:I,9,FALSE)</f>
        <v>#N/A</v>
      </c>
    </row>
    <row r="469" spans="1:14" hidden="1">
      <c r="A469" s="1" t="s">
        <v>8188</v>
      </c>
      <c r="B469" s="1" t="s">
        <v>8189</v>
      </c>
      <c r="C469" s="1" t="s">
        <v>3147</v>
      </c>
      <c r="D469" s="1" t="s">
        <v>3148</v>
      </c>
      <c r="E469" s="1" t="s">
        <v>3149</v>
      </c>
      <c r="F469" s="2">
        <v>2296</v>
      </c>
      <c r="G469" s="1" t="s">
        <v>1385</v>
      </c>
      <c r="H469" s="1" t="s">
        <v>687</v>
      </c>
      <c r="I469" s="1" t="s">
        <v>688</v>
      </c>
      <c r="J469" s="1" t="s">
        <v>8190</v>
      </c>
      <c r="K469" s="1" t="s">
        <v>8191</v>
      </c>
      <c r="L469" s="1"/>
      <c r="M469">
        <f>VLOOKUP(J469,银行退!A:F,6,FALSE)</f>
        <v>2296</v>
      </c>
      <c r="N469" t="e">
        <f>VLOOKUP(J469,银行退!A:I,9,FALSE)</f>
        <v>#N/A</v>
      </c>
    </row>
    <row r="470" spans="1:14" hidden="1">
      <c r="A470" s="1" t="s">
        <v>8192</v>
      </c>
      <c r="B470" s="1" t="s">
        <v>8193</v>
      </c>
      <c r="C470" s="1" t="s">
        <v>3151</v>
      </c>
      <c r="D470" s="1" t="s">
        <v>3152</v>
      </c>
      <c r="E470" s="1" t="s">
        <v>3153</v>
      </c>
      <c r="F470" s="2">
        <v>400</v>
      </c>
      <c r="G470" s="1" t="s">
        <v>1385</v>
      </c>
      <c r="H470" s="1" t="s">
        <v>687</v>
      </c>
      <c r="I470" s="1" t="s">
        <v>688</v>
      </c>
      <c r="J470" s="1" t="s">
        <v>8194</v>
      </c>
      <c r="K470" s="1" t="s">
        <v>8195</v>
      </c>
      <c r="L470" s="1"/>
      <c r="M470">
        <f>VLOOKUP(J470,银行退!A:F,6,FALSE)</f>
        <v>400</v>
      </c>
      <c r="N470" t="e">
        <f>VLOOKUP(J470,银行退!A:I,9,FALSE)</f>
        <v>#N/A</v>
      </c>
    </row>
    <row r="471" spans="1:14" hidden="1">
      <c r="A471" s="1" t="s">
        <v>8196</v>
      </c>
      <c r="B471" s="1" t="s">
        <v>8197</v>
      </c>
      <c r="C471" s="1" t="s">
        <v>3155</v>
      </c>
      <c r="D471" s="1" t="s">
        <v>3156</v>
      </c>
      <c r="E471" s="1" t="s">
        <v>3157</v>
      </c>
      <c r="F471" s="2">
        <v>1500</v>
      </c>
      <c r="G471" s="1" t="s">
        <v>1385</v>
      </c>
      <c r="H471" s="1" t="s">
        <v>687</v>
      </c>
      <c r="I471" s="1" t="s">
        <v>688</v>
      </c>
      <c r="J471" s="1" t="s">
        <v>8198</v>
      </c>
      <c r="K471" s="1" t="s">
        <v>8195</v>
      </c>
      <c r="L471" s="1"/>
      <c r="M471">
        <f>VLOOKUP(J471,银行退!A:F,6,FALSE)</f>
        <v>1500</v>
      </c>
      <c r="N471" t="e">
        <f>VLOOKUP(J471,银行退!A:I,9,FALSE)</f>
        <v>#N/A</v>
      </c>
    </row>
    <row r="472" spans="1:14" hidden="1">
      <c r="A472" s="1" t="s">
        <v>8199</v>
      </c>
      <c r="B472" s="1" t="s">
        <v>8200</v>
      </c>
      <c r="C472" s="1" t="s">
        <v>3159</v>
      </c>
      <c r="D472" s="1" t="s">
        <v>3160</v>
      </c>
      <c r="E472" s="1" t="s">
        <v>3161</v>
      </c>
      <c r="F472" s="2">
        <v>292.5</v>
      </c>
      <c r="G472" s="1" t="s">
        <v>1385</v>
      </c>
      <c r="H472" s="1" t="s">
        <v>687</v>
      </c>
      <c r="I472" s="1" t="s">
        <v>688</v>
      </c>
      <c r="J472" s="1" t="s">
        <v>8201</v>
      </c>
      <c r="K472" s="1" t="s">
        <v>8202</v>
      </c>
      <c r="L472" s="1"/>
      <c r="M472">
        <f>VLOOKUP(J472,银行退!A:F,6,FALSE)</f>
        <v>292.5</v>
      </c>
      <c r="N472" t="e">
        <f>VLOOKUP(J472,银行退!A:I,9,FALSE)</f>
        <v>#N/A</v>
      </c>
    </row>
    <row r="473" spans="1:14" hidden="1">
      <c r="A473" s="1" t="s">
        <v>8203</v>
      </c>
      <c r="B473" s="1" t="s">
        <v>8204</v>
      </c>
      <c r="C473" s="1" t="s">
        <v>3163</v>
      </c>
      <c r="D473" s="1" t="s">
        <v>3164</v>
      </c>
      <c r="E473" s="1" t="s">
        <v>1214</v>
      </c>
      <c r="F473" s="2">
        <v>17307.64</v>
      </c>
      <c r="G473" s="1" t="s">
        <v>1385</v>
      </c>
      <c r="H473" s="1" t="s">
        <v>687</v>
      </c>
      <c r="I473" s="1" t="s">
        <v>688</v>
      </c>
      <c r="J473" s="1" t="s">
        <v>8205</v>
      </c>
      <c r="K473" s="1" t="s">
        <v>1336</v>
      </c>
      <c r="L473" s="1"/>
      <c r="M473">
        <f>VLOOKUP(J473,银行退!A:F,6,FALSE)</f>
        <v>17307.64</v>
      </c>
      <c r="N473" t="e">
        <f>VLOOKUP(J473,银行退!A:I,9,FALSE)</f>
        <v>#N/A</v>
      </c>
    </row>
    <row r="474" spans="1:14" hidden="1">
      <c r="A474" s="1" t="s">
        <v>8206</v>
      </c>
      <c r="B474" s="1" t="s">
        <v>8207</v>
      </c>
      <c r="C474" s="1" t="s">
        <v>3166</v>
      </c>
      <c r="D474" s="1" t="s">
        <v>1212</v>
      </c>
      <c r="E474" s="1" t="s">
        <v>1213</v>
      </c>
      <c r="F474" s="2">
        <v>900</v>
      </c>
      <c r="G474" s="1" t="s">
        <v>1385</v>
      </c>
      <c r="H474" s="1" t="s">
        <v>687</v>
      </c>
      <c r="I474" s="1" t="s">
        <v>688</v>
      </c>
      <c r="J474" s="1" t="s">
        <v>8208</v>
      </c>
      <c r="K474" s="1" t="s">
        <v>1335</v>
      </c>
      <c r="L474" s="1"/>
      <c r="M474">
        <f>VLOOKUP(J474,银行退!A:F,6,FALSE)</f>
        <v>900</v>
      </c>
      <c r="N474" t="e">
        <f>VLOOKUP(J474,银行退!A:I,9,FALSE)</f>
        <v>#N/A</v>
      </c>
    </row>
    <row r="475" spans="1:14" hidden="1">
      <c r="A475" s="1" t="s">
        <v>8209</v>
      </c>
      <c r="B475" s="1" t="s">
        <v>8210</v>
      </c>
      <c r="C475" s="1" t="s">
        <v>3168</v>
      </c>
      <c r="D475" s="1" t="s">
        <v>3169</v>
      </c>
      <c r="E475" s="1" t="s">
        <v>3170</v>
      </c>
      <c r="F475" s="2">
        <v>99.72</v>
      </c>
      <c r="G475" s="1" t="s">
        <v>1385</v>
      </c>
      <c r="H475" s="1" t="s">
        <v>687</v>
      </c>
      <c r="I475" s="1" t="s">
        <v>688</v>
      </c>
      <c r="J475" s="1" t="s">
        <v>8211</v>
      </c>
      <c r="K475" s="1" t="s">
        <v>8212</v>
      </c>
      <c r="L475" s="1"/>
      <c r="M475">
        <f>VLOOKUP(J475,银行退!A:F,6,FALSE)</f>
        <v>99.72</v>
      </c>
      <c r="N475" t="e">
        <f>VLOOKUP(J475,银行退!A:I,9,FALSE)</f>
        <v>#N/A</v>
      </c>
    </row>
    <row r="476" spans="1:14" hidden="1">
      <c r="A476" s="1" t="s">
        <v>8213</v>
      </c>
      <c r="B476" s="1" t="s">
        <v>8214</v>
      </c>
      <c r="C476" s="1" t="s">
        <v>3172</v>
      </c>
      <c r="D476" s="1" t="s">
        <v>3173</v>
      </c>
      <c r="E476" s="1" t="s">
        <v>1216</v>
      </c>
      <c r="F476" s="2">
        <v>53.4</v>
      </c>
      <c r="G476" s="1" t="s">
        <v>1385</v>
      </c>
      <c r="H476" s="1" t="s">
        <v>687</v>
      </c>
      <c r="I476" s="1" t="s">
        <v>688</v>
      </c>
      <c r="J476" s="1" t="s">
        <v>8215</v>
      </c>
      <c r="K476" s="1" t="s">
        <v>1337</v>
      </c>
      <c r="L476" s="1"/>
      <c r="M476">
        <f>VLOOKUP(J476,银行退!A:F,6,FALSE)</f>
        <v>53.4</v>
      </c>
      <c r="N476" t="e">
        <f>VLOOKUP(J476,银行退!A:I,9,FALSE)</f>
        <v>#N/A</v>
      </c>
    </row>
    <row r="477" spans="1:14" hidden="1">
      <c r="A477" s="1" t="s">
        <v>8216</v>
      </c>
      <c r="B477" s="1" t="s">
        <v>8217</v>
      </c>
      <c r="C477" s="1" t="s">
        <v>3175</v>
      </c>
      <c r="D477" s="1" t="s">
        <v>3176</v>
      </c>
      <c r="E477" s="1" t="s">
        <v>3177</v>
      </c>
      <c r="F477" s="2">
        <v>15093.75</v>
      </c>
      <c r="G477" s="1" t="s">
        <v>1385</v>
      </c>
      <c r="H477" s="1" t="s">
        <v>687</v>
      </c>
      <c r="I477" s="1" t="s">
        <v>688</v>
      </c>
      <c r="J477" s="1" t="s">
        <v>8218</v>
      </c>
      <c r="K477" s="1" t="s">
        <v>8219</v>
      </c>
      <c r="L477" s="1"/>
      <c r="M477">
        <f>VLOOKUP(J477,银行退!A:F,6,FALSE)</f>
        <v>15093.75</v>
      </c>
      <c r="N477" t="e">
        <f>VLOOKUP(J477,银行退!A:I,9,FALSE)</f>
        <v>#N/A</v>
      </c>
    </row>
    <row r="478" spans="1:14" hidden="1">
      <c r="A478" s="1" t="s">
        <v>8220</v>
      </c>
      <c r="B478" s="1" t="s">
        <v>8221</v>
      </c>
      <c r="C478" s="1" t="s">
        <v>3179</v>
      </c>
      <c r="D478" s="1" t="s">
        <v>3180</v>
      </c>
      <c r="E478" s="1" t="s">
        <v>3181</v>
      </c>
      <c r="F478" s="2">
        <v>454</v>
      </c>
      <c r="G478" s="1" t="s">
        <v>1385</v>
      </c>
      <c r="H478" s="1" t="s">
        <v>687</v>
      </c>
      <c r="I478" s="1" t="s">
        <v>688</v>
      </c>
      <c r="J478" s="1" t="s">
        <v>8222</v>
      </c>
      <c r="K478" s="1" t="s">
        <v>8223</v>
      </c>
      <c r="L478" s="1"/>
      <c r="M478">
        <f>VLOOKUP(J478,银行退!A:F,6,FALSE)</f>
        <v>454</v>
      </c>
      <c r="N478" t="e">
        <f>VLOOKUP(J478,银行退!A:I,9,FALSE)</f>
        <v>#N/A</v>
      </c>
    </row>
    <row r="479" spans="1:14" hidden="1">
      <c r="A479" s="1" t="s">
        <v>8224</v>
      </c>
      <c r="B479" s="1" t="s">
        <v>8225</v>
      </c>
      <c r="C479" s="1" t="s">
        <v>3183</v>
      </c>
      <c r="D479" s="1" t="s">
        <v>3184</v>
      </c>
      <c r="E479" s="1" t="s">
        <v>3185</v>
      </c>
      <c r="F479" s="2">
        <v>191.5</v>
      </c>
      <c r="G479" s="1" t="s">
        <v>1385</v>
      </c>
      <c r="H479" s="1" t="s">
        <v>687</v>
      </c>
      <c r="I479" s="1" t="s">
        <v>688</v>
      </c>
      <c r="J479" s="1" t="s">
        <v>8226</v>
      </c>
      <c r="K479" s="1" t="s">
        <v>8227</v>
      </c>
      <c r="L479" s="1"/>
      <c r="M479">
        <f>VLOOKUP(J479,银行退!A:F,6,FALSE)</f>
        <v>191.5</v>
      </c>
      <c r="N479" t="e">
        <f>VLOOKUP(J479,银行退!A:I,9,FALSE)</f>
        <v>#N/A</v>
      </c>
    </row>
    <row r="480" spans="1:14">
      <c r="A480" s="1" t="s">
        <v>8228</v>
      </c>
      <c r="B480" s="1" t="s">
        <v>8229</v>
      </c>
      <c r="C480" s="1" t="s">
        <v>3187</v>
      </c>
      <c r="D480" s="1" t="s">
        <v>3188</v>
      </c>
      <c r="E480" s="1" t="s">
        <v>3189</v>
      </c>
      <c r="F480" s="2">
        <v>497</v>
      </c>
      <c r="G480" s="1" t="s">
        <v>1385</v>
      </c>
      <c r="H480" s="1" t="s">
        <v>11893</v>
      </c>
      <c r="I480" s="1" t="s">
        <v>11893</v>
      </c>
      <c r="J480" s="1" t="s">
        <v>8230</v>
      </c>
      <c r="K480" s="1" t="s">
        <v>8231</v>
      </c>
      <c r="L480" s="1"/>
      <c r="M480">
        <f>VLOOKUP(J480,银行退!A:F,6,FALSE)</f>
        <v>497</v>
      </c>
      <c r="N480" t="str">
        <f>VLOOKUP(J480,银行退!A:I,9,FALSE)</f>
        <v>2017-10-11</v>
      </c>
    </row>
    <row r="481" spans="1:14" hidden="1">
      <c r="A481" s="1" t="s">
        <v>8232</v>
      </c>
      <c r="B481" s="1" t="s">
        <v>8233</v>
      </c>
      <c r="C481" s="1" t="s">
        <v>3191</v>
      </c>
      <c r="D481" s="1" t="s">
        <v>3192</v>
      </c>
      <c r="E481" s="1" t="s">
        <v>3193</v>
      </c>
      <c r="F481" s="2">
        <v>680</v>
      </c>
      <c r="G481" s="1" t="s">
        <v>1385</v>
      </c>
      <c r="H481" s="1" t="s">
        <v>687</v>
      </c>
      <c r="I481" s="1" t="s">
        <v>688</v>
      </c>
      <c r="J481" s="1" t="s">
        <v>8234</v>
      </c>
      <c r="K481" s="1" t="s">
        <v>8235</v>
      </c>
      <c r="L481" s="1"/>
      <c r="M481">
        <f>VLOOKUP(J481,银行退!A:F,6,FALSE)</f>
        <v>680</v>
      </c>
      <c r="N481" t="e">
        <f>VLOOKUP(J481,银行退!A:I,9,FALSE)</f>
        <v>#N/A</v>
      </c>
    </row>
    <row r="482" spans="1:14" hidden="1">
      <c r="A482" s="1" t="s">
        <v>8236</v>
      </c>
      <c r="B482" s="1" t="s">
        <v>8237</v>
      </c>
      <c r="C482" s="1" t="s">
        <v>3195</v>
      </c>
      <c r="D482" s="1" t="s">
        <v>3196</v>
      </c>
      <c r="E482" s="1" t="s">
        <v>3197</v>
      </c>
      <c r="F482" s="2">
        <v>14.5</v>
      </c>
      <c r="G482" s="1" t="s">
        <v>1385</v>
      </c>
      <c r="H482" s="1" t="s">
        <v>687</v>
      </c>
      <c r="I482" s="1" t="s">
        <v>688</v>
      </c>
      <c r="J482" s="1" t="s">
        <v>8238</v>
      </c>
      <c r="K482" s="1" t="s">
        <v>8239</v>
      </c>
      <c r="L482" s="1"/>
      <c r="M482">
        <f>VLOOKUP(J482,银行退!A:F,6,FALSE)</f>
        <v>14.5</v>
      </c>
      <c r="N482" t="e">
        <f>VLOOKUP(J482,银行退!A:I,9,FALSE)</f>
        <v>#N/A</v>
      </c>
    </row>
    <row r="483" spans="1:14" hidden="1">
      <c r="A483" s="1" t="s">
        <v>8240</v>
      </c>
      <c r="B483" s="1" t="s">
        <v>8241</v>
      </c>
      <c r="C483" s="1" t="s">
        <v>3199</v>
      </c>
      <c r="D483" s="1" t="s">
        <v>3200</v>
      </c>
      <c r="E483" s="1" t="s">
        <v>3201</v>
      </c>
      <c r="F483" s="2">
        <v>40</v>
      </c>
      <c r="G483" s="1" t="s">
        <v>1385</v>
      </c>
      <c r="H483" s="1" t="s">
        <v>687</v>
      </c>
      <c r="I483" s="1" t="s">
        <v>688</v>
      </c>
      <c r="J483" s="1" t="s">
        <v>8242</v>
      </c>
      <c r="K483" s="1" t="s">
        <v>8243</v>
      </c>
      <c r="L483" s="1"/>
      <c r="M483">
        <f>VLOOKUP(J483,银行退!A:F,6,FALSE)</f>
        <v>40</v>
      </c>
      <c r="N483" t="e">
        <f>VLOOKUP(J483,银行退!A:I,9,FALSE)</f>
        <v>#N/A</v>
      </c>
    </row>
    <row r="484" spans="1:14" hidden="1">
      <c r="A484" s="1" t="s">
        <v>8244</v>
      </c>
      <c r="B484" s="1" t="s">
        <v>8245</v>
      </c>
      <c r="C484" s="1" t="s">
        <v>3203</v>
      </c>
      <c r="D484" s="1" t="s">
        <v>1137</v>
      </c>
      <c r="E484" s="1" t="s">
        <v>1138</v>
      </c>
      <c r="F484" s="2">
        <v>400</v>
      </c>
      <c r="G484" s="1" t="s">
        <v>1385</v>
      </c>
      <c r="H484" s="1" t="s">
        <v>687</v>
      </c>
      <c r="I484" s="1" t="s">
        <v>688</v>
      </c>
      <c r="J484" s="1" t="s">
        <v>8246</v>
      </c>
      <c r="K484" s="1" t="s">
        <v>1300</v>
      </c>
      <c r="L484" s="1"/>
      <c r="M484">
        <f>VLOOKUP(J484,银行退!A:F,6,FALSE)</f>
        <v>400</v>
      </c>
      <c r="N484" t="e">
        <f>VLOOKUP(J484,银行退!A:I,9,FALSE)</f>
        <v>#N/A</v>
      </c>
    </row>
    <row r="485" spans="1:14" hidden="1">
      <c r="A485" s="1" t="s">
        <v>8247</v>
      </c>
      <c r="B485" s="1" t="s">
        <v>8248</v>
      </c>
      <c r="C485" s="1" t="s">
        <v>3205</v>
      </c>
      <c r="D485" s="1" t="s">
        <v>3206</v>
      </c>
      <c r="E485" s="1" t="s">
        <v>3207</v>
      </c>
      <c r="F485" s="2">
        <v>2462</v>
      </c>
      <c r="G485" s="1" t="s">
        <v>1385</v>
      </c>
      <c r="H485" s="1" t="s">
        <v>687</v>
      </c>
      <c r="I485" s="1" t="s">
        <v>688</v>
      </c>
      <c r="J485" s="1" t="s">
        <v>8249</v>
      </c>
      <c r="K485" s="1" t="s">
        <v>8250</v>
      </c>
      <c r="L485" s="1"/>
      <c r="M485">
        <f>VLOOKUP(J485,银行退!A:F,6,FALSE)</f>
        <v>2462</v>
      </c>
      <c r="N485" t="e">
        <f>VLOOKUP(J485,银行退!A:I,9,FALSE)</f>
        <v>#N/A</v>
      </c>
    </row>
    <row r="486" spans="1:14" hidden="1">
      <c r="A486" s="1" t="s">
        <v>8251</v>
      </c>
      <c r="B486" s="1" t="s">
        <v>8252</v>
      </c>
      <c r="C486" s="1" t="s">
        <v>3209</v>
      </c>
      <c r="D486" s="1" t="s">
        <v>3210</v>
      </c>
      <c r="E486" s="1" t="s">
        <v>3211</v>
      </c>
      <c r="F486" s="2">
        <v>1162.02</v>
      </c>
      <c r="G486" s="1" t="s">
        <v>1385</v>
      </c>
      <c r="H486" s="1" t="s">
        <v>687</v>
      </c>
      <c r="I486" s="1" t="s">
        <v>688</v>
      </c>
      <c r="J486" s="1" t="s">
        <v>8253</v>
      </c>
      <c r="K486" s="1" t="s">
        <v>8254</v>
      </c>
      <c r="L486" s="1"/>
      <c r="M486">
        <f>VLOOKUP(J486,银行退!A:F,6,FALSE)</f>
        <v>1162.02</v>
      </c>
      <c r="N486" t="e">
        <f>VLOOKUP(J486,银行退!A:I,9,FALSE)</f>
        <v>#N/A</v>
      </c>
    </row>
    <row r="487" spans="1:14" hidden="1">
      <c r="A487" s="1" t="s">
        <v>8255</v>
      </c>
      <c r="B487" s="1" t="s">
        <v>8256</v>
      </c>
      <c r="C487" s="1" t="s">
        <v>3213</v>
      </c>
      <c r="D487" s="1" t="s">
        <v>3214</v>
      </c>
      <c r="E487" s="1" t="s">
        <v>3215</v>
      </c>
      <c r="F487" s="2">
        <v>1045.3</v>
      </c>
      <c r="G487" s="1" t="s">
        <v>1385</v>
      </c>
      <c r="H487" s="1" t="s">
        <v>687</v>
      </c>
      <c r="I487" s="1" t="s">
        <v>688</v>
      </c>
      <c r="J487" s="1" t="s">
        <v>8257</v>
      </c>
      <c r="K487" s="1" t="s">
        <v>8258</v>
      </c>
      <c r="L487" s="1"/>
      <c r="M487">
        <f>VLOOKUP(J487,银行退!A:F,6,FALSE)</f>
        <v>1045.3</v>
      </c>
      <c r="N487" t="e">
        <f>VLOOKUP(J487,银行退!A:I,9,FALSE)</f>
        <v>#N/A</v>
      </c>
    </row>
    <row r="488" spans="1:14" hidden="1">
      <c r="A488" s="1" t="s">
        <v>8259</v>
      </c>
      <c r="B488" s="1" t="s">
        <v>8260</v>
      </c>
      <c r="C488" s="1" t="s">
        <v>3217</v>
      </c>
      <c r="D488" s="1" t="s">
        <v>3218</v>
      </c>
      <c r="E488" s="1" t="s">
        <v>3219</v>
      </c>
      <c r="F488" s="2">
        <v>165.52</v>
      </c>
      <c r="G488" s="1" t="s">
        <v>1385</v>
      </c>
      <c r="H488" s="1" t="s">
        <v>687</v>
      </c>
      <c r="I488" s="1" t="s">
        <v>688</v>
      </c>
      <c r="J488" s="1" t="s">
        <v>8261</v>
      </c>
      <c r="K488" s="1" t="s">
        <v>8262</v>
      </c>
      <c r="L488" s="1"/>
      <c r="M488">
        <f>VLOOKUP(J488,银行退!A:F,6,FALSE)</f>
        <v>165.52</v>
      </c>
      <c r="N488" t="e">
        <f>VLOOKUP(J488,银行退!A:I,9,FALSE)</f>
        <v>#N/A</v>
      </c>
    </row>
    <row r="489" spans="1:14" hidden="1">
      <c r="A489" s="1" t="s">
        <v>8263</v>
      </c>
      <c r="B489" s="1" t="s">
        <v>8264</v>
      </c>
      <c r="C489" s="1" t="s">
        <v>3221</v>
      </c>
      <c r="D489" s="1" t="s">
        <v>3222</v>
      </c>
      <c r="E489" s="1" t="s">
        <v>3223</v>
      </c>
      <c r="F489" s="2">
        <v>2949.04</v>
      </c>
      <c r="G489" s="1" t="s">
        <v>1385</v>
      </c>
      <c r="H489" s="1" t="s">
        <v>687</v>
      </c>
      <c r="I489" s="1" t="s">
        <v>688</v>
      </c>
      <c r="J489" s="1" t="s">
        <v>8265</v>
      </c>
      <c r="K489" s="1" t="s">
        <v>8266</v>
      </c>
      <c r="L489" s="1"/>
      <c r="M489">
        <f>VLOOKUP(J489,银行退!A:F,6,FALSE)</f>
        <v>2949.04</v>
      </c>
      <c r="N489" t="e">
        <f>VLOOKUP(J489,银行退!A:I,9,FALSE)</f>
        <v>#N/A</v>
      </c>
    </row>
    <row r="490" spans="1:14">
      <c r="A490" s="1" t="s">
        <v>8267</v>
      </c>
      <c r="B490" s="1" t="s">
        <v>8268</v>
      </c>
      <c r="C490" s="1" t="s">
        <v>3225</v>
      </c>
      <c r="D490" s="1" t="s">
        <v>3226</v>
      </c>
      <c r="E490" s="1" t="s">
        <v>3227</v>
      </c>
      <c r="F490" s="2">
        <v>2000</v>
      </c>
      <c r="G490" s="1" t="s">
        <v>1385</v>
      </c>
      <c r="H490" s="1" t="s">
        <v>11893</v>
      </c>
      <c r="I490" s="1" t="s">
        <v>11893</v>
      </c>
      <c r="J490" s="1" t="s">
        <v>8269</v>
      </c>
      <c r="K490" s="1" t="s">
        <v>8270</v>
      </c>
      <c r="L490" s="1"/>
      <c r="M490">
        <f>VLOOKUP(J490,银行退!A:F,6,FALSE)</f>
        <v>2000</v>
      </c>
      <c r="N490" t="str">
        <f>VLOOKUP(J490,银行退!A:I,9,FALSE)</f>
        <v>2017-10-12</v>
      </c>
    </row>
    <row r="491" spans="1:14" hidden="1">
      <c r="A491" s="1" t="s">
        <v>8271</v>
      </c>
      <c r="B491" s="1" t="s">
        <v>8272</v>
      </c>
      <c r="C491" s="1" t="s">
        <v>3229</v>
      </c>
      <c r="D491" s="1" t="s">
        <v>3230</v>
      </c>
      <c r="E491" s="1" t="s">
        <v>3231</v>
      </c>
      <c r="F491" s="2">
        <v>373.34</v>
      </c>
      <c r="G491" s="1" t="s">
        <v>1385</v>
      </c>
      <c r="H491" s="1" t="s">
        <v>687</v>
      </c>
      <c r="I491" s="1" t="s">
        <v>688</v>
      </c>
      <c r="J491" s="1" t="s">
        <v>8273</v>
      </c>
      <c r="K491" s="1" t="s">
        <v>8274</v>
      </c>
      <c r="L491" s="1"/>
      <c r="M491">
        <f>VLOOKUP(J491,银行退!A:F,6,FALSE)</f>
        <v>373.34</v>
      </c>
      <c r="N491" t="e">
        <f>VLOOKUP(J491,银行退!A:I,9,FALSE)</f>
        <v>#N/A</v>
      </c>
    </row>
    <row r="492" spans="1:14" hidden="1">
      <c r="A492" s="1" t="s">
        <v>8275</v>
      </c>
      <c r="B492" s="1" t="s">
        <v>8276</v>
      </c>
      <c r="C492" s="1" t="s">
        <v>3233</v>
      </c>
      <c r="D492" s="1" t="s">
        <v>3234</v>
      </c>
      <c r="E492" s="1" t="s">
        <v>3235</v>
      </c>
      <c r="F492" s="2">
        <v>2320.14</v>
      </c>
      <c r="G492" s="1" t="s">
        <v>1385</v>
      </c>
      <c r="H492" s="1" t="s">
        <v>687</v>
      </c>
      <c r="I492" s="1" t="s">
        <v>688</v>
      </c>
      <c r="J492" s="1" t="s">
        <v>8277</v>
      </c>
      <c r="K492" s="1" t="s">
        <v>8278</v>
      </c>
      <c r="L492" s="1"/>
      <c r="M492">
        <f>VLOOKUP(J492,银行退!A:F,6,FALSE)</f>
        <v>2320.14</v>
      </c>
      <c r="N492" t="e">
        <f>VLOOKUP(J492,银行退!A:I,9,FALSE)</f>
        <v>#N/A</v>
      </c>
    </row>
    <row r="493" spans="1:14" hidden="1">
      <c r="A493" s="1" t="s">
        <v>8279</v>
      </c>
      <c r="B493" s="1" t="s">
        <v>8280</v>
      </c>
      <c r="C493" s="1" t="s">
        <v>3237</v>
      </c>
      <c r="D493" s="1" t="s">
        <v>3238</v>
      </c>
      <c r="E493" s="1" t="s">
        <v>3239</v>
      </c>
      <c r="F493" s="2">
        <v>2600</v>
      </c>
      <c r="G493" s="1" t="s">
        <v>1385</v>
      </c>
      <c r="H493" s="1" t="s">
        <v>687</v>
      </c>
      <c r="I493" s="1" t="s">
        <v>688</v>
      </c>
      <c r="J493" s="1" t="s">
        <v>8281</v>
      </c>
      <c r="K493" s="1" t="s">
        <v>8282</v>
      </c>
      <c r="L493" s="1"/>
      <c r="M493">
        <f>VLOOKUP(J493,银行退!A:F,6,FALSE)</f>
        <v>2600</v>
      </c>
      <c r="N493" t="e">
        <f>VLOOKUP(J493,银行退!A:I,9,FALSE)</f>
        <v>#N/A</v>
      </c>
    </row>
    <row r="494" spans="1:14" hidden="1">
      <c r="A494" s="1" t="s">
        <v>8283</v>
      </c>
      <c r="B494" s="1" t="s">
        <v>8284</v>
      </c>
      <c r="C494" s="1" t="s">
        <v>3241</v>
      </c>
      <c r="D494" s="1" t="s">
        <v>3242</v>
      </c>
      <c r="E494" s="1" t="s">
        <v>3243</v>
      </c>
      <c r="F494" s="2">
        <v>367</v>
      </c>
      <c r="G494" s="1" t="s">
        <v>1385</v>
      </c>
      <c r="H494" s="1" t="s">
        <v>687</v>
      </c>
      <c r="I494" s="1" t="s">
        <v>688</v>
      </c>
      <c r="J494" s="1" t="s">
        <v>8285</v>
      </c>
      <c r="K494" s="1" t="s">
        <v>8286</v>
      </c>
      <c r="L494" s="1"/>
      <c r="M494">
        <f>VLOOKUP(J494,银行退!A:F,6,FALSE)</f>
        <v>367</v>
      </c>
      <c r="N494" t="e">
        <f>VLOOKUP(J494,银行退!A:I,9,FALSE)</f>
        <v>#N/A</v>
      </c>
    </row>
    <row r="495" spans="1:14" hidden="1">
      <c r="A495" s="1" t="s">
        <v>8287</v>
      </c>
      <c r="B495" s="1" t="s">
        <v>8288</v>
      </c>
      <c r="C495" s="1" t="s">
        <v>3245</v>
      </c>
      <c r="D495" s="1" t="s">
        <v>3246</v>
      </c>
      <c r="E495" s="1" t="s">
        <v>3247</v>
      </c>
      <c r="F495" s="2">
        <v>508.86</v>
      </c>
      <c r="G495" s="1" t="s">
        <v>1385</v>
      </c>
      <c r="H495" s="1" t="s">
        <v>687</v>
      </c>
      <c r="I495" s="1" t="s">
        <v>688</v>
      </c>
      <c r="J495" s="1" t="s">
        <v>8289</v>
      </c>
      <c r="K495" s="1" t="s">
        <v>7899</v>
      </c>
      <c r="L495" s="1"/>
      <c r="M495">
        <f>VLOOKUP(J495,银行退!A:F,6,FALSE)</f>
        <v>508.86</v>
      </c>
      <c r="N495" t="e">
        <f>VLOOKUP(J495,银行退!A:I,9,FALSE)</f>
        <v>#N/A</v>
      </c>
    </row>
    <row r="496" spans="1:14" hidden="1">
      <c r="A496" s="1" t="s">
        <v>8290</v>
      </c>
      <c r="B496" s="1" t="s">
        <v>8291</v>
      </c>
      <c r="C496" s="1" t="s">
        <v>3249</v>
      </c>
      <c r="D496" s="1" t="s">
        <v>1199</v>
      </c>
      <c r="E496" s="1" t="s">
        <v>1200</v>
      </c>
      <c r="F496" s="2">
        <v>82.5</v>
      </c>
      <c r="G496" s="1" t="s">
        <v>1385</v>
      </c>
      <c r="H496" s="1" t="s">
        <v>687</v>
      </c>
      <c r="I496" s="1" t="s">
        <v>688</v>
      </c>
      <c r="J496" s="1" t="s">
        <v>8292</v>
      </c>
      <c r="K496" s="1" t="s">
        <v>1325</v>
      </c>
      <c r="L496" s="1"/>
      <c r="M496">
        <f>VLOOKUP(J496,银行退!A:F,6,FALSE)</f>
        <v>82.5</v>
      </c>
      <c r="N496" t="e">
        <f>VLOOKUP(J496,银行退!A:I,9,FALSE)</f>
        <v>#N/A</v>
      </c>
    </row>
    <row r="497" spans="1:14" hidden="1">
      <c r="A497" s="1" t="s">
        <v>8293</v>
      </c>
      <c r="B497" s="1" t="s">
        <v>8294</v>
      </c>
      <c r="C497" s="1" t="s">
        <v>3251</v>
      </c>
      <c r="D497" s="1" t="s">
        <v>3252</v>
      </c>
      <c r="E497" s="1" t="s">
        <v>3253</v>
      </c>
      <c r="F497" s="2">
        <v>50</v>
      </c>
      <c r="G497" s="1" t="s">
        <v>1385</v>
      </c>
      <c r="H497" s="1" t="s">
        <v>687</v>
      </c>
      <c r="I497" s="1" t="s">
        <v>688</v>
      </c>
      <c r="J497" s="1" t="s">
        <v>8295</v>
      </c>
      <c r="K497" s="1" t="s">
        <v>8296</v>
      </c>
      <c r="L497" s="1"/>
      <c r="M497">
        <f>VLOOKUP(J497,银行退!A:F,6,FALSE)</f>
        <v>50</v>
      </c>
      <c r="N497" t="e">
        <f>VLOOKUP(J497,银行退!A:I,9,FALSE)</f>
        <v>#N/A</v>
      </c>
    </row>
    <row r="498" spans="1:14" hidden="1">
      <c r="A498" s="1" t="s">
        <v>8297</v>
      </c>
      <c r="B498" s="1" t="s">
        <v>8298</v>
      </c>
      <c r="C498" s="1" t="s">
        <v>3255</v>
      </c>
      <c r="D498" s="1" t="s">
        <v>3256</v>
      </c>
      <c r="E498" s="1" t="s">
        <v>3257</v>
      </c>
      <c r="F498" s="2">
        <v>1000</v>
      </c>
      <c r="G498" s="1" t="s">
        <v>1385</v>
      </c>
      <c r="H498" s="1" t="s">
        <v>687</v>
      </c>
      <c r="I498" s="1" t="s">
        <v>688</v>
      </c>
      <c r="J498" s="1" t="s">
        <v>8299</v>
      </c>
      <c r="K498" s="1" t="s">
        <v>8300</v>
      </c>
      <c r="L498" s="1"/>
      <c r="M498">
        <f>VLOOKUP(J498,银行退!A:F,6,FALSE)</f>
        <v>1000</v>
      </c>
      <c r="N498" t="e">
        <f>VLOOKUP(J498,银行退!A:I,9,FALSE)</f>
        <v>#N/A</v>
      </c>
    </row>
    <row r="499" spans="1:14" hidden="1">
      <c r="A499" s="1" t="s">
        <v>8301</v>
      </c>
      <c r="B499" s="1" t="s">
        <v>8302</v>
      </c>
      <c r="C499" s="1" t="s">
        <v>3259</v>
      </c>
      <c r="D499" s="1" t="s">
        <v>3260</v>
      </c>
      <c r="E499" s="1" t="s">
        <v>3261</v>
      </c>
      <c r="F499" s="2">
        <v>663</v>
      </c>
      <c r="G499" s="1" t="s">
        <v>1385</v>
      </c>
      <c r="H499" s="1" t="s">
        <v>687</v>
      </c>
      <c r="I499" s="1" t="s">
        <v>688</v>
      </c>
      <c r="J499" s="1" t="s">
        <v>8303</v>
      </c>
      <c r="K499" s="1" t="s">
        <v>8304</v>
      </c>
      <c r="L499" s="1"/>
      <c r="M499">
        <f>VLOOKUP(J499,银行退!A:F,6,FALSE)</f>
        <v>663</v>
      </c>
      <c r="N499" t="e">
        <f>VLOOKUP(J499,银行退!A:I,9,FALSE)</f>
        <v>#N/A</v>
      </c>
    </row>
    <row r="500" spans="1:14" hidden="1">
      <c r="A500" s="1" t="s">
        <v>8305</v>
      </c>
      <c r="B500" s="1" t="s">
        <v>8306</v>
      </c>
      <c r="C500" s="1" t="s">
        <v>3263</v>
      </c>
      <c r="D500" s="1" t="s">
        <v>3264</v>
      </c>
      <c r="E500" s="1" t="s">
        <v>3265</v>
      </c>
      <c r="F500" s="2">
        <v>500</v>
      </c>
      <c r="G500" s="1" t="s">
        <v>1385</v>
      </c>
      <c r="H500" s="1" t="s">
        <v>687</v>
      </c>
      <c r="I500" s="1" t="s">
        <v>688</v>
      </c>
      <c r="J500" s="1" t="s">
        <v>8307</v>
      </c>
      <c r="K500" s="1" t="s">
        <v>1338</v>
      </c>
      <c r="L500" s="1"/>
      <c r="M500">
        <f>VLOOKUP(J500,银行退!A:F,6,FALSE)</f>
        <v>500</v>
      </c>
      <c r="N500" t="e">
        <f>VLOOKUP(J500,银行退!A:I,9,FALSE)</f>
        <v>#N/A</v>
      </c>
    </row>
    <row r="501" spans="1:14" hidden="1">
      <c r="A501" s="1" t="s">
        <v>8308</v>
      </c>
      <c r="B501" s="1" t="s">
        <v>8309</v>
      </c>
      <c r="C501" s="1" t="s">
        <v>3267</v>
      </c>
      <c r="D501" s="1" t="s">
        <v>3268</v>
      </c>
      <c r="E501" s="1" t="s">
        <v>3269</v>
      </c>
      <c r="F501" s="2">
        <v>1952.63</v>
      </c>
      <c r="G501" s="1" t="s">
        <v>1385</v>
      </c>
      <c r="H501" s="1" t="s">
        <v>687</v>
      </c>
      <c r="I501" s="1" t="s">
        <v>688</v>
      </c>
      <c r="J501" s="1" t="s">
        <v>8310</v>
      </c>
      <c r="K501" s="1" t="s">
        <v>8311</v>
      </c>
      <c r="L501" s="1"/>
      <c r="M501">
        <f>VLOOKUP(J501,银行退!A:F,6,FALSE)</f>
        <v>1952.63</v>
      </c>
      <c r="N501" t="e">
        <f>VLOOKUP(J501,银行退!A:I,9,FALSE)</f>
        <v>#N/A</v>
      </c>
    </row>
    <row r="502" spans="1:14" hidden="1">
      <c r="A502" s="1" t="s">
        <v>8312</v>
      </c>
      <c r="B502" s="1" t="s">
        <v>8313</v>
      </c>
      <c r="C502" s="1" t="s">
        <v>3271</v>
      </c>
      <c r="D502" s="1" t="s">
        <v>3272</v>
      </c>
      <c r="E502" s="1" t="s">
        <v>3273</v>
      </c>
      <c r="F502" s="2">
        <v>38</v>
      </c>
      <c r="G502" s="1" t="s">
        <v>1385</v>
      </c>
      <c r="H502" s="1" t="s">
        <v>687</v>
      </c>
      <c r="I502" s="1" t="s">
        <v>688</v>
      </c>
      <c r="J502" s="1" t="s">
        <v>8314</v>
      </c>
      <c r="K502" s="1" t="s">
        <v>8315</v>
      </c>
      <c r="L502" s="1"/>
      <c r="M502">
        <f>VLOOKUP(J502,银行退!A:F,6,FALSE)</f>
        <v>38</v>
      </c>
      <c r="N502" t="e">
        <f>VLOOKUP(J502,银行退!A:I,9,FALSE)</f>
        <v>#N/A</v>
      </c>
    </row>
    <row r="503" spans="1:14">
      <c r="A503" s="1" t="s">
        <v>8316</v>
      </c>
      <c r="B503" s="1" t="s">
        <v>8317</v>
      </c>
      <c r="C503" s="1" t="s">
        <v>3275</v>
      </c>
      <c r="D503" s="1" t="s">
        <v>3276</v>
      </c>
      <c r="E503" s="1" t="s">
        <v>3277</v>
      </c>
      <c r="F503" s="2">
        <v>884.15</v>
      </c>
      <c r="G503" s="1" t="s">
        <v>1385</v>
      </c>
      <c r="H503" s="1" t="s">
        <v>11893</v>
      </c>
      <c r="I503" s="1" t="s">
        <v>11893</v>
      </c>
      <c r="J503" s="1" t="s">
        <v>8318</v>
      </c>
      <c r="K503" s="1" t="s">
        <v>8319</v>
      </c>
      <c r="L503" s="1"/>
      <c r="M503">
        <f>VLOOKUP(J503,银行退!A:F,6,FALSE)</f>
        <v>884.15</v>
      </c>
      <c r="N503" t="str">
        <f>VLOOKUP(J503,银行退!A:I,9,FALSE)</f>
        <v>2017-10-12</v>
      </c>
    </row>
    <row r="504" spans="1:14" hidden="1">
      <c r="A504" s="1" t="s">
        <v>8320</v>
      </c>
      <c r="B504" s="1" t="s">
        <v>8321</v>
      </c>
      <c r="C504" s="1" t="s">
        <v>3279</v>
      </c>
      <c r="D504" s="1" t="s">
        <v>1205</v>
      </c>
      <c r="E504" s="1" t="s">
        <v>1206</v>
      </c>
      <c r="F504" s="2">
        <v>4490.3</v>
      </c>
      <c r="G504" s="1" t="s">
        <v>1385</v>
      </c>
      <c r="H504" s="1" t="s">
        <v>687</v>
      </c>
      <c r="I504" s="1" t="s">
        <v>688</v>
      </c>
      <c r="J504" s="1" t="s">
        <v>8322</v>
      </c>
      <c r="K504" s="1" t="s">
        <v>1331</v>
      </c>
      <c r="L504" s="1"/>
      <c r="M504">
        <f>VLOOKUP(J504,银行退!A:F,6,FALSE)</f>
        <v>4490.3</v>
      </c>
      <c r="N504" t="e">
        <f>VLOOKUP(J504,银行退!A:I,9,FALSE)</f>
        <v>#N/A</v>
      </c>
    </row>
    <row r="505" spans="1:14" hidden="1">
      <c r="A505" s="1" t="s">
        <v>8323</v>
      </c>
      <c r="B505" s="1" t="s">
        <v>8324</v>
      </c>
      <c r="C505" s="1"/>
      <c r="D505" s="1" t="s">
        <v>1146</v>
      </c>
      <c r="E505" s="1" t="s">
        <v>1147</v>
      </c>
      <c r="F505" s="2">
        <v>2824.87</v>
      </c>
      <c r="G505" s="1" t="s">
        <v>1385</v>
      </c>
      <c r="H505" s="1" t="s">
        <v>749</v>
      </c>
      <c r="I505" s="1" t="s">
        <v>333</v>
      </c>
      <c r="J505" s="1" t="s">
        <v>8325</v>
      </c>
      <c r="K505" s="1" t="s">
        <v>1301</v>
      </c>
      <c r="L505" s="1"/>
      <c r="M505" t="e">
        <f>VLOOKUP(J505,银行退!A:F,6,FALSE)</f>
        <v>#N/A</v>
      </c>
      <c r="N505" t="e">
        <f>VLOOKUP(J505,银行退!A:I,9,FALSE)</f>
        <v>#N/A</v>
      </c>
    </row>
    <row r="506" spans="1:14" hidden="1">
      <c r="A506" s="1" t="s">
        <v>8326</v>
      </c>
      <c r="B506" s="1" t="s">
        <v>8327</v>
      </c>
      <c r="C506" s="1" t="s">
        <v>3282</v>
      </c>
      <c r="D506" s="1" t="s">
        <v>3283</v>
      </c>
      <c r="E506" s="1" t="s">
        <v>3284</v>
      </c>
      <c r="F506" s="2">
        <v>93.2</v>
      </c>
      <c r="G506" s="1" t="s">
        <v>1385</v>
      </c>
      <c r="H506" s="1" t="s">
        <v>687</v>
      </c>
      <c r="I506" s="1" t="s">
        <v>688</v>
      </c>
      <c r="J506" s="1" t="s">
        <v>8328</v>
      </c>
      <c r="K506" s="1" t="s">
        <v>8329</v>
      </c>
      <c r="L506" s="1"/>
      <c r="M506">
        <f>VLOOKUP(J506,银行退!A:F,6,FALSE)</f>
        <v>93.2</v>
      </c>
      <c r="N506" t="e">
        <f>VLOOKUP(J506,银行退!A:I,9,FALSE)</f>
        <v>#N/A</v>
      </c>
    </row>
    <row r="507" spans="1:14" hidden="1">
      <c r="A507" s="1" t="s">
        <v>8330</v>
      </c>
      <c r="B507" s="1" t="s">
        <v>8331</v>
      </c>
      <c r="C507" s="1" t="s">
        <v>3286</v>
      </c>
      <c r="D507" s="1" t="s">
        <v>3287</v>
      </c>
      <c r="E507" s="1" t="s">
        <v>3288</v>
      </c>
      <c r="F507" s="2">
        <v>1600</v>
      </c>
      <c r="G507" s="1" t="s">
        <v>1385</v>
      </c>
      <c r="H507" s="1" t="s">
        <v>687</v>
      </c>
      <c r="I507" s="1" t="s">
        <v>688</v>
      </c>
      <c r="J507" s="1" t="s">
        <v>8332</v>
      </c>
      <c r="K507" s="1" t="s">
        <v>8333</v>
      </c>
      <c r="L507" s="1"/>
      <c r="M507">
        <f>VLOOKUP(J507,银行退!A:F,6,FALSE)</f>
        <v>1600</v>
      </c>
      <c r="N507" t="e">
        <f>VLOOKUP(J507,银行退!A:I,9,FALSE)</f>
        <v>#N/A</v>
      </c>
    </row>
    <row r="508" spans="1:14" hidden="1">
      <c r="A508" s="1" t="s">
        <v>8334</v>
      </c>
      <c r="B508" s="1" t="s">
        <v>8335</v>
      </c>
      <c r="C508" s="1" t="s">
        <v>3290</v>
      </c>
      <c r="D508" s="1" t="s">
        <v>3291</v>
      </c>
      <c r="E508" s="1" t="s">
        <v>3292</v>
      </c>
      <c r="F508" s="2">
        <v>18100</v>
      </c>
      <c r="G508" s="1" t="s">
        <v>1385</v>
      </c>
      <c r="H508" s="1" t="s">
        <v>687</v>
      </c>
      <c r="I508" s="1" t="s">
        <v>688</v>
      </c>
      <c r="J508" s="1" t="s">
        <v>8336</v>
      </c>
      <c r="K508" s="1" t="s">
        <v>8337</v>
      </c>
      <c r="L508" s="1"/>
      <c r="M508">
        <f>VLOOKUP(J508,银行退!A:F,6,FALSE)</f>
        <v>18100</v>
      </c>
      <c r="N508" t="e">
        <f>VLOOKUP(J508,银行退!A:I,9,FALSE)</f>
        <v>#N/A</v>
      </c>
    </row>
    <row r="509" spans="1:14" hidden="1">
      <c r="A509" s="1" t="s">
        <v>8338</v>
      </c>
      <c r="B509" s="1" t="s">
        <v>8339</v>
      </c>
      <c r="C509" s="1" t="s">
        <v>3294</v>
      </c>
      <c r="D509" s="1" t="s">
        <v>3295</v>
      </c>
      <c r="E509" s="1" t="s">
        <v>3296</v>
      </c>
      <c r="F509" s="2">
        <v>150</v>
      </c>
      <c r="G509" s="1" t="s">
        <v>1385</v>
      </c>
      <c r="H509" s="1" t="s">
        <v>687</v>
      </c>
      <c r="I509" s="1" t="s">
        <v>688</v>
      </c>
      <c r="J509" s="1" t="s">
        <v>8340</v>
      </c>
      <c r="K509" s="1" t="s">
        <v>8341</v>
      </c>
      <c r="L509" s="1"/>
      <c r="M509">
        <f>VLOOKUP(J509,银行退!A:F,6,FALSE)</f>
        <v>150</v>
      </c>
      <c r="N509" t="e">
        <f>VLOOKUP(J509,银行退!A:I,9,FALSE)</f>
        <v>#N/A</v>
      </c>
    </row>
    <row r="510" spans="1:14" hidden="1">
      <c r="A510" s="1" t="s">
        <v>8342</v>
      </c>
      <c r="B510" s="1" t="s">
        <v>8343</v>
      </c>
      <c r="C510" s="1" t="s">
        <v>3298</v>
      </c>
      <c r="D510" s="1" t="s">
        <v>3299</v>
      </c>
      <c r="E510" s="1" t="s">
        <v>3300</v>
      </c>
      <c r="F510" s="2">
        <v>624.5</v>
      </c>
      <c r="G510" s="1" t="s">
        <v>1385</v>
      </c>
      <c r="H510" s="1" t="s">
        <v>687</v>
      </c>
      <c r="I510" s="1" t="s">
        <v>688</v>
      </c>
      <c r="J510" s="1" t="s">
        <v>8344</v>
      </c>
      <c r="K510" s="1" t="s">
        <v>8345</v>
      </c>
      <c r="L510" s="1"/>
      <c r="M510">
        <f>VLOOKUP(J510,银行退!A:F,6,FALSE)</f>
        <v>624.5</v>
      </c>
      <c r="N510" t="e">
        <f>VLOOKUP(J510,银行退!A:I,9,FALSE)</f>
        <v>#N/A</v>
      </c>
    </row>
    <row r="511" spans="1:14" hidden="1">
      <c r="A511" s="1" t="s">
        <v>8346</v>
      </c>
      <c r="B511" s="1" t="s">
        <v>8347</v>
      </c>
      <c r="C511" s="1" t="s">
        <v>3302</v>
      </c>
      <c r="D511" s="1" t="s">
        <v>3303</v>
      </c>
      <c r="E511" s="1" t="s">
        <v>3304</v>
      </c>
      <c r="F511" s="2">
        <v>2000</v>
      </c>
      <c r="G511" s="1" t="s">
        <v>1385</v>
      </c>
      <c r="H511" s="1" t="s">
        <v>687</v>
      </c>
      <c r="I511" s="1" t="s">
        <v>688</v>
      </c>
      <c r="J511" s="1" t="s">
        <v>8348</v>
      </c>
      <c r="K511" s="1" t="s">
        <v>8349</v>
      </c>
      <c r="L511" s="1"/>
      <c r="M511">
        <f>VLOOKUP(J511,银行退!A:F,6,FALSE)</f>
        <v>2000</v>
      </c>
      <c r="N511" t="e">
        <f>VLOOKUP(J511,银行退!A:I,9,FALSE)</f>
        <v>#N/A</v>
      </c>
    </row>
    <row r="512" spans="1:14" hidden="1">
      <c r="A512" s="1" t="s">
        <v>8350</v>
      </c>
      <c r="B512" s="1" t="s">
        <v>8351</v>
      </c>
      <c r="C512" s="1" t="s">
        <v>3306</v>
      </c>
      <c r="D512" s="1" t="s">
        <v>3303</v>
      </c>
      <c r="E512" s="1" t="s">
        <v>3304</v>
      </c>
      <c r="F512" s="2">
        <v>6000</v>
      </c>
      <c r="G512" s="1" t="s">
        <v>1385</v>
      </c>
      <c r="H512" s="1" t="s">
        <v>687</v>
      </c>
      <c r="I512" s="1" t="s">
        <v>688</v>
      </c>
      <c r="J512" s="1" t="s">
        <v>8352</v>
      </c>
      <c r="K512" s="1" t="s">
        <v>8349</v>
      </c>
      <c r="L512" s="1"/>
      <c r="M512">
        <f>VLOOKUP(J512,银行退!A:F,6,FALSE)</f>
        <v>6000</v>
      </c>
      <c r="N512" t="e">
        <f>VLOOKUP(J512,银行退!A:I,9,FALSE)</f>
        <v>#N/A</v>
      </c>
    </row>
    <row r="513" spans="1:14" hidden="1">
      <c r="A513" s="1" t="s">
        <v>8353</v>
      </c>
      <c r="B513" s="1" t="s">
        <v>8354</v>
      </c>
      <c r="C513" s="1" t="s">
        <v>3308</v>
      </c>
      <c r="D513" s="1" t="s">
        <v>3303</v>
      </c>
      <c r="E513" s="1" t="s">
        <v>3304</v>
      </c>
      <c r="F513" s="2">
        <v>1775.1</v>
      </c>
      <c r="G513" s="1" t="s">
        <v>1385</v>
      </c>
      <c r="H513" s="1" t="s">
        <v>687</v>
      </c>
      <c r="I513" s="1" t="s">
        <v>688</v>
      </c>
      <c r="J513" s="1" t="s">
        <v>8355</v>
      </c>
      <c r="K513" s="1" t="s">
        <v>8356</v>
      </c>
      <c r="L513" s="1"/>
      <c r="M513">
        <f>VLOOKUP(J513,银行退!A:F,6,FALSE)</f>
        <v>1775.1</v>
      </c>
      <c r="N513" t="e">
        <f>VLOOKUP(J513,银行退!A:I,9,FALSE)</f>
        <v>#N/A</v>
      </c>
    </row>
    <row r="514" spans="1:14" hidden="1">
      <c r="A514" s="1" t="s">
        <v>8357</v>
      </c>
      <c r="B514" s="1" t="s">
        <v>8358</v>
      </c>
      <c r="C514" s="1" t="s">
        <v>3310</v>
      </c>
      <c r="D514" s="1" t="s">
        <v>3311</v>
      </c>
      <c r="E514" s="1" t="s">
        <v>3312</v>
      </c>
      <c r="F514" s="2">
        <v>1000</v>
      </c>
      <c r="G514" s="1" t="s">
        <v>1385</v>
      </c>
      <c r="H514" s="1" t="s">
        <v>687</v>
      </c>
      <c r="I514" s="1" t="s">
        <v>688</v>
      </c>
      <c r="J514" s="1" t="s">
        <v>8359</v>
      </c>
      <c r="K514" s="1" t="s">
        <v>8360</v>
      </c>
      <c r="L514" s="1"/>
      <c r="M514">
        <f>VLOOKUP(J514,银行退!A:F,6,FALSE)</f>
        <v>1000</v>
      </c>
      <c r="N514" t="e">
        <f>VLOOKUP(J514,银行退!A:I,9,FALSE)</f>
        <v>#N/A</v>
      </c>
    </row>
    <row r="515" spans="1:14" hidden="1">
      <c r="A515" s="1" t="s">
        <v>8361</v>
      </c>
      <c r="B515" s="1" t="s">
        <v>8362</v>
      </c>
      <c r="C515" s="1" t="s">
        <v>3314</v>
      </c>
      <c r="D515" s="1" t="s">
        <v>3315</v>
      </c>
      <c r="E515" s="1" t="s">
        <v>3316</v>
      </c>
      <c r="F515" s="2">
        <v>1114.71</v>
      </c>
      <c r="G515" s="1" t="s">
        <v>1385</v>
      </c>
      <c r="H515" s="1" t="s">
        <v>687</v>
      </c>
      <c r="I515" s="1" t="s">
        <v>688</v>
      </c>
      <c r="J515" s="1" t="s">
        <v>8363</v>
      </c>
      <c r="K515" s="1" t="s">
        <v>8364</v>
      </c>
      <c r="L515" s="1"/>
      <c r="M515">
        <f>VLOOKUP(J515,银行退!A:F,6,FALSE)</f>
        <v>1114.71</v>
      </c>
      <c r="N515" t="e">
        <f>VLOOKUP(J515,银行退!A:I,9,FALSE)</f>
        <v>#N/A</v>
      </c>
    </row>
    <row r="516" spans="1:14" hidden="1">
      <c r="A516" s="1" t="s">
        <v>8365</v>
      </c>
      <c r="B516" s="1" t="s">
        <v>8366</v>
      </c>
      <c r="C516" s="1" t="s">
        <v>3318</v>
      </c>
      <c r="D516" s="1" t="s">
        <v>3299</v>
      </c>
      <c r="E516" s="1" t="s">
        <v>3300</v>
      </c>
      <c r="F516" s="2">
        <v>10</v>
      </c>
      <c r="G516" s="1" t="s">
        <v>1385</v>
      </c>
      <c r="H516" s="1" t="s">
        <v>687</v>
      </c>
      <c r="I516" s="1" t="s">
        <v>688</v>
      </c>
      <c r="J516" s="1" t="s">
        <v>8367</v>
      </c>
      <c r="K516" s="1" t="s">
        <v>8345</v>
      </c>
      <c r="L516" s="1"/>
      <c r="M516">
        <f>VLOOKUP(J516,银行退!A:F,6,FALSE)</f>
        <v>10</v>
      </c>
      <c r="N516" t="e">
        <f>VLOOKUP(J516,银行退!A:I,9,FALSE)</f>
        <v>#N/A</v>
      </c>
    </row>
    <row r="517" spans="1:14" hidden="1">
      <c r="A517" s="1" t="s">
        <v>8368</v>
      </c>
      <c r="B517" s="1" t="s">
        <v>8369</v>
      </c>
      <c r="C517" s="1" t="s">
        <v>3320</v>
      </c>
      <c r="D517" s="1" t="s">
        <v>3321</v>
      </c>
      <c r="E517" s="1" t="s">
        <v>1177</v>
      </c>
      <c r="F517" s="2">
        <v>28000</v>
      </c>
      <c r="G517" s="1" t="s">
        <v>1385</v>
      </c>
      <c r="H517" s="1" t="s">
        <v>687</v>
      </c>
      <c r="I517" s="1" t="s">
        <v>688</v>
      </c>
      <c r="J517" s="1" t="s">
        <v>8370</v>
      </c>
      <c r="K517" s="1" t="s">
        <v>8371</v>
      </c>
      <c r="L517" s="1"/>
      <c r="M517">
        <f>VLOOKUP(J517,银行退!A:F,6,FALSE)</f>
        <v>28000</v>
      </c>
      <c r="N517" t="e">
        <f>VLOOKUP(J517,银行退!A:I,9,FALSE)</f>
        <v>#N/A</v>
      </c>
    </row>
    <row r="518" spans="1:14" hidden="1">
      <c r="A518" s="1" t="s">
        <v>8372</v>
      </c>
      <c r="B518" s="1" t="s">
        <v>8373</v>
      </c>
      <c r="C518" s="1" t="s">
        <v>3323</v>
      </c>
      <c r="D518" s="1" t="s">
        <v>3324</v>
      </c>
      <c r="E518" s="1" t="s">
        <v>3325</v>
      </c>
      <c r="F518" s="2">
        <v>46</v>
      </c>
      <c r="G518" s="1" t="s">
        <v>1385</v>
      </c>
      <c r="H518" s="1" t="s">
        <v>687</v>
      </c>
      <c r="I518" s="1" t="s">
        <v>688</v>
      </c>
      <c r="J518" s="1" t="s">
        <v>8374</v>
      </c>
      <c r="K518" s="1" t="s">
        <v>8375</v>
      </c>
      <c r="L518" s="1"/>
      <c r="M518">
        <f>VLOOKUP(J518,银行退!A:F,6,FALSE)</f>
        <v>46</v>
      </c>
      <c r="N518" t="e">
        <f>VLOOKUP(J518,银行退!A:I,9,FALSE)</f>
        <v>#N/A</v>
      </c>
    </row>
    <row r="519" spans="1:14" hidden="1">
      <c r="A519" s="1" t="s">
        <v>8376</v>
      </c>
      <c r="B519" s="1" t="s">
        <v>8377</v>
      </c>
      <c r="C519" s="1" t="s">
        <v>3327</v>
      </c>
      <c r="D519" s="1" t="s">
        <v>3328</v>
      </c>
      <c r="E519" s="1" t="s">
        <v>3329</v>
      </c>
      <c r="F519" s="2">
        <v>9.5</v>
      </c>
      <c r="G519" s="1" t="s">
        <v>1385</v>
      </c>
      <c r="H519" s="1" t="s">
        <v>687</v>
      </c>
      <c r="I519" s="1" t="s">
        <v>688</v>
      </c>
      <c r="J519" s="1" t="s">
        <v>8378</v>
      </c>
      <c r="K519" s="1" t="s">
        <v>8375</v>
      </c>
      <c r="L519" s="1"/>
      <c r="M519">
        <f>VLOOKUP(J519,银行退!A:F,6,FALSE)</f>
        <v>9.5</v>
      </c>
      <c r="N519" t="e">
        <f>VLOOKUP(J519,银行退!A:I,9,FALSE)</f>
        <v>#N/A</v>
      </c>
    </row>
    <row r="520" spans="1:14" hidden="1">
      <c r="A520" s="1" t="s">
        <v>8379</v>
      </c>
      <c r="B520" s="1" t="s">
        <v>8380</v>
      </c>
      <c r="C520" s="1" t="s">
        <v>3331</v>
      </c>
      <c r="D520" s="1" t="s">
        <v>3332</v>
      </c>
      <c r="E520" s="1" t="s">
        <v>3333</v>
      </c>
      <c r="F520" s="2">
        <v>1500</v>
      </c>
      <c r="G520" s="1" t="s">
        <v>1385</v>
      </c>
      <c r="H520" s="1" t="s">
        <v>687</v>
      </c>
      <c r="I520" s="1" t="s">
        <v>688</v>
      </c>
      <c r="J520" s="1" t="s">
        <v>8381</v>
      </c>
      <c r="K520" s="1" t="s">
        <v>8382</v>
      </c>
      <c r="L520" s="1"/>
      <c r="M520">
        <f>VLOOKUP(J520,银行退!A:F,6,FALSE)</f>
        <v>1500</v>
      </c>
      <c r="N520" t="e">
        <f>VLOOKUP(J520,银行退!A:I,9,FALSE)</f>
        <v>#N/A</v>
      </c>
    </row>
    <row r="521" spans="1:14" hidden="1">
      <c r="A521" s="1" t="s">
        <v>8383</v>
      </c>
      <c r="B521" s="1" t="s">
        <v>8384</v>
      </c>
      <c r="C521" s="1" t="s">
        <v>3335</v>
      </c>
      <c r="D521" s="1" t="s">
        <v>3336</v>
      </c>
      <c r="E521" s="1" t="s">
        <v>3337</v>
      </c>
      <c r="F521" s="2">
        <v>78.36</v>
      </c>
      <c r="G521" s="1" t="s">
        <v>1385</v>
      </c>
      <c r="H521" s="1" t="s">
        <v>687</v>
      </c>
      <c r="I521" s="1" t="s">
        <v>688</v>
      </c>
      <c r="J521" s="1" t="s">
        <v>8385</v>
      </c>
      <c r="K521" s="1" t="s">
        <v>8386</v>
      </c>
      <c r="L521" s="1"/>
      <c r="M521">
        <f>VLOOKUP(J521,银行退!A:F,6,FALSE)</f>
        <v>78.36</v>
      </c>
      <c r="N521" t="e">
        <f>VLOOKUP(J521,银行退!A:I,9,FALSE)</f>
        <v>#N/A</v>
      </c>
    </row>
    <row r="522" spans="1:14" hidden="1">
      <c r="A522" s="1" t="s">
        <v>8387</v>
      </c>
      <c r="B522" s="1" t="s">
        <v>8388</v>
      </c>
      <c r="C522" s="1" t="s">
        <v>3339</v>
      </c>
      <c r="D522" s="1" t="s">
        <v>3340</v>
      </c>
      <c r="E522" s="1" t="s">
        <v>3341</v>
      </c>
      <c r="F522" s="2">
        <v>164.5</v>
      </c>
      <c r="G522" s="1" t="s">
        <v>1385</v>
      </c>
      <c r="H522" s="1" t="s">
        <v>687</v>
      </c>
      <c r="I522" s="1" t="s">
        <v>688</v>
      </c>
      <c r="J522" s="1" t="s">
        <v>8389</v>
      </c>
      <c r="K522" s="1" t="s">
        <v>8390</v>
      </c>
      <c r="L522" s="1"/>
      <c r="M522">
        <f>VLOOKUP(J522,银行退!A:F,6,FALSE)</f>
        <v>164.5</v>
      </c>
      <c r="N522" t="e">
        <f>VLOOKUP(J522,银行退!A:I,9,FALSE)</f>
        <v>#N/A</v>
      </c>
    </row>
    <row r="523" spans="1:14" hidden="1">
      <c r="A523" s="1" t="s">
        <v>8391</v>
      </c>
      <c r="B523" s="1" t="s">
        <v>8392</v>
      </c>
      <c r="C523" s="1" t="s">
        <v>3343</v>
      </c>
      <c r="D523" s="1" t="s">
        <v>3344</v>
      </c>
      <c r="E523" s="1" t="s">
        <v>3345</v>
      </c>
      <c r="F523" s="2">
        <v>3079</v>
      </c>
      <c r="G523" s="1" t="s">
        <v>1385</v>
      </c>
      <c r="H523" s="1" t="s">
        <v>687</v>
      </c>
      <c r="I523" s="1" t="s">
        <v>688</v>
      </c>
      <c r="J523" s="1" t="s">
        <v>8393</v>
      </c>
      <c r="K523" s="1" t="s">
        <v>8394</v>
      </c>
      <c r="L523" s="1"/>
      <c r="M523">
        <f>VLOOKUP(J523,银行退!A:F,6,FALSE)</f>
        <v>3079</v>
      </c>
      <c r="N523" t="e">
        <f>VLOOKUP(J523,银行退!A:I,9,FALSE)</f>
        <v>#N/A</v>
      </c>
    </row>
    <row r="524" spans="1:14" hidden="1">
      <c r="A524" s="1" t="s">
        <v>8395</v>
      </c>
      <c r="B524" s="1" t="s">
        <v>8396</v>
      </c>
      <c r="C524" s="1" t="s">
        <v>3347</v>
      </c>
      <c r="D524" s="1" t="s">
        <v>3348</v>
      </c>
      <c r="E524" s="1" t="s">
        <v>3349</v>
      </c>
      <c r="F524" s="2">
        <v>223.46</v>
      </c>
      <c r="G524" s="1" t="s">
        <v>1385</v>
      </c>
      <c r="H524" s="1" t="s">
        <v>687</v>
      </c>
      <c r="I524" s="1" t="s">
        <v>688</v>
      </c>
      <c r="J524" s="1" t="s">
        <v>8397</v>
      </c>
      <c r="K524" s="1" t="s">
        <v>8398</v>
      </c>
      <c r="L524" s="1"/>
      <c r="M524">
        <f>VLOOKUP(J524,银行退!A:F,6,FALSE)</f>
        <v>223.46</v>
      </c>
      <c r="N524" t="e">
        <f>VLOOKUP(J524,银行退!A:I,9,FALSE)</f>
        <v>#N/A</v>
      </c>
    </row>
    <row r="525" spans="1:14" hidden="1">
      <c r="A525" s="1" t="s">
        <v>8399</v>
      </c>
      <c r="B525" s="1" t="s">
        <v>8400</v>
      </c>
      <c r="C525" s="1" t="s">
        <v>3351</v>
      </c>
      <c r="D525" s="1" t="s">
        <v>3352</v>
      </c>
      <c r="E525" s="1" t="s">
        <v>3353</v>
      </c>
      <c r="F525" s="2">
        <v>65.5</v>
      </c>
      <c r="G525" s="1" t="s">
        <v>1385</v>
      </c>
      <c r="H525" s="1" t="s">
        <v>687</v>
      </c>
      <c r="I525" s="1" t="s">
        <v>688</v>
      </c>
      <c r="J525" s="1" t="s">
        <v>8401</v>
      </c>
      <c r="K525" s="1" t="s">
        <v>8402</v>
      </c>
      <c r="L525" s="1"/>
      <c r="M525">
        <f>VLOOKUP(J525,银行退!A:F,6,FALSE)</f>
        <v>65.5</v>
      </c>
      <c r="N525" t="e">
        <f>VLOOKUP(J525,银行退!A:I,9,FALSE)</f>
        <v>#N/A</v>
      </c>
    </row>
    <row r="526" spans="1:14" hidden="1">
      <c r="A526" s="1" t="s">
        <v>8403</v>
      </c>
      <c r="B526" s="1" t="s">
        <v>8404</v>
      </c>
      <c r="C526" s="1" t="s">
        <v>3355</v>
      </c>
      <c r="D526" s="1" t="s">
        <v>3356</v>
      </c>
      <c r="E526" s="1" t="s">
        <v>3357</v>
      </c>
      <c r="F526" s="2">
        <v>400</v>
      </c>
      <c r="G526" s="1" t="s">
        <v>1385</v>
      </c>
      <c r="H526" s="1" t="s">
        <v>687</v>
      </c>
      <c r="I526" s="1" t="s">
        <v>688</v>
      </c>
      <c r="J526" s="1" t="s">
        <v>8405</v>
      </c>
      <c r="K526" s="1" t="s">
        <v>8406</v>
      </c>
      <c r="L526" s="1"/>
      <c r="M526">
        <f>VLOOKUP(J526,银行退!A:F,6,FALSE)</f>
        <v>400</v>
      </c>
      <c r="N526" t="e">
        <f>VLOOKUP(J526,银行退!A:I,9,FALSE)</f>
        <v>#N/A</v>
      </c>
    </row>
    <row r="527" spans="1:14" hidden="1">
      <c r="A527" s="1" t="s">
        <v>8407</v>
      </c>
      <c r="B527" s="1" t="s">
        <v>8408</v>
      </c>
      <c r="C527" s="1" t="s">
        <v>3359</v>
      </c>
      <c r="D527" s="1" t="s">
        <v>3360</v>
      </c>
      <c r="E527" s="1" t="s">
        <v>3361</v>
      </c>
      <c r="F527" s="2">
        <v>494</v>
      </c>
      <c r="G527" s="1" t="s">
        <v>1385</v>
      </c>
      <c r="H527" s="1" t="s">
        <v>687</v>
      </c>
      <c r="I527" s="1" t="s">
        <v>688</v>
      </c>
      <c r="J527" s="1" t="s">
        <v>8409</v>
      </c>
      <c r="K527" s="1" t="s">
        <v>8410</v>
      </c>
      <c r="L527" s="1"/>
      <c r="M527">
        <f>VLOOKUP(J527,银行退!A:F,6,FALSE)</f>
        <v>494</v>
      </c>
      <c r="N527" t="e">
        <f>VLOOKUP(J527,银行退!A:I,9,FALSE)</f>
        <v>#N/A</v>
      </c>
    </row>
    <row r="528" spans="1:14" hidden="1">
      <c r="A528" s="1" t="s">
        <v>8411</v>
      </c>
      <c r="B528" s="1" t="s">
        <v>8412</v>
      </c>
      <c r="C528" s="1" t="s">
        <v>3363</v>
      </c>
      <c r="D528" s="1" t="s">
        <v>3364</v>
      </c>
      <c r="E528" s="1" t="s">
        <v>3365</v>
      </c>
      <c r="F528" s="2">
        <v>389.5</v>
      </c>
      <c r="G528" s="1" t="s">
        <v>1385</v>
      </c>
      <c r="H528" s="1" t="s">
        <v>687</v>
      </c>
      <c r="I528" s="1" t="s">
        <v>688</v>
      </c>
      <c r="J528" s="1" t="s">
        <v>8413</v>
      </c>
      <c r="K528" s="1" t="s">
        <v>8414</v>
      </c>
      <c r="L528" s="1"/>
      <c r="M528">
        <f>VLOOKUP(J528,银行退!A:F,6,FALSE)</f>
        <v>389.5</v>
      </c>
      <c r="N528" t="e">
        <f>VLOOKUP(J528,银行退!A:I,9,FALSE)</f>
        <v>#N/A</v>
      </c>
    </row>
    <row r="529" spans="1:14" hidden="1">
      <c r="A529" s="1" t="s">
        <v>8415</v>
      </c>
      <c r="B529" s="1" t="s">
        <v>8416</v>
      </c>
      <c r="C529" s="1" t="s">
        <v>3367</v>
      </c>
      <c r="D529" s="1" t="s">
        <v>3368</v>
      </c>
      <c r="E529" s="1" t="s">
        <v>3369</v>
      </c>
      <c r="F529" s="2">
        <v>1500</v>
      </c>
      <c r="G529" s="1" t="s">
        <v>1385</v>
      </c>
      <c r="H529" s="1" t="s">
        <v>687</v>
      </c>
      <c r="I529" s="1" t="s">
        <v>688</v>
      </c>
      <c r="J529" s="1" t="s">
        <v>8417</v>
      </c>
      <c r="K529" s="1" t="s">
        <v>8418</v>
      </c>
      <c r="L529" s="1"/>
      <c r="M529">
        <f>VLOOKUP(J529,银行退!A:F,6,FALSE)</f>
        <v>1500</v>
      </c>
      <c r="N529" t="e">
        <f>VLOOKUP(J529,银行退!A:I,9,FALSE)</f>
        <v>#N/A</v>
      </c>
    </row>
    <row r="530" spans="1:14" hidden="1">
      <c r="A530" s="1" t="s">
        <v>8419</v>
      </c>
      <c r="B530" s="1" t="s">
        <v>8420</v>
      </c>
      <c r="C530" s="1" t="s">
        <v>3371</v>
      </c>
      <c r="D530" s="1" t="s">
        <v>3372</v>
      </c>
      <c r="E530" s="1" t="s">
        <v>3373</v>
      </c>
      <c r="F530" s="2">
        <v>20</v>
      </c>
      <c r="G530" s="1" t="s">
        <v>1385</v>
      </c>
      <c r="H530" s="1" t="s">
        <v>687</v>
      </c>
      <c r="I530" s="1" t="s">
        <v>688</v>
      </c>
      <c r="J530" s="1" t="s">
        <v>8421</v>
      </c>
      <c r="K530" s="1" t="s">
        <v>8422</v>
      </c>
      <c r="L530" s="1"/>
      <c r="M530">
        <f>VLOOKUP(J530,银行退!A:F,6,FALSE)</f>
        <v>20</v>
      </c>
      <c r="N530" t="e">
        <f>VLOOKUP(J530,银行退!A:I,9,FALSE)</f>
        <v>#N/A</v>
      </c>
    </row>
    <row r="531" spans="1:14" hidden="1">
      <c r="A531" s="1" t="s">
        <v>8423</v>
      </c>
      <c r="B531" s="1" t="s">
        <v>8424</v>
      </c>
      <c r="C531" s="1" t="s">
        <v>3375</v>
      </c>
      <c r="D531" s="1" t="s">
        <v>3376</v>
      </c>
      <c r="E531" s="1" t="s">
        <v>3377</v>
      </c>
      <c r="F531" s="2">
        <v>328</v>
      </c>
      <c r="G531" s="1" t="s">
        <v>1385</v>
      </c>
      <c r="H531" s="1" t="s">
        <v>687</v>
      </c>
      <c r="I531" s="1" t="s">
        <v>688</v>
      </c>
      <c r="J531" s="1" t="s">
        <v>8425</v>
      </c>
      <c r="K531" s="1" t="s">
        <v>7608</v>
      </c>
      <c r="L531" s="1"/>
      <c r="M531">
        <f>VLOOKUP(J531,银行退!A:F,6,FALSE)</f>
        <v>328</v>
      </c>
      <c r="N531" t="e">
        <f>VLOOKUP(J531,银行退!A:I,9,FALSE)</f>
        <v>#N/A</v>
      </c>
    </row>
    <row r="532" spans="1:14" hidden="1">
      <c r="A532" s="1" t="s">
        <v>8426</v>
      </c>
      <c r="B532" s="1" t="s">
        <v>8427</v>
      </c>
      <c r="C532" s="1" t="s">
        <v>3379</v>
      </c>
      <c r="D532" s="1" t="s">
        <v>3380</v>
      </c>
      <c r="E532" s="1" t="s">
        <v>3381</v>
      </c>
      <c r="F532" s="2">
        <v>4143.53</v>
      </c>
      <c r="G532" s="1" t="s">
        <v>1385</v>
      </c>
      <c r="H532" s="1" t="s">
        <v>687</v>
      </c>
      <c r="I532" s="1" t="s">
        <v>688</v>
      </c>
      <c r="J532" s="1" t="s">
        <v>8428</v>
      </c>
      <c r="K532" s="1" t="s">
        <v>8429</v>
      </c>
      <c r="L532" s="1"/>
      <c r="M532">
        <f>VLOOKUP(J532,银行退!A:F,6,FALSE)</f>
        <v>4143.53</v>
      </c>
      <c r="N532" t="e">
        <f>VLOOKUP(J532,银行退!A:I,9,FALSE)</f>
        <v>#N/A</v>
      </c>
    </row>
    <row r="533" spans="1:14">
      <c r="A533" s="1" t="s">
        <v>8430</v>
      </c>
      <c r="B533" s="1" t="s">
        <v>8431</v>
      </c>
      <c r="C533" s="1" t="s">
        <v>3383</v>
      </c>
      <c r="D533" s="1" t="s">
        <v>3384</v>
      </c>
      <c r="E533" s="1" t="s">
        <v>3385</v>
      </c>
      <c r="F533" s="2">
        <v>623.44000000000005</v>
      </c>
      <c r="G533" s="1" t="s">
        <v>1385</v>
      </c>
      <c r="H533" s="1" t="s">
        <v>11893</v>
      </c>
      <c r="I533" s="1" t="s">
        <v>11893</v>
      </c>
      <c r="J533" s="1" t="s">
        <v>8432</v>
      </c>
      <c r="K533" s="1" t="s">
        <v>8433</v>
      </c>
      <c r="L533" s="1"/>
      <c r="M533">
        <f>VLOOKUP(J533,银行退!A:F,6,FALSE)</f>
        <v>623.44000000000005</v>
      </c>
      <c r="N533" t="str">
        <f>VLOOKUP(J533,银行退!A:I,9,FALSE)</f>
        <v>2017-10-12</v>
      </c>
    </row>
    <row r="534" spans="1:14" hidden="1">
      <c r="A534" s="1" t="s">
        <v>8434</v>
      </c>
      <c r="B534" s="1" t="s">
        <v>8435</v>
      </c>
      <c r="C534" s="1" t="s">
        <v>3387</v>
      </c>
      <c r="D534" s="1" t="s">
        <v>3388</v>
      </c>
      <c r="E534" s="1" t="s">
        <v>3389</v>
      </c>
      <c r="F534" s="2">
        <v>3601.5</v>
      </c>
      <c r="G534" s="1" t="s">
        <v>1385</v>
      </c>
      <c r="H534" s="1" t="s">
        <v>687</v>
      </c>
      <c r="I534" s="1" t="s">
        <v>688</v>
      </c>
      <c r="J534" s="1" t="s">
        <v>8436</v>
      </c>
      <c r="K534" s="1" t="s">
        <v>8437</v>
      </c>
      <c r="L534" s="1"/>
      <c r="M534">
        <f>VLOOKUP(J534,银行退!A:F,6,FALSE)</f>
        <v>3601.5</v>
      </c>
      <c r="N534" t="e">
        <f>VLOOKUP(J534,银行退!A:I,9,FALSE)</f>
        <v>#N/A</v>
      </c>
    </row>
    <row r="535" spans="1:14" hidden="1">
      <c r="A535" s="1" t="s">
        <v>8438</v>
      </c>
      <c r="B535" s="1" t="s">
        <v>8439</v>
      </c>
      <c r="C535" s="1" t="s">
        <v>3391</v>
      </c>
      <c r="D535" s="1" t="s">
        <v>3291</v>
      </c>
      <c r="E535" s="1" t="s">
        <v>3292</v>
      </c>
      <c r="F535" s="2">
        <v>13000</v>
      </c>
      <c r="G535" s="1" t="s">
        <v>1385</v>
      </c>
      <c r="H535" s="1" t="s">
        <v>687</v>
      </c>
      <c r="I535" s="1" t="s">
        <v>688</v>
      </c>
      <c r="J535" s="1" t="s">
        <v>8440</v>
      </c>
      <c r="K535" s="1" t="s">
        <v>8337</v>
      </c>
      <c r="L535" s="1"/>
      <c r="M535">
        <f>VLOOKUP(J535,银行退!A:F,6,FALSE)</f>
        <v>13000</v>
      </c>
      <c r="N535" t="e">
        <f>VLOOKUP(J535,银行退!A:I,9,FALSE)</f>
        <v>#N/A</v>
      </c>
    </row>
    <row r="536" spans="1:14" hidden="1">
      <c r="A536" s="1" t="s">
        <v>8441</v>
      </c>
      <c r="B536" s="1" t="s">
        <v>8442</v>
      </c>
      <c r="C536" s="1" t="s">
        <v>3393</v>
      </c>
      <c r="D536" s="1" t="s">
        <v>3394</v>
      </c>
      <c r="E536" s="1" t="s">
        <v>3395</v>
      </c>
      <c r="F536" s="2">
        <v>1438.94</v>
      </c>
      <c r="G536" s="1" t="s">
        <v>1385</v>
      </c>
      <c r="H536" s="1" t="s">
        <v>687</v>
      </c>
      <c r="I536" s="1" t="s">
        <v>688</v>
      </c>
      <c r="J536" s="1" t="s">
        <v>8443</v>
      </c>
      <c r="K536" s="1" t="s">
        <v>8444</v>
      </c>
      <c r="L536" s="1"/>
      <c r="M536">
        <f>VLOOKUP(J536,银行退!A:F,6,FALSE)</f>
        <v>1438.94</v>
      </c>
      <c r="N536" t="e">
        <f>VLOOKUP(J536,银行退!A:I,9,FALSE)</f>
        <v>#N/A</v>
      </c>
    </row>
    <row r="537" spans="1:14" hidden="1">
      <c r="A537" s="1" t="s">
        <v>8445</v>
      </c>
      <c r="B537" s="1" t="s">
        <v>8446</v>
      </c>
      <c r="C537" s="1" t="s">
        <v>3397</v>
      </c>
      <c r="D537" s="1" t="s">
        <v>3398</v>
      </c>
      <c r="E537" s="1" t="s">
        <v>3399</v>
      </c>
      <c r="F537" s="2">
        <v>93.5</v>
      </c>
      <c r="G537" s="1" t="s">
        <v>1385</v>
      </c>
      <c r="H537" s="1" t="s">
        <v>687</v>
      </c>
      <c r="I537" s="1" t="s">
        <v>688</v>
      </c>
      <c r="J537" s="1" t="s">
        <v>8447</v>
      </c>
      <c r="K537" s="1" t="s">
        <v>8448</v>
      </c>
      <c r="L537" s="1"/>
      <c r="M537">
        <f>VLOOKUP(J537,银行退!A:F,6,FALSE)</f>
        <v>93.5</v>
      </c>
      <c r="N537" t="e">
        <f>VLOOKUP(J537,银行退!A:I,9,FALSE)</f>
        <v>#N/A</v>
      </c>
    </row>
    <row r="538" spans="1:14" hidden="1">
      <c r="A538" s="1" t="s">
        <v>8449</v>
      </c>
      <c r="B538" s="1" t="s">
        <v>8450</v>
      </c>
      <c r="C538" s="1" t="s">
        <v>3401</v>
      </c>
      <c r="D538" s="1" t="s">
        <v>3402</v>
      </c>
      <c r="E538" s="1" t="s">
        <v>3403</v>
      </c>
      <c r="F538" s="2">
        <v>5000</v>
      </c>
      <c r="G538" s="1" t="s">
        <v>1385</v>
      </c>
      <c r="H538" s="1" t="s">
        <v>687</v>
      </c>
      <c r="I538" s="1" t="s">
        <v>688</v>
      </c>
      <c r="J538" s="1" t="s">
        <v>8451</v>
      </c>
      <c r="K538" s="1" t="s">
        <v>8452</v>
      </c>
      <c r="L538" s="1"/>
      <c r="M538">
        <f>VLOOKUP(J538,银行退!A:F,6,FALSE)</f>
        <v>5000</v>
      </c>
      <c r="N538" t="e">
        <f>VLOOKUP(J538,银行退!A:I,9,FALSE)</f>
        <v>#N/A</v>
      </c>
    </row>
    <row r="539" spans="1:14" hidden="1">
      <c r="A539" s="1" t="s">
        <v>8453</v>
      </c>
      <c r="B539" s="1" t="s">
        <v>8454</v>
      </c>
      <c r="C539" s="1" t="s">
        <v>3405</v>
      </c>
      <c r="D539" s="1" t="s">
        <v>3402</v>
      </c>
      <c r="E539" s="1" t="s">
        <v>3403</v>
      </c>
      <c r="F539" s="2">
        <v>5764.52</v>
      </c>
      <c r="G539" s="1" t="s">
        <v>1385</v>
      </c>
      <c r="H539" s="1" t="s">
        <v>687</v>
      </c>
      <c r="I539" s="1" t="s">
        <v>688</v>
      </c>
      <c r="J539" s="1" t="s">
        <v>8455</v>
      </c>
      <c r="K539" s="1" t="s">
        <v>8452</v>
      </c>
      <c r="L539" s="1"/>
      <c r="M539">
        <f>VLOOKUP(J539,银行退!A:F,6,FALSE)</f>
        <v>5764.52</v>
      </c>
      <c r="N539" t="e">
        <f>VLOOKUP(J539,银行退!A:I,9,FALSE)</f>
        <v>#N/A</v>
      </c>
    </row>
    <row r="540" spans="1:14" hidden="1">
      <c r="A540" s="1" t="s">
        <v>8456</v>
      </c>
      <c r="B540" s="1" t="s">
        <v>8457</v>
      </c>
      <c r="C540" s="1" t="s">
        <v>3407</v>
      </c>
      <c r="D540" s="1" t="s">
        <v>3408</v>
      </c>
      <c r="E540" s="1" t="s">
        <v>1218</v>
      </c>
      <c r="F540" s="2">
        <v>1163.0999999999999</v>
      </c>
      <c r="G540" s="1" t="s">
        <v>1385</v>
      </c>
      <c r="H540" s="1" t="s">
        <v>687</v>
      </c>
      <c r="I540" s="1" t="s">
        <v>688</v>
      </c>
      <c r="J540" s="1" t="s">
        <v>8458</v>
      </c>
      <c r="K540" s="1" t="s">
        <v>8459</v>
      </c>
      <c r="L540" s="1"/>
      <c r="M540">
        <f>VLOOKUP(J540,银行退!A:F,6,FALSE)</f>
        <v>1163.0999999999999</v>
      </c>
      <c r="N540" t="e">
        <f>VLOOKUP(J540,银行退!A:I,9,FALSE)</f>
        <v>#N/A</v>
      </c>
    </row>
    <row r="541" spans="1:14" hidden="1">
      <c r="A541" s="1" t="s">
        <v>8460</v>
      </c>
      <c r="B541" s="1" t="s">
        <v>8461</v>
      </c>
      <c r="C541" s="1" t="s">
        <v>3410</v>
      </c>
      <c r="D541" s="1" t="s">
        <v>3411</v>
      </c>
      <c r="E541" s="1" t="s">
        <v>3412</v>
      </c>
      <c r="F541" s="2">
        <v>20000</v>
      </c>
      <c r="G541" s="1" t="s">
        <v>1385</v>
      </c>
      <c r="H541" s="1" t="s">
        <v>687</v>
      </c>
      <c r="I541" s="1" t="s">
        <v>688</v>
      </c>
      <c r="J541" s="1" t="s">
        <v>8462</v>
      </c>
      <c r="K541" s="1" t="s">
        <v>8463</v>
      </c>
      <c r="L541" s="1"/>
      <c r="M541">
        <f>VLOOKUP(J541,银行退!A:F,6,FALSE)</f>
        <v>20000</v>
      </c>
      <c r="N541" t="e">
        <f>VLOOKUP(J541,银行退!A:I,9,FALSE)</f>
        <v>#N/A</v>
      </c>
    </row>
    <row r="542" spans="1:14" hidden="1">
      <c r="A542" s="1" t="s">
        <v>8464</v>
      </c>
      <c r="B542" s="1" t="s">
        <v>8465</v>
      </c>
      <c r="C542" s="1" t="s">
        <v>3414</v>
      </c>
      <c r="D542" s="1" t="s">
        <v>3415</v>
      </c>
      <c r="E542" s="1" t="s">
        <v>3416</v>
      </c>
      <c r="F542" s="2">
        <v>1382.03</v>
      </c>
      <c r="G542" s="1" t="s">
        <v>1385</v>
      </c>
      <c r="H542" s="1" t="s">
        <v>687</v>
      </c>
      <c r="I542" s="1" t="s">
        <v>688</v>
      </c>
      <c r="J542" s="1" t="s">
        <v>8466</v>
      </c>
      <c r="K542" s="1" t="s">
        <v>8467</v>
      </c>
      <c r="L542" s="1"/>
      <c r="M542">
        <f>VLOOKUP(J542,银行退!A:F,6,FALSE)</f>
        <v>1382.03</v>
      </c>
      <c r="N542" t="e">
        <f>VLOOKUP(J542,银行退!A:I,9,FALSE)</f>
        <v>#N/A</v>
      </c>
    </row>
    <row r="543" spans="1:14" hidden="1">
      <c r="A543" s="1" t="s">
        <v>8468</v>
      </c>
      <c r="B543" s="1" t="s">
        <v>8469</v>
      </c>
      <c r="C543" s="1" t="s">
        <v>3418</v>
      </c>
      <c r="D543" s="1" t="s">
        <v>3419</v>
      </c>
      <c r="E543" s="1" t="s">
        <v>3420</v>
      </c>
      <c r="F543" s="2">
        <v>145.19999999999999</v>
      </c>
      <c r="G543" s="1" t="s">
        <v>1385</v>
      </c>
      <c r="H543" s="1" t="s">
        <v>687</v>
      </c>
      <c r="I543" s="1" t="s">
        <v>688</v>
      </c>
      <c r="J543" s="1" t="s">
        <v>8470</v>
      </c>
      <c r="K543" s="1" t="s">
        <v>8471</v>
      </c>
      <c r="L543" s="1"/>
      <c r="M543">
        <f>VLOOKUP(J543,银行退!A:F,6,FALSE)</f>
        <v>145.19999999999999</v>
      </c>
      <c r="N543" t="e">
        <f>VLOOKUP(J543,银行退!A:I,9,FALSE)</f>
        <v>#N/A</v>
      </c>
    </row>
    <row r="544" spans="1:14" hidden="1">
      <c r="A544" s="1" t="s">
        <v>8472</v>
      </c>
      <c r="B544" s="1" t="s">
        <v>8473</v>
      </c>
      <c r="C544" s="1" t="s">
        <v>3422</v>
      </c>
      <c r="D544" s="1" t="s">
        <v>1188</v>
      </c>
      <c r="E544" s="1" t="s">
        <v>1189</v>
      </c>
      <c r="F544" s="2">
        <v>12054.32</v>
      </c>
      <c r="G544" s="1" t="s">
        <v>1385</v>
      </c>
      <c r="H544" s="1" t="s">
        <v>687</v>
      </c>
      <c r="I544" s="1" t="s">
        <v>688</v>
      </c>
      <c r="J544" s="1" t="s">
        <v>8474</v>
      </c>
      <c r="K544" s="1" t="s">
        <v>8475</v>
      </c>
      <c r="L544" s="1"/>
      <c r="M544">
        <f>VLOOKUP(J544,银行退!A:F,6,FALSE)</f>
        <v>12054.32</v>
      </c>
      <c r="N544" t="e">
        <f>VLOOKUP(J544,银行退!A:I,9,FALSE)</f>
        <v>#N/A</v>
      </c>
    </row>
    <row r="545" spans="1:14" hidden="1">
      <c r="A545" s="1" t="s">
        <v>8476</v>
      </c>
      <c r="B545" s="1" t="s">
        <v>8477</v>
      </c>
      <c r="C545" s="1" t="s">
        <v>3424</v>
      </c>
      <c r="D545" s="1" t="s">
        <v>3425</v>
      </c>
      <c r="E545" s="1" t="s">
        <v>3426</v>
      </c>
      <c r="F545" s="2">
        <v>411.02</v>
      </c>
      <c r="G545" s="1" t="s">
        <v>1385</v>
      </c>
      <c r="H545" s="1" t="s">
        <v>687</v>
      </c>
      <c r="I545" s="1" t="s">
        <v>688</v>
      </c>
      <c r="J545" s="1" t="s">
        <v>8478</v>
      </c>
      <c r="K545" s="1" t="s">
        <v>8479</v>
      </c>
      <c r="L545" s="1"/>
      <c r="M545">
        <f>VLOOKUP(J545,银行退!A:F,6,FALSE)</f>
        <v>411.02</v>
      </c>
      <c r="N545" t="e">
        <f>VLOOKUP(J545,银行退!A:I,9,FALSE)</f>
        <v>#N/A</v>
      </c>
    </row>
    <row r="546" spans="1:14" hidden="1">
      <c r="A546" s="1" t="s">
        <v>8480</v>
      </c>
      <c r="B546" s="1" t="s">
        <v>8481</v>
      </c>
      <c r="C546" s="1" t="s">
        <v>3428</v>
      </c>
      <c r="D546" s="1" t="s">
        <v>3429</v>
      </c>
      <c r="E546" s="1" t="s">
        <v>3430</v>
      </c>
      <c r="F546" s="2">
        <v>10000</v>
      </c>
      <c r="G546" s="1" t="s">
        <v>1385</v>
      </c>
      <c r="H546" s="1" t="s">
        <v>687</v>
      </c>
      <c r="I546" s="1" t="s">
        <v>688</v>
      </c>
      <c r="J546" s="1" t="s">
        <v>8482</v>
      </c>
      <c r="K546" s="1" t="s">
        <v>8483</v>
      </c>
      <c r="L546" s="1"/>
      <c r="M546">
        <f>VLOOKUP(J546,银行退!A:F,6,FALSE)</f>
        <v>10000</v>
      </c>
      <c r="N546" t="e">
        <f>VLOOKUP(J546,银行退!A:I,9,FALSE)</f>
        <v>#N/A</v>
      </c>
    </row>
    <row r="547" spans="1:14" hidden="1">
      <c r="A547" s="1" t="s">
        <v>8484</v>
      </c>
      <c r="B547" s="1" t="s">
        <v>8485</v>
      </c>
      <c r="C547" s="1" t="s">
        <v>3432</v>
      </c>
      <c r="D547" s="1" t="s">
        <v>3433</v>
      </c>
      <c r="E547" s="1" t="s">
        <v>3434</v>
      </c>
      <c r="F547" s="2">
        <v>807.64</v>
      </c>
      <c r="G547" s="1" t="s">
        <v>1385</v>
      </c>
      <c r="H547" s="1" t="s">
        <v>687</v>
      </c>
      <c r="I547" s="1" t="s">
        <v>688</v>
      </c>
      <c r="J547" s="1" t="s">
        <v>8486</v>
      </c>
      <c r="K547" s="1" t="s">
        <v>8487</v>
      </c>
      <c r="L547" s="1"/>
      <c r="M547">
        <f>VLOOKUP(J547,银行退!A:F,6,FALSE)</f>
        <v>807.64</v>
      </c>
      <c r="N547" t="e">
        <f>VLOOKUP(J547,银行退!A:I,9,FALSE)</f>
        <v>#N/A</v>
      </c>
    </row>
    <row r="548" spans="1:14" hidden="1">
      <c r="A548" s="1" t="s">
        <v>8488</v>
      </c>
      <c r="B548" s="1" t="s">
        <v>8489</v>
      </c>
      <c r="C548" s="1" t="s">
        <v>3436</v>
      </c>
      <c r="D548" s="1" t="s">
        <v>3437</v>
      </c>
      <c r="E548" s="1" t="s">
        <v>3438</v>
      </c>
      <c r="F548" s="2">
        <v>4100</v>
      </c>
      <c r="G548" s="1" t="s">
        <v>1385</v>
      </c>
      <c r="H548" s="1" t="s">
        <v>687</v>
      </c>
      <c r="I548" s="1" t="s">
        <v>688</v>
      </c>
      <c r="J548" s="1" t="s">
        <v>8490</v>
      </c>
      <c r="K548" s="1" t="s">
        <v>8491</v>
      </c>
      <c r="L548" s="1"/>
      <c r="M548">
        <f>VLOOKUP(J548,银行退!A:F,6,FALSE)</f>
        <v>4100</v>
      </c>
      <c r="N548" t="e">
        <f>VLOOKUP(J548,银行退!A:I,9,FALSE)</f>
        <v>#N/A</v>
      </c>
    </row>
    <row r="549" spans="1:14" hidden="1">
      <c r="A549" s="1" t="s">
        <v>8492</v>
      </c>
      <c r="B549" s="1" t="s">
        <v>8493</v>
      </c>
      <c r="C549" s="1" t="s">
        <v>3440</v>
      </c>
      <c r="D549" s="1" t="s">
        <v>3441</v>
      </c>
      <c r="E549" s="1" t="s">
        <v>3442</v>
      </c>
      <c r="F549" s="2">
        <v>310</v>
      </c>
      <c r="G549" s="1" t="s">
        <v>1385</v>
      </c>
      <c r="H549" s="1" t="s">
        <v>687</v>
      </c>
      <c r="I549" s="1" t="s">
        <v>688</v>
      </c>
      <c r="J549" s="1" t="s">
        <v>8494</v>
      </c>
      <c r="K549" s="1" t="s">
        <v>8495</v>
      </c>
      <c r="L549" s="1"/>
      <c r="M549">
        <f>VLOOKUP(J549,银行退!A:F,6,FALSE)</f>
        <v>310</v>
      </c>
      <c r="N549" t="e">
        <f>VLOOKUP(J549,银行退!A:I,9,FALSE)</f>
        <v>#N/A</v>
      </c>
    </row>
    <row r="550" spans="1:14" hidden="1">
      <c r="A550" s="1" t="s">
        <v>8496</v>
      </c>
      <c r="B550" s="1" t="s">
        <v>8497</v>
      </c>
      <c r="C550" s="1" t="s">
        <v>3444</v>
      </c>
      <c r="D550" s="1" t="s">
        <v>3445</v>
      </c>
      <c r="E550" s="1" t="s">
        <v>3446</v>
      </c>
      <c r="F550" s="2">
        <v>7830.48</v>
      </c>
      <c r="G550" s="1" t="s">
        <v>1385</v>
      </c>
      <c r="H550" s="1" t="s">
        <v>687</v>
      </c>
      <c r="I550" s="1" t="s">
        <v>688</v>
      </c>
      <c r="J550" s="1" t="s">
        <v>8498</v>
      </c>
      <c r="K550" s="1" t="s">
        <v>8499</v>
      </c>
      <c r="L550" s="1"/>
      <c r="M550">
        <f>VLOOKUP(J550,银行退!A:F,6,FALSE)</f>
        <v>7830.48</v>
      </c>
      <c r="N550" t="e">
        <f>VLOOKUP(J550,银行退!A:I,9,FALSE)</f>
        <v>#N/A</v>
      </c>
    </row>
    <row r="551" spans="1:14" hidden="1">
      <c r="A551" s="1" t="s">
        <v>8500</v>
      </c>
      <c r="B551" s="1" t="s">
        <v>8501</v>
      </c>
      <c r="C551" s="1" t="s">
        <v>3448</v>
      </c>
      <c r="D551" s="1" t="s">
        <v>3449</v>
      </c>
      <c r="E551" s="1" t="s">
        <v>3450</v>
      </c>
      <c r="F551" s="2">
        <v>2659</v>
      </c>
      <c r="G551" s="1" t="s">
        <v>1385</v>
      </c>
      <c r="H551" s="1" t="s">
        <v>687</v>
      </c>
      <c r="I551" s="1" t="s">
        <v>688</v>
      </c>
      <c r="J551" s="1" t="s">
        <v>8502</v>
      </c>
      <c r="K551" s="1" t="s">
        <v>8503</v>
      </c>
      <c r="L551" s="1"/>
      <c r="M551">
        <f>VLOOKUP(J551,银行退!A:F,6,FALSE)</f>
        <v>2659</v>
      </c>
      <c r="N551" t="e">
        <f>VLOOKUP(J551,银行退!A:I,9,FALSE)</f>
        <v>#N/A</v>
      </c>
    </row>
    <row r="552" spans="1:14" hidden="1">
      <c r="A552" s="1" t="s">
        <v>8504</v>
      </c>
      <c r="B552" s="1" t="s">
        <v>8505</v>
      </c>
      <c r="C552" s="1" t="s">
        <v>3452</v>
      </c>
      <c r="D552" s="1" t="s">
        <v>3453</v>
      </c>
      <c r="E552" s="1" t="s">
        <v>3454</v>
      </c>
      <c r="F552" s="2">
        <v>7427.7</v>
      </c>
      <c r="G552" s="1" t="s">
        <v>1385</v>
      </c>
      <c r="H552" s="1" t="s">
        <v>687</v>
      </c>
      <c r="I552" s="1" t="s">
        <v>688</v>
      </c>
      <c r="J552" s="1" t="s">
        <v>8506</v>
      </c>
      <c r="K552" s="1" t="s">
        <v>8507</v>
      </c>
      <c r="L552" s="1"/>
      <c r="M552">
        <f>VLOOKUP(J552,银行退!A:F,6,FALSE)</f>
        <v>7427.7</v>
      </c>
      <c r="N552" t="e">
        <f>VLOOKUP(J552,银行退!A:I,9,FALSE)</f>
        <v>#N/A</v>
      </c>
    </row>
    <row r="553" spans="1:14" hidden="1">
      <c r="A553" s="1" t="s">
        <v>8508</v>
      </c>
      <c r="B553" s="1" t="s">
        <v>8509</v>
      </c>
      <c r="C553" s="1" t="s">
        <v>3456</v>
      </c>
      <c r="D553" s="1" t="s">
        <v>3457</v>
      </c>
      <c r="E553" s="1" t="s">
        <v>3458</v>
      </c>
      <c r="F553" s="2">
        <v>600</v>
      </c>
      <c r="G553" s="1" t="s">
        <v>1385</v>
      </c>
      <c r="H553" s="1" t="s">
        <v>687</v>
      </c>
      <c r="I553" s="1" t="s">
        <v>688</v>
      </c>
      <c r="J553" s="1" t="s">
        <v>8510</v>
      </c>
      <c r="K553" s="1" t="s">
        <v>8511</v>
      </c>
      <c r="L553" s="1"/>
      <c r="M553">
        <f>VLOOKUP(J553,银行退!A:F,6,FALSE)</f>
        <v>600</v>
      </c>
      <c r="N553" t="e">
        <f>VLOOKUP(J553,银行退!A:I,9,FALSE)</f>
        <v>#N/A</v>
      </c>
    </row>
    <row r="554" spans="1:14">
      <c r="A554" s="1" t="s">
        <v>8512</v>
      </c>
      <c r="B554" s="1" t="s">
        <v>8513</v>
      </c>
      <c r="C554" s="1" t="s">
        <v>3460</v>
      </c>
      <c r="D554" s="1" t="s">
        <v>3461</v>
      </c>
      <c r="E554" s="1" t="s">
        <v>3462</v>
      </c>
      <c r="F554" s="2">
        <v>3464.49</v>
      </c>
      <c r="G554" s="1" t="s">
        <v>1385</v>
      </c>
      <c r="H554" s="1" t="s">
        <v>11893</v>
      </c>
      <c r="I554" s="1" t="s">
        <v>11893</v>
      </c>
      <c r="J554" s="1" t="s">
        <v>8514</v>
      </c>
      <c r="K554" s="1" t="s">
        <v>8515</v>
      </c>
      <c r="L554" s="1"/>
      <c r="M554">
        <f>VLOOKUP(J554,银行退!A:F,6,FALSE)</f>
        <v>3464.49</v>
      </c>
      <c r="N554" t="str">
        <f>VLOOKUP(J554,银行退!A:I,9,FALSE)</f>
        <v>2017-10-12</v>
      </c>
    </row>
    <row r="555" spans="1:14" hidden="1">
      <c r="A555" s="1" t="s">
        <v>8516</v>
      </c>
      <c r="B555" s="1" t="s">
        <v>8517</v>
      </c>
      <c r="C555" s="1" t="s">
        <v>3464</v>
      </c>
      <c r="D555" s="1" t="s">
        <v>3465</v>
      </c>
      <c r="E555" s="1" t="s">
        <v>3466</v>
      </c>
      <c r="F555" s="2">
        <v>672</v>
      </c>
      <c r="G555" s="1" t="s">
        <v>1385</v>
      </c>
      <c r="H555" s="1" t="s">
        <v>687</v>
      </c>
      <c r="I555" s="1" t="s">
        <v>688</v>
      </c>
      <c r="J555" s="1" t="s">
        <v>8518</v>
      </c>
      <c r="K555" s="1" t="s">
        <v>8519</v>
      </c>
      <c r="L555" s="1"/>
      <c r="M555">
        <f>VLOOKUP(J555,银行退!A:F,6,FALSE)</f>
        <v>672</v>
      </c>
      <c r="N555" t="e">
        <f>VLOOKUP(J555,银行退!A:I,9,FALSE)</f>
        <v>#N/A</v>
      </c>
    </row>
    <row r="556" spans="1:14" hidden="1">
      <c r="A556" s="1" t="s">
        <v>8520</v>
      </c>
      <c r="B556" s="1" t="s">
        <v>8521</v>
      </c>
      <c r="C556" s="1" t="s">
        <v>3468</v>
      </c>
      <c r="D556" s="1" t="s">
        <v>3469</v>
      </c>
      <c r="E556" s="1" t="s">
        <v>3470</v>
      </c>
      <c r="F556" s="2">
        <v>4000</v>
      </c>
      <c r="G556" s="1" t="s">
        <v>1385</v>
      </c>
      <c r="H556" s="1" t="s">
        <v>687</v>
      </c>
      <c r="I556" s="1" t="s">
        <v>688</v>
      </c>
      <c r="J556" s="1" t="s">
        <v>8522</v>
      </c>
      <c r="K556" s="1" t="s">
        <v>8523</v>
      </c>
      <c r="L556" s="1"/>
      <c r="M556">
        <f>VLOOKUP(J556,银行退!A:F,6,FALSE)</f>
        <v>4000</v>
      </c>
      <c r="N556" t="e">
        <f>VLOOKUP(J556,银行退!A:I,9,FALSE)</f>
        <v>#N/A</v>
      </c>
    </row>
    <row r="557" spans="1:14" hidden="1">
      <c r="A557" s="1" t="s">
        <v>8524</v>
      </c>
      <c r="B557" s="1" t="s">
        <v>8525</v>
      </c>
      <c r="C557" s="1" t="s">
        <v>3472</v>
      </c>
      <c r="D557" s="1" t="s">
        <v>3473</v>
      </c>
      <c r="E557" s="1" t="s">
        <v>3474</v>
      </c>
      <c r="F557" s="2">
        <v>550</v>
      </c>
      <c r="G557" s="1" t="s">
        <v>1385</v>
      </c>
      <c r="H557" s="1" t="s">
        <v>687</v>
      </c>
      <c r="I557" s="1" t="s">
        <v>688</v>
      </c>
      <c r="J557" s="1" t="s">
        <v>8526</v>
      </c>
      <c r="K557" s="1" t="s">
        <v>8527</v>
      </c>
      <c r="L557" s="1"/>
      <c r="M557">
        <f>VLOOKUP(J557,银行退!A:F,6,FALSE)</f>
        <v>550</v>
      </c>
      <c r="N557" t="e">
        <f>VLOOKUP(J557,银行退!A:I,9,FALSE)</f>
        <v>#N/A</v>
      </c>
    </row>
    <row r="558" spans="1:14" hidden="1">
      <c r="A558" s="1" t="s">
        <v>8528</v>
      </c>
      <c r="B558" s="1" t="s">
        <v>8529</v>
      </c>
      <c r="C558" s="1" t="s">
        <v>3476</v>
      </c>
      <c r="D558" s="1" t="s">
        <v>3477</v>
      </c>
      <c r="E558" s="1" t="s">
        <v>3478</v>
      </c>
      <c r="F558" s="2">
        <v>2000</v>
      </c>
      <c r="G558" s="1" t="s">
        <v>1385</v>
      </c>
      <c r="H558" s="1" t="s">
        <v>687</v>
      </c>
      <c r="I558" s="1" t="s">
        <v>688</v>
      </c>
      <c r="J558" s="1" t="s">
        <v>8530</v>
      </c>
      <c r="K558" s="1" t="s">
        <v>8531</v>
      </c>
      <c r="L558" s="1"/>
      <c r="M558">
        <f>VLOOKUP(J558,银行退!A:F,6,FALSE)</f>
        <v>2000</v>
      </c>
      <c r="N558" t="e">
        <f>VLOOKUP(J558,银行退!A:I,9,FALSE)</f>
        <v>#N/A</v>
      </c>
    </row>
    <row r="559" spans="1:14" hidden="1">
      <c r="A559" s="1" t="s">
        <v>8532</v>
      </c>
      <c r="B559" s="1" t="s">
        <v>8533</v>
      </c>
      <c r="C559" s="1" t="s">
        <v>3480</v>
      </c>
      <c r="D559" s="1" t="s">
        <v>3481</v>
      </c>
      <c r="E559" s="1" t="s">
        <v>3482</v>
      </c>
      <c r="F559" s="2">
        <v>1000</v>
      </c>
      <c r="G559" s="1" t="s">
        <v>1385</v>
      </c>
      <c r="H559" s="1" t="s">
        <v>687</v>
      </c>
      <c r="I559" s="1" t="s">
        <v>688</v>
      </c>
      <c r="J559" s="1" t="s">
        <v>8534</v>
      </c>
      <c r="K559" s="1" t="s">
        <v>8300</v>
      </c>
      <c r="L559" s="1"/>
      <c r="M559">
        <f>VLOOKUP(J559,银行退!A:F,6,FALSE)</f>
        <v>1000</v>
      </c>
      <c r="N559" t="e">
        <f>VLOOKUP(J559,银行退!A:I,9,FALSE)</f>
        <v>#N/A</v>
      </c>
    </row>
    <row r="560" spans="1:14" hidden="1">
      <c r="A560" s="1" t="s">
        <v>8535</v>
      </c>
      <c r="B560" s="1" t="s">
        <v>8536</v>
      </c>
      <c r="C560" s="1" t="s">
        <v>3484</v>
      </c>
      <c r="D560" s="1" t="s">
        <v>3485</v>
      </c>
      <c r="E560" s="1" t="s">
        <v>3486</v>
      </c>
      <c r="F560" s="2">
        <v>574.34</v>
      </c>
      <c r="G560" s="1" t="s">
        <v>1385</v>
      </c>
      <c r="H560" s="1" t="s">
        <v>687</v>
      </c>
      <c r="I560" s="1" t="s">
        <v>688</v>
      </c>
      <c r="J560" s="1" t="s">
        <v>8537</v>
      </c>
      <c r="K560" s="1" t="s">
        <v>8538</v>
      </c>
      <c r="L560" s="1"/>
      <c r="M560">
        <f>VLOOKUP(J560,银行退!A:F,6,FALSE)</f>
        <v>574.34</v>
      </c>
      <c r="N560" t="e">
        <f>VLOOKUP(J560,银行退!A:I,9,FALSE)</f>
        <v>#N/A</v>
      </c>
    </row>
    <row r="561" spans="1:14" hidden="1">
      <c r="A561" s="1" t="s">
        <v>8539</v>
      </c>
      <c r="B561" s="1" t="s">
        <v>8540</v>
      </c>
      <c r="C561" s="1" t="s">
        <v>3488</v>
      </c>
      <c r="D561" s="1" t="s">
        <v>3489</v>
      </c>
      <c r="E561" s="1" t="s">
        <v>3490</v>
      </c>
      <c r="F561" s="2">
        <v>4000</v>
      </c>
      <c r="G561" s="1" t="s">
        <v>1385</v>
      </c>
      <c r="H561" s="1" t="s">
        <v>687</v>
      </c>
      <c r="I561" s="1" t="s">
        <v>688</v>
      </c>
      <c r="J561" s="1" t="s">
        <v>8541</v>
      </c>
      <c r="K561" s="1" t="s">
        <v>8538</v>
      </c>
      <c r="L561" s="1"/>
      <c r="M561">
        <f>VLOOKUP(J561,银行退!A:F,6,FALSE)</f>
        <v>4000</v>
      </c>
      <c r="N561" t="e">
        <f>VLOOKUP(J561,银行退!A:I,9,FALSE)</f>
        <v>#N/A</v>
      </c>
    </row>
    <row r="562" spans="1:14" hidden="1">
      <c r="A562" s="1" t="s">
        <v>8542</v>
      </c>
      <c r="B562" s="1" t="s">
        <v>8543</v>
      </c>
      <c r="C562" s="1" t="s">
        <v>3492</v>
      </c>
      <c r="D562" s="1" t="s">
        <v>3493</v>
      </c>
      <c r="E562" s="1" t="s">
        <v>3494</v>
      </c>
      <c r="F562" s="2">
        <v>1260.31</v>
      </c>
      <c r="G562" s="1" t="s">
        <v>1385</v>
      </c>
      <c r="H562" s="1" t="s">
        <v>687</v>
      </c>
      <c r="I562" s="1" t="s">
        <v>688</v>
      </c>
      <c r="J562" s="1" t="s">
        <v>8544</v>
      </c>
      <c r="K562" s="1" t="s">
        <v>8545</v>
      </c>
      <c r="L562" s="1"/>
      <c r="M562">
        <f>VLOOKUP(J562,银行退!A:F,6,FALSE)</f>
        <v>1260.31</v>
      </c>
      <c r="N562" t="e">
        <f>VLOOKUP(J562,银行退!A:I,9,FALSE)</f>
        <v>#N/A</v>
      </c>
    </row>
    <row r="563" spans="1:14" hidden="1">
      <c r="A563" s="1" t="s">
        <v>8546</v>
      </c>
      <c r="B563" s="1" t="s">
        <v>8547</v>
      </c>
      <c r="C563" s="1" t="s">
        <v>3496</v>
      </c>
      <c r="D563" s="1" t="s">
        <v>3497</v>
      </c>
      <c r="E563" s="1" t="s">
        <v>3498</v>
      </c>
      <c r="F563" s="2">
        <v>72.7</v>
      </c>
      <c r="G563" s="1" t="s">
        <v>1385</v>
      </c>
      <c r="H563" s="1" t="s">
        <v>687</v>
      </c>
      <c r="I563" s="1" t="s">
        <v>688</v>
      </c>
      <c r="J563" s="1" t="s">
        <v>8548</v>
      </c>
      <c r="K563" s="1" t="s">
        <v>8545</v>
      </c>
      <c r="L563" s="1"/>
      <c r="M563">
        <f>VLOOKUP(J563,银行退!A:F,6,FALSE)</f>
        <v>72.7</v>
      </c>
      <c r="N563" t="e">
        <f>VLOOKUP(J563,银行退!A:I,9,FALSE)</f>
        <v>#N/A</v>
      </c>
    </row>
    <row r="564" spans="1:14" hidden="1">
      <c r="A564" s="1" t="s">
        <v>8549</v>
      </c>
      <c r="B564" s="1" t="s">
        <v>8550</v>
      </c>
      <c r="C564" s="1" t="s">
        <v>3500</v>
      </c>
      <c r="D564" s="1" t="s">
        <v>3501</v>
      </c>
      <c r="E564" s="1" t="s">
        <v>3502</v>
      </c>
      <c r="F564" s="2">
        <v>520</v>
      </c>
      <c r="G564" s="1" t="s">
        <v>1385</v>
      </c>
      <c r="H564" s="1" t="s">
        <v>687</v>
      </c>
      <c r="I564" s="1" t="s">
        <v>688</v>
      </c>
      <c r="J564" s="1" t="s">
        <v>8551</v>
      </c>
      <c r="K564" s="1" t="s">
        <v>8552</v>
      </c>
      <c r="L564" s="1"/>
      <c r="M564">
        <f>VLOOKUP(J564,银行退!A:F,6,FALSE)</f>
        <v>520</v>
      </c>
      <c r="N564" t="e">
        <f>VLOOKUP(J564,银行退!A:I,9,FALSE)</f>
        <v>#N/A</v>
      </c>
    </row>
    <row r="565" spans="1:14" hidden="1">
      <c r="A565" s="1" t="s">
        <v>8553</v>
      </c>
      <c r="B565" s="1" t="s">
        <v>8554</v>
      </c>
      <c r="C565" s="1" t="s">
        <v>3504</v>
      </c>
      <c r="D565" s="1" t="s">
        <v>3505</v>
      </c>
      <c r="E565" s="1" t="s">
        <v>3506</v>
      </c>
      <c r="F565" s="2">
        <v>598</v>
      </c>
      <c r="G565" s="1" t="s">
        <v>1385</v>
      </c>
      <c r="H565" s="1" t="s">
        <v>687</v>
      </c>
      <c r="I565" s="1" t="s">
        <v>688</v>
      </c>
      <c r="J565" s="1" t="s">
        <v>8555</v>
      </c>
      <c r="K565" s="1" t="s">
        <v>8556</v>
      </c>
      <c r="L565" s="1"/>
      <c r="M565">
        <f>VLOOKUP(J565,银行退!A:F,6,FALSE)</f>
        <v>598</v>
      </c>
      <c r="N565" t="e">
        <f>VLOOKUP(J565,银行退!A:I,9,FALSE)</f>
        <v>#N/A</v>
      </c>
    </row>
    <row r="566" spans="1:14" hidden="1">
      <c r="A566" s="1" t="s">
        <v>8557</v>
      </c>
      <c r="B566" s="1" t="s">
        <v>8558</v>
      </c>
      <c r="C566" s="1" t="s">
        <v>3508</v>
      </c>
      <c r="D566" s="1" t="s">
        <v>3509</v>
      </c>
      <c r="E566" s="1" t="s">
        <v>3510</v>
      </c>
      <c r="F566" s="2">
        <v>483.92</v>
      </c>
      <c r="G566" s="1" t="s">
        <v>1385</v>
      </c>
      <c r="H566" s="1" t="s">
        <v>687</v>
      </c>
      <c r="I566" s="1" t="s">
        <v>688</v>
      </c>
      <c r="J566" s="1" t="s">
        <v>8559</v>
      </c>
      <c r="K566" s="1" t="s">
        <v>8560</v>
      </c>
      <c r="L566" s="1"/>
      <c r="M566">
        <f>VLOOKUP(J566,银行退!A:F,6,FALSE)</f>
        <v>483.92</v>
      </c>
      <c r="N566" t="e">
        <f>VLOOKUP(J566,银行退!A:I,9,FALSE)</f>
        <v>#N/A</v>
      </c>
    </row>
    <row r="567" spans="1:14" hidden="1">
      <c r="A567" s="1" t="s">
        <v>8561</v>
      </c>
      <c r="B567" s="1" t="s">
        <v>8562</v>
      </c>
      <c r="C567" s="1" t="s">
        <v>3512</v>
      </c>
      <c r="D567" s="1" t="s">
        <v>3513</v>
      </c>
      <c r="E567" s="1" t="s">
        <v>3514</v>
      </c>
      <c r="F567" s="2">
        <v>291</v>
      </c>
      <c r="G567" s="1" t="s">
        <v>1385</v>
      </c>
      <c r="H567" s="1" t="s">
        <v>687</v>
      </c>
      <c r="I567" s="1" t="s">
        <v>688</v>
      </c>
      <c r="J567" s="1" t="s">
        <v>8563</v>
      </c>
      <c r="K567" s="1" t="s">
        <v>8564</v>
      </c>
      <c r="L567" s="1"/>
      <c r="M567">
        <f>VLOOKUP(J567,银行退!A:F,6,FALSE)</f>
        <v>291</v>
      </c>
      <c r="N567" t="e">
        <f>VLOOKUP(J567,银行退!A:I,9,FALSE)</f>
        <v>#N/A</v>
      </c>
    </row>
    <row r="568" spans="1:14" hidden="1">
      <c r="A568" s="1" t="s">
        <v>8565</v>
      </c>
      <c r="B568" s="1" t="s">
        <v>8566</v>
      </c>
      <c r="C568" s="1" t="s">
        <v>3516</v>
      </c>
      <c r="D568" s="1" t="s">
        <v>3517</v>
      </c>
      <c r="E568" s="1" t="s">
        <v>3518</v>
      </c>
      <c r="F568" s="2">
        <v>800</v>
      </c>
      <c r="G568" s="1" t="s">
        <v>1385</v>
      </c>
      <c r="H568" s="1" t="s">
        <v>687</v>
      </c>
      <c r="I568" s="1" t="s">
        <v>688</v>
      </c>
      <c r="J568" s="1" t="s">
        <v>8567</v>
      </c>
      <c r="K568" s="1" t="s">
        <v>7948</v>
      </c>
      <c r="L568" s="1"/>
      <c r="M568">
        <f>VLOOKUP(J568,银行退!A:F,6,FALSE)</f>
        <v>800</v>
      </c>
      <c r="N568" t="e">
        <f>VLOOKUP(J568,银行退!A:I,9,FALSE)</f>
        <v>#N/A</v>
      </c>
    </row>
    <row r="569" spans="1:14" hidden="1">
      <c r="A569" s="1" t="s">
        <v>8568</v>
      </c>
      <c r="B569" s="1" t="s">
        <v>8569</v>
      </c>
      <c r="C569" s="1" t="s">
        <v>3520</v>
      </c>
      <c r="D569" s="1" t="s">
        <v>3521</v>
      </c>
      <c r="E569" s="1" t="s">
        <v>3522</v>
      </c>
      <c r="F569" s="2">
        <v>1213.57</v>
      </c>
      <c r="G569" s="1" t="s">
        <v>1385</v>
      </c>
      <c r="H569" s="1" t="s">
        <v>687</v>
      </c>
      <c r="I569" s="1" t="s">
        <v>688</v>
      </c>
      <c r="J569" s="1" t="s">
        <v>8570</v>
      </c>
      <c r="K569" s="1" t="s">
        <v>8571</v>
      </c>
      <c r="L569" s="1"/>
      <c r="M569">
        <f>VLOOKUP(J569,银行退!A:F,6,FALSE)</f>
        <v>1213.57</v>
      </c>
      <c r="N569" t="e">
        <f>VLOOKUP(J569,银行退!A:I,9,FALSE)</f>
        <v>#N/A</v>
      </c>
    </row>
    <row r="570" spans="1:14" hidden="1">
      <c r="A570" s="1" t="s">
        <v>8572</v>
      </c>
      <c r="B570" s="1" t="s">
        <v>8573</v>
      </c>
      <c r="C570" s="1" t="s">
        <v>3524</v>
      </c>
      <c r="D570" s="1" t="s">
        <v>3525</v>
      </c>
      <c r="E570" s="1" t="s">
        <v>3526</v>
      </c>
      <c r="F570" s="2">
        <v>50</v>
      </c>
      <c r="G570" s="1" t="s">
        <v>1385</v>
      </c>
      <c r="H570" s="1" t="s">
        <v>687</v>
      </c>
      <c r="I570" s="1" t="s">
        <v>688</v>
      </c>
      <c r="J570" s="1" t="s">
        <v>8574</v>
      </c>
      <c r="K570" s="1" t="s">
        <v>8575</v>
      </c>
      <c r="L570" s="1"/>
      <c r="M570">
        <f>VLOOKUP(J570,银行退!A:F,6,FALSE)</f>
        <v>50</v>
      </c>
      <c r="N570" t="e">
        <f>VLOOKUP(J570,银行退!A:I,9,FALSE)</f>
        <v>#N/A</v>
      </c>
    </row>
    <row r="571" spans="1:14" hidden="1">
      <c r="A571" s="1" t="s">
        <v>8576</v>
      </c>
      <c r="B571" s="1" t="s">
        <v>8577</v>
      </c>
      <c r="C571" s="1" t="s">
        <v>3528</v>
      </c>
      <c r="D571" s="1" t="s">
        <v>3529</v>
      </c>
      <c r="E571" s="1" t="s">
        <v>3530</v>
      </c>
      <c r="F571" s="2">
        <v>320</v>
      </c>
      <c r="G571" s="1" t="s">
        <v>1385</v>
      </c>
      <c r="H571" s="1" t="s">
        <v>687</v>
      </c>
      <c r="I571" s="1" t="s">
        <v>688</v>
      </c>
      <c r="J571" s="1" t="s">
        <v>8578</v>
      </c>
      <c r="K571" s="1" t="s">
        <v>8579</v>
      </c>
      <c r="L571" s="1"/>
      <c r="M571">
        <f>VLOOKUP(J571,银行退!A:F,6,FALSE)</f>
        <v>320</v>
      </c>
      <c r="N571" t="e">
        <f>VLOOKUP(J571,银行退!A:I,9,FALSE)</f>
        <v>#N/A</v>
      </c>
    </row>
    <row r="572" spans="1:14" hidden="1">
      <c r="A572" s="1" t="s">
        <v>8580</v>
      </c>
      <c r="B572" s="1" t="s">
        <v>8581</v>
      </c>
      <c r="C572" s="1" t="s">
        <v>3531</v>
      </c>
      <c r="D572" s="1" t="s">
        <v>3532</v>
      </c>
      <c r="E572" s="1" t="s">
        <v>3533</v>
      </c>
      <c r="F572" s="2">
        <v>376</v>
      </c>
      <c r="G572" s="1" t="s">
        <v>1385</v>
      </c>
      <c r="H572" s="1" t="s">
        <v>687</v>
      </c>
      <c r="I572" s="1" t="s">
        <v>688</v>
      </c>
      <c r="J572" s="1" t="s">
        <v>8582</v>
      </c>
      <c r="K572" s="1" t="s">
        <v>8583</v>
      </c>
      <c r="L572" s="1"/>
      <c r="M572">
        <f>VLOOKUP(J572,银行退!A:F,6,FALSE)</f>
        <v>376</v>
      </c>
      <c r="N572" t="e">
        <f>VLOOKUP(J572,银行退!A:I,9,FALSE)</f>
        <v>#N/A</v>
      </c>
    </row>
    <row r="573" spans="1:14" hidden="1">
      <c r="A573" s="1" t="s">
        <v>8584</v>
      </c>
      <c r="B573" s="1" t="s">
        <v>8585</v>
      </c>
      <c r="C573" s="1" t="s">
        <v>3535</v>
      </c>
      <c r="D573" s="1" t="s">
        <v>3536</v>
      </c>
      <c r="E573" s="1" t="s">
        <v>3537</v>
      </c>
      <c r="F573" s="2">
        <v>10906.23</v>
      </c>
      <c r="G573" s="1" t="s">
        <v>1385</v>
      </c>
      <c r="H573" s="1" t="s">
        <v>687</v>
      </c>
      <c r="I573" s="1" t="s">
        <v>688</v>
      </c>
      <c r="J573" s="1" t="s">
        <v>8586</v>
      </c>
      <c r="K573" s="1" t="s">
        <v>8587</v>
      </c>
      <c r="L573" s="1"/>
      <c r="M573">
        <f>VLOOKUP(J573,银行退!A:F,6,FALSE)</f>
        <v>10906.23</v>
      </c>
      <c r="N573" t="e">
        <f>VLOOKUP(J573,银行退!A:I,9,FALSE)</f>
        <v>#N/A</v>
      </c>
    </row>
    <row r="574" spans="1:14" hidden="1">
      <c r="A574" s="1" t="s">
        <v>8588</v>
      </c>
      <c r="B574" s="1" t="s">
        <v>8589</v>
      </c>
      <c r="C574" s="1" t="s">
        <v>3539</v>
      </c>
      <c r="D574" s="1" t="s">
        <v>3540</v>
      </c>
      <c r="E574" s="1" t="s">
        <v>3541</v>
      </c>
      <c r="F574" s="2">
        <v>400</v>
      </c>
      <c r="G574" s="1" t="s">
        <v>1385</v>
      </c>
      <c r="H574" s="1" t="s">
        <v>687</v>
      </c>
      <c r="I574" s="1" t="s">
        <v>688</v>
      </c>
      <c r="J574" s="1" t="s">
        <v>8590</v>
      </c>
      <c r="K574" s="1" t="s">
        <v>8591</v>
      </c>
      <c r="L574" s="1"/>
      <c r="M574">
        <f>VLOOKUP(J574,银行退!A:F,6,FALSE)</f>
        <v>400</v>
      </c>
      <c r="N574" t="e">
        <f>VLOOKUP(J574,银行退!A:I,9,FALSE)</f>
        <v>#N/A</v>
      </c>
    </row>
    <row r="575" spans="1:14" hidden="1">
      <c r="A575" s="1" t="s">
        <v>8592</v>
      </c>
      <c r="B575" s="1" t="s">
        <v>8593</v>
      </c>
      <c r="C575" s="1" t="s">
        <v>3543</v>
      </c>
      <c r="D575" s="1" t="s">
        <v>3544</v>
      </c>
      <c r="E575" s="1" t="s">
        <v>3545</v>
      </c>
      <c r="F575" s="2">
        <v>157.21</v>
      </c>
      <c r="G575" s="1" t="s">
        <v>1385</v>
      </c>
      <c r="H575" s="1" t="s">
        <v>687</v>
      </c>
      <c r="I575" s="1" t="s">
        <v>688</v>
      </c>
      <c r="J575" s="1" t="s">
        <v>8594</v>
      </c>
      <c r="K575" s="1" t="s">
        <v>8595</v>
      </c>
      <c r="L575" s="1"/>
      <c r="M575">
        <f>VLOOKUP(J575,银行退!A:F,6,FALSE)</f>
        <v>157.21</v>
      </c>
      <c r="N575" t="e">
        <f>VLOOKUP(J575,银行退!A:I,9,FALSE)</f>
        <v>#N/A</v>
      </c>
    </row>
    <row r="576" spans="1:14" hidden="1">
      <c r="A576" s="1" t="s">
        <v>8596</v>
      </c>
      <c r="B576" s="1" t="s">
        <v>8597</v>
      </c>
      <c r="C576" s="1" t="s">
        <v>3547</v>
      </c>
      <c r="D576" s="1" t="s">
        <v>3548</v>
      </c>
      <c r="E576" s="1" t="s">
        <v>3549</v>
      </c>
      <c r="F576" s="2">
        <v>350</v>
      </c>
      <c r="G576" s="1" t="s">
        <v>1385</v>
      </c>
      <c r="H576" s="1" t="s">
        <v>687</v>
      </c>
      <c r="I576" s="1" t="s">
        <v>688</v>
      </c>
      <c r="J576" s="1" t="s">
        <v>8598</v>
      </c>
      <c r="K576" s="1" t="s">
        <v>8599</v>
      </c>
      <c r="L576" s="1"/>
      <c r="M576">
        <f>VLOOKUP(J576,银行退!A:F,6,FALSE)</f>
        <v>350</v>
      </c>
      <c r="N576" t="e">
        <f>VLOOKUP(J576,银行退!A:I,9,FALSE)</f>
        <v>#N/A</v>
      </c>
    </row>
    <row r="577" spans="1:14" hidden="1">
      <c r="A577" s="1" t="s">
        <v>8600</v>
      </c>
      <c r="B577" s="1" t="s">
        <v>8601</v>
      </c>
      <c r="C577" s="1" t="s">
        <v>3551</v>
      </c>
      <c r="D577" s="1" t="s">
        <v>3552</v>
      </c>
      <c r="E577" s="1" t="s">
        <v>3553</v>
      </c>
      <c r="F577" s="2">
        <v>889.5</v>
      </c>
      <c r="G577" s="1" t="s">
        <v>1385</v>
      </c>
      <c r="H577" s="1" t="s">
        <v>687</v>
      </c>
      <c r="I577" s="1" t="s">
        <v>688</v>
      </c>
      <c r="J577" s="1" t="s">
        <v>8602</v>
      </c>
      <c r="K577" s="1" t="s">
        <v>8603</v>
      </c>
      <c r="L577" s="1"/>
      <c r="M577">
        <f>VLOOKUP(J577,银行退!A:F,6,FALSE)</f>
        <v>889.5</v>
      </c>
      <c r="N577" t="e">
        <f>VLOOKUP(J577,银行退!A:I,9,FALSE)</f>
        <v>#N/A</v>
      </c>
    </row>
    <row r="578" spans="1:14" hidden="1">
      <c r="A578" s="1" t="s">
        <v>8604</v>
      </c>
      <c r="B578" s="1" t="s">
        <v>8605</v>
      </c>
      <c r="C578" s="1" t="s">
        <v>3555</v>
      </c>
      <c r="D578" s="1" t="s">
        <v>3556</v>
      </c>
      <c r="E578" s="1" t="s">
        <v>3557</v>
      </c>
      <c r="F578" s="2">
        <v>30.5</v>
      </c>
      <c r="G578" s="1" t="s">
        <v>1385</v>
      </c>
      <c r="H578" s="1" t="s">
        <v>687</v>
      </c>
      <c r="I578" s="1" t="s">
        <v>688</v>
      </c>
      <c r="J578" s="1" t="s">
        <v>8606</v>
      </c>
      <c r="K578" s="1" t="s">
        <v>8607</v>
      </c>
      <c r="L578" s="1"/>
      <c r="M578">
        <f>VLOOKUP(J578,银行退!A:F,6,FALSE)</f>
        <v>30.5</v>
      </c>
      <c r="N578" t="e">
        <f>VLOOKUP(J578,银行退!A:I,9,FALSE)</f>
        <v>#N/A</v>
      </c>
    </row>
    <row r="579" spans="1:14" hidden="1">
      <c r="A579" s="1" t="s">
        <v>8608</v>
      </c>
      <c r="B579" s="1" t="s">
        <v>8609</v>
      </c>
      <c r="C579" s="1" t="s">
        <v>3559</v>
      </c>
      <c r="D579" s="1" t="s">
        <v>3560</v>
      </c>
      <c r="E579" s="1" t="s">
        <v>3561</v>
      </c>
      <c r="F579" s="2">
        <v>150</v>
      </c>
      <c r="G579" s="1" t="s">
        <v>1385</v>
      </c>
      <c r="H579" s="1" t="s">
        <v>687</v>
      </c>
      <c r="I579" s="1" t="s">
        <v>688</v>
      </c>
      <c r="J579" s="1" t="s">
        <v>8610</v>
      </c>
      <c r="K579" s="1" t="s">
        <v>8611</v>
      </c>
      <c r="L579" s="1"/>
      <c r="M579">
        <f>VLOOKUP(J579,银行退!A:F,6,FALSE)</f>
        <v>150</v>
      </c>
      <c r="N579" t="e">
        <f>VLOOKUP(J579,银行退!A:I,9,FALSE)</f>
        <v>#N/A</v>
      </c>
    </row>
    <row r="580" spans="1:14" hidden="1">
      <c r="A580" s="1" t="s">
        <v>8612</v>
      </c>
      <c r="B580" s="1" t="s">
        <v>8613</v>
      </c>
      <c r="C580" s="1" t="s">
        <v>3563</v>
      </c>
      <c r="D580" s="1" t="s">
        <v>3564</v>
      </c>
      <c r="E580" s="1" t="s">
        <v>3565</v>
      </c>
      <c r="F580" s="2">
        <v>3810</v>
      </c>
      <c r="G580" s="1" t="s">
        <v>1385</v>
      </c>
      <c r="H580" s="1" t="s">
        <v>687</v>
      </c>
      <c r="I580" s="1" t="s">
        <v>688</v>
      </c>
      <c r="J580" s="1" t="s">
        <v>8614</v>
      </c>
      <c r="K580" s="1" t="s">
        <v>8615</v>
      </c>
      <c r="L580" s="1"/>
      <c r="M580">
        <f>VLOOKUP(J580,银行退!A:F,6,FALSE)</f>
        <v>3810</v>
      </c>
      <c r="N580" t="e">
        <f>VLOOKUP(J580,银行退!A:I,9,FALSE)</f>
        <v>#N/A</v>
      </c>
    </row>
    <row r="581" spans="1:14" hidden="1">
      <c r="A581" s="1" t="s">
        <v>8616</v>
      </c>
      <c r="B581" s="1" t="s">
        <v>8617</v>
      </c>
      <c r="C581" s="1" t="s">
        <v>3567</v>
      </c>
      <c r="D581" s="1" t="s">
        <v>3568</v>
      </c>
      <c r="E581" s="1" t="s">
        <v>3569</v>
      </c>
      <c r="F581" s="2">
        <v>579</v>
      </c>
      <c r="G581" s="1" t="s">
        <v>1385</v>
      </c>
      <c r="H581" s="1" t="s">
        <v>687</v>
      </c>
      <c r="I581" s="1" t="s">
        <v>688</v>
      </c>
      <c r="J581" s="1" t="s">
        <v>8618</v>
      </c>
      <c r="K581" s="1" t="s">
        <v>8619</v>
      </c>
      <c r="L581" s="1"/>
      <c r="M581">
        <f>VLOOKUP(J581,银行退!A:F,6,FALSE)</f>
        <v>579</v>
      </c>
      <c r="N581" t="e">
        <f>VLOOKUP(J581,银行退!A:I,9,FALSE)</f>
        <v>#N/A</v>
      </c>
    </row>
    <row r="582" spans="1:14" hidden="1">
      <c r="A582" s="1" t="s">
        <v>8620</v>
      </c>
      <c r="B582" s="1" t="s">
        <v>8621</v>
      </c>
      <c r="C582" s="1" t="s">
        <v>3575</v>
      </c>
      <c r="D582" s="1" t="s">
        <v>3576</v>
      </c>
      <c r="E582" s="1" t="s">
        <v>3577</v>
      </c>
      <c r="F582" s="2">
        <v>100</v>
      </c>
      <c r="G582" s="1" t="s">
        <v>1385</v>
      </c>
      <c r="H582" s="1" t="s">
        <v>687</v>
      </c>
      <c r="I582" s="1" t="s">
        <v>688</v>
      </c>
      <c r="J582" s="1" t="s">
        <v>8622</v>
      </c>
      <c r="K582" s="1" t="s">
        <v>8623</v>
      </c>
      <c r="L582" s="1"/>
      <c r="M582">
        <f>VLOOKUP(J582,银行退!A:F,6,FALSE)</f>
        <v>100</v>
      </c>
      <c r="N582" t="e">
        <f>VLOOKUP(J582,银行退!A:I,9,FALSE)</f>
        <v>#N/A</v>
      </c>
    </row>
    <row r="583" spans="1:14" hidden="1">
      <c r="A583" s="1" t="s">
        <v>8624</v>
      </c>
      <c r="B583" s="1" t="s">
        <v>8625</v>
      </c>
      <c r="C583" s="1" t="s">
        <v>3571</v>
      </c>
      <c r="D583" s="1" t="s">
        <v>3572</v>
      </c>
      <c r="E583" s="1" t="s">
        <v>3573</v>
      </c>
      <c r="F583" s="2">
        <v>5339.76</v>
      </c>
      <c r="G583" s="1" t="s">
        <v>1385</v>
      </c>
      <c r="H583" s="1" t="s">
        <v>687</v>
      </c>
      <c r="I583" s="1" t="s">
        <v>688</v>
      </c>
      <c r="J583" s="1" t="s">
        <v>8626</v>
      </c>
      <c r="K583" s="1" t="s">
        <v>8627</v>
      </c>
      <c r="L583" s="1"/>
      <c r="M583">
        <f>VLOOKUP(J583,银行退!A:F,6,FALSE)</f>
        <v>5339.76</v>
      </c>
      <c r="N583" t="e">
        <f>VLOOKUP(J583,银行退!A:I,9,FALSE)</f>
        <v>#N/A</v>
      </c>
    </row>
    <row r="584" spans="1:14" hidden="1">
      <c r="A584" s="1" t="s">
        <v>8628</v>
      </c>
      <c r="B584" s="1" t="s">
        <v>8629</v>
      </c>
      <c r="C584" s="1" t="s">
        <v>3579</v>
      </c>
      <c r="D584" s="1" t="s">
        <v>3580</v>
      </c>
      <c r="E584" s="1" t="s">
        <v>3581</v>
      </c>
      <c r="F584" s="2">
        <v>690.26</v>
      </c>
      <c r="G584" s="1" t="s">
        <v>1385</v>
      </c>
      <c r="H584" s="1" t="s">
        <v>687</v>
      </c>
      <c r="I584" s="1" t="s">
        <v>688</v>
      </c>
      <c r="J584" s="1" t="s">
        <v>8630</v>
      </c>
      <c r="K584" s="1" t="s">
        <v>8631</v>
      </c>
      <c r="L584" s="1"/>
      <c r="M584">
        <f>VLOOKUP(J584,银行退!A:F,6,FALSE)</f>
        <v>690.26</v>
      </c>
      <c r="N584" t="e">
        <f>VLOOKUP(J584,银行退!A:I,9,FALSE)</f>
        <v>#N/A</v>
      </c>
    </row>
    <row r="585" spans="1:14" hidden="1">
      <c r="A585" s="1" t="s">
        <v>8632</v>
      </c>
      <c r="B585" s="1" t="s">
        <v>8633</v>
      </c>
      <c r="C585" s="1" t="s">
        <v>3583</v>
      </c>
      <c r="D585" s="1" t="s">
        <v>3584</v>
      </c>
      <c r="E585" s="1" t="s">
        <v>3585</v>
      </c>
      <c r="F585" s="2">
        <v>116.08</v>
      </c>
      <c r="G585" s="1" t="s">
        <v>1385</v>
      </c>
      <c r="H585" s="1" t="s">
        <v>687</v>
      </c>
      <c r="I585" s="1" t="s">
        <v>688</v>
      </c>
      <c r="J585" s="1" t="s">
        <v>8634</v>
      </c>
      <c r="K585" s="1" t="s">
        <v>8635</v>
      </c>
      <c r="L585" s="1"/>
      <c r="M585">
        <f>VLOOKUP(J585,银行退!A:F,6,FALSE)</f>
        <v>116.08</v>
      </c>
      <c r="N585" t="e">
        <f>VLOOKUP(J585,银行退!A:I,9,FALSE)</f>
        <v>#N/A</v>
      </c>
    </row>
    <row r="586" spans="1:14" hidden="1">
      <c r="A586" s="1" t="s">
        <v>8636</v>
      </c>
      <c r="B586" s="1" t="s">
        <v>8637</v>
      </c>
      <c r="C586" s="1" t="s">
        <v>3587</v>
      </c>
      <c r="D586" s="1" t="s">
        <v>3588</v>
      </c>
      <c r="E586" s="1" t="s">
        <v>3589</v>
      </c>
      <c r="F586" s="2">
        <v>100</v>
      </c>
      <c r="G586" s="1" t="s">
        <v>1385</v>
      </c>
      <c r="H586" s="1" t="s">
        <v>687</v>
      </c>
      <c r="I586" s="1" t="s">
        <v>688</v>
      </c>
      <c r="J586" s="1" t="s">
        <v>8638</v>
      </c>
      <c r="K586" s="1" t="s">
        <v>8639</v>
      </c>
      <c r="L586" s="1"/>
      <c r="M586">
        <f>VLOOKUP(J586,银行退!A:F,6,FALSE)</f>
        <v>100</v>
      </c>
      <c r="N586" t="e">
        <f>VLOOKUP(J586,银行退!A:I,9,FALSE)</f>
        <v>#N/A</v>
      </c>
    </row>
    <row r="587" spans="1:14" hidden="1">
      <c r="A587" s="1" t="s">
        <v>8640</v>
      </c>
      <c r="B587" s="1" t="s">
        <v>8641</v>
      </c>
      <c r="C587" s="1" t="s">
        <v>3591</v>
      </c>
      <c r="D587" s="1" t="s">
        <v>3592</v>
      </c>
      <c r="E587" s="1" t="s">
        <v>3593</v>
      </c>
      <c r="F587" s="2">
        <v>489.5</v>
      </c>
      <c r="G587" s="1" t="s">
        <v>1385</v>
      </c>
      <c r="H587" s="1" t="s">
        <v>687</v>
      </c>
      <c r="I587" s="1" t="s">
        <v>688</v>
      </c>
      <c r="J587" s="1" t="s">
        <v>8642</v>
      </c>
      <c r="K587" s="1" t="s">
        <v>8643</v>
      </c>
      <c r="L587" s="1"/>
      <c r="M587">
        <f>VLOOKUP(J587,银行退!A:F,6,FALSE)</f>
        <v>489.5</v>
      </c>
      <c r="N587" t="e">
        <f>VLOOKUP(J587,银行退!A:I,9,FALSE)</f>
        <v>#N/A</v>
      </c>
    </row>
    <row r="588" spans="1:14" hidden="1">
      <c r="A588" s="1" t="s">
        <v>8644</v>
      </c>
      <c r="B588" s="1" t="s">
        <v>8645</v>
      </c>
      <c r="C588" s="1" t="s">
        <v>3595</v>
      </c>
      <c r="D588" s="1" t="s">
        <v>3596</v>
      </c>
      <c r="E588" s="1" t="s">
        <v>3597</v>
      </c>
      <c r="F588" s="2">
        <v>600</v>
      </c>
      <c r="G588" s="1" t="s">
        <v>1385</v>
      </c>
      <c r="H588" s="1" t="s">
        <v>687</v>
      </c>
      <c r="I588" s="1" t="s">
        <v>688</v>
      </c>
      <c r="J588" s="1" t="s">
        <v>8646</v>
      </c>
      <c r="K588" s="1" t="s">
        <v>8647</v>
      </c>
      <c r="L588" s="1"/>
      <c r="M588">
        <f>VLOOKUP(J588,银行退!A:F,6,FALSE)</f>
        <v>600</v>
      </c>
      <c r="N588" t="e">
        <f>VLOOKUP(J588,银行退!A:I,9,FALSE)</f>
        <v>#N/A</v>
      </c>
    </row>
    <row r="589" spans="1:14" hidden="1">
      <c r="A589" s="1" t="s">
        <v>8648</v>
      </c>
      <c r="B589" s="1" t="s">
        <v>8649</v>
      </c>
      <c r="C589" s="1" t="s">
        <v>3599</v>
      </c>
      <c r="D589" s="1" t="s">
        <v>3600</v>
      </c>
      <c r="E589" s="1" t="s">
        <v>3601</v>
      </c>
      <c r="F589" s="2">
        <v>2000</v>
      </c>
      <c r="G589" s="1" t="s">
        <v>1385</v>
      </c>
      <c r="H589" s="1" t="s">
        <v>687</v>
      </c>
      <c r="I589" s="1" t="s">
        <v>688</v>
      </c>
      <c r="J589" s="1" t="s">
        <v>8650</v>
      </c>
      <c r="K589" s="1" t="s">
        <v>1122</v>
      </c>
      <c r="L589" s="1"/>
      <c r="M589">
        <f>VLOOKUP(J589,银行退!A:F,6,FALSE)</f>
        <v>2000</v>
      </c>
      <c r="N589" t="e">
        <f>VLOOKUP(J589,银行退!A:I,9,FALSE)</f>
        <v>#N/A</v>
      </c>
    </row>
    <row r="590" spans="1:14">
      <c r="A590" s="1" t="s">
        <v>8651</v>
      </c>
      <c r="B590" s="1" t="s">
        <v>8652</v>
      </c>
      <c r="C590" s="1" t="s">
        <v>3603</v>
      </c>
      <c r="D590" s="1" t="s">
        <v>3604</v>
      </c>
      <c r="E590" s="1" t="s">
        <v>1111</v>
      </c>
      <c r="F590" s="2">
        <v>100</v>
      </c>
      <c r="G590" s="1" t="s">
        <v>1385</v>
      </c>
      <c r="H590" s="1" t="s">
        <v>11893</v>
      </c>
      <c r="I590" s="1" t="s">
        <v>11893</v>
      </c>
      <c r="J590" s="1" t="s">
        <v>8653</v>
      </c>
      <c r="K590" s="1" t="s">
        <v>1110</v>
      </c>
      <c r="L590" s="1"/>
      <c r="M590">
        <f>VLOOKUP(J590,银行退!A:F,6,FALSE)</f>
        <v>100</v>
      </c>
      <c r="N590" t="str">
        <f>VLOOKUP(J590,银行退!A:I,9,FALSE)</f>
        <v>2017-10-12</v>
      </c>
    </row>
    <row r="591" spans="1:14" hidden="1">
      <c r="A591" s="1" t="s">
        <v>8654</v>
      </c>
      <c r="B591" s="1" t="s">
        <v>8655</v>
      </c>
      <c r="C591" s="1" t="s">
        <v>3606</v>
      </c>
      <c r="D591" s="1" t="s">
        <v>3607</v>
      </c>
      <c r="E591" s="1" t="s">
        <v>1726</v>
      </c>
      <c r="F591" s="2">
        <v>2239.5</v>
      </c>
      <c r="G591" s="1" t="s">
        <v>1385</v>
      </c>
      <c r="H591" s="1" t="s">
        <v>687</v>
      </c>
      <c r="I591" s="1" t="s">
        <v>688</v>
      </c>
      <c r="J591" s="1" t="s">
        <v>8656</v>
      </c>
      <c r="K591" s="1" t="s">
        <v>6738</v>
      </c>
      <c r="L591" s="1"/>
      <c r="M591">
        <f>VLOOKUP(J591,银行退!A:F,6,FALSE)</f>
        <v>2239.5</v>
      </c>
      <c r="N591" t="e">
        <f>VLOOKUP(J591,银行退!A:I,9,FALSE)</f>
        <v>#N/A</v>
      </c>
    </row>
    <row r="592" spans="1:14" hidden="1">
      <c r="A592" s="1" t="s">
        <v>8657</v>
      </c>
      <c r="B592" s="1" t="s">
        <v>8658</v>
      </c>
      <c r="C592" s="1" t="s">
        <v>3609</v>
      </c>
      <c r="D592" s="1" t="s">
        <v>3610</v>
      </c>
      <c r="E592" s="1" t="s">
        <v>3611</v>
      </c>
      <c r="F592" s="2">
        <v>40.5</v>
      </c>
      <c r="G592" s="1" t="s">
        <v>1385</v>
      </c>
      <c r="H592" s="1" t="s">
        <v>687</v>
      </c>
      <c r="I592" s="1" t="s">
        <v>688</v>
      </c>
      <c r="J592" s="1" t="s">
        <v>8659</v>
      </c>
      <c r="K592" s="1" t="s">
        <v>8660</v>
      </c>
      <c r="L592" s="1"/>
      <c r="M592">
        <f>VLOOKUP(J592,银行退!A:F,6,FALSE)</f>
        <v>40.5</v>
      </c>
      <c r="N592" t="e">
        <f>VLOOKUP(J592,银行退!A:I,9,FALSE)</f>
        <v>#N/A</v>
      </c>
    </row>
    <row r="593" spans="1:14" hidden="1">
      <c r="A593" s="1" t="s">
        <v>8661</v>
      </c>
      <c r="B593" s="1" t="s">
        <v>8662</v>
      </c>
      <c r="C593" s="1" t="s">
        <v>3613</v>
      </c>
      <c r="D593" s="1" t="s">
        <v>3610</v>
      </c>
      <c r="E593" s="1" t="s">
        <v>3611</v>
      </c>
      <c r="F593" s="2">
        <v>800</v>
      </c>
      <c r="G593" s="1" t="s">
        <v>1385</v>
      </c>
      <c r="H593" s="1" t="s">
        <v>687</v>
      </c>
      <c r="I593" s="1" t="s">
        <v>688</v>
      </c>
      <c r="J593" s="1" t="s">
        <v>8663</v>
      </c>
      <c r="K593" s="1" t="s">
        <v>8664</v>
      </c>
      <c r="L593" s="1"/>
      <c r="M593">
        <f>VLOOKUP(J593,银行退!A:F,6,FALSE)</f>
        <v>800</v>
      </c>
      <c r="N593" t="e">
        <f>VLOOKUP(J593,银行退!A:I,9,FALSE)</f>
        <v>#N/A</v>
      </c>
    </row>
    <row r="594" spans="1:14" hidden="1">
      <c r="A594" s="1" t="s">
        <v>8665</v>
      </c>
      <c r="B594" s="1" t="s">
        <v>8666</v>
      </c>
      <c r="C594" s="1" t="s">
        <v>3615</v>
      </c>
      <c r="D594" s="1" t="s">
        <v>3616</v>
      </c>
      <c r="E594" s="1" t="s">
        <v>3617</v>
      </c>
      <c r="F594" s="2">
        <v>153.88</v>
      </c>
      <c r="G594" s="1" t="s">
        <v>1385</v>
      </c>
      <c r="H594" s="1" t="s">
        <v>687</v>
      </c>
      <c r="I594" s="1" t="s">
        <v>688</v>
      </c>
      <c r="J594" s="1" t="s">
        <v>8667</v>
      </c>
      <c r="K594" s="1" t="s">
        <v>8668</v>
      </c>
      <c r="L594" s="1"/>
      <c r="M594">
        <f>VLOOKUP(J594,银行退!A:F,6,FALSE)</f>
        <v>153.88</v>
      </c>
      <c r="N594" t="e">
        <f>VLOOKUP(J594,银行退!A:I,9,FALSE)</f>
        <v>#N/A</v>
      </c>
    </row>
    <row r="595" spans="1:14" hidden="1">
      <c r="A595" s="1" t="s">
        <v>8669</v>
      </c>
      <c r="B595" s="1" t="s">
        <v>8670</v>
      </c>
      <c r="C595" s="1" t="s">
        <v>3619</v>
      </c>
      <c r="D595" s="1" t="s">
        <v>3620</v>
      </c>
      <c r="E595" s="1" t="s">
        <v>3621</v>
      </c>
      <c r="F595" s="2">
        <v>21.14</v>
      </c>
      <c r="G595" s="1" t="s">
        <v>1385</v>
      </c>
      <c r="H595" s="1" t="s">
        <v>687</v>
      </c>
      <c r="I595" s="1" t="s">
        <v>688</v>
      </c>
      <c r="J595" s="1" t="s">
        <v>8671</v>
      </c>
      <c r="K595" s="1" t="s">
        <v>8672</v>
      </c>
      <c r="L595" s="1"/>
      <c r="M595">
        <f>VLOOKUP(J595,银行退!A:F,6,FALSE)</f>
        <v>21.14</v>
      </c>
      <c r="N595" t="e">
        <f>VLOOKUP(J595,银行退!A:I,9,FALSE)</f>
        <v>#N/A</v>
      </c>
    </row>
    <row r="596" spans="1:14" hidden="1">
      <c r="A596" s="1" t="s">
        <v>8673</v>
      </c>
      <c r="B596" s="1" t="s">
        <v>8674</v>
      </c>
      <c r="C596" s="1" t="s">
        <v>3623</v>
      </c>
      <c r="D596" s="1" t="s">
        <v>3624</v>
      </c>
      <c r="E596" s="1" t="s">
        <v>3625</v>
      </c>
      <c r="F596" s="2">
        <v>94.5</v>
      </c>
      <c r="G596" s="1" t="s">
        <v>1385</v>
      </c>
      <c r="H596" s="1" t="s">
        <v>687</v>
      </c>
      <c r="I596" s="1" t="s">
        <v>688</v>
      </c>
      <c r="J596" s="1" t="s">
        <v>8675</v>
      </c>
      <c r="K596" s="1" t="s">
        <v>8676</v>
      </c>
      <c r="L596" s="1"/>
      <c r="M596">
        <f>VLOOKUP(J596,银行退!A:F,6,FALSE)</f>
        <v>94.5</v>
      </c>
      <c r="N596" t="e">
        <f>VLOOKUP(J596,银行退!A:I,9,FALSE)</f>
        <v>#N/A</v>
      </c>
    </row>
    <row r="597" spans="1:14" hidden="1">
      <c r="A597" s="1" t="s">
        <v>8677</v>
      </c>
      <c r="B597" s="1" t="s">
        <v>8678</v>
      </c>
      <c r="C597" s="1" t="s">
        <v>3627</v>
      </c>
      <c r="D597" s="1" t="s">
        <v>3628</v>
      </c>
      <c r="E597" s="1" t="s">
        <v>3629</v>
      </c>
      <c r="F597" s="2">
        <v>442</v>
      </c>
      <c r="G597" s="1" t="s">
        <v>1385</v>
      </c>
      <c r="H597" s="1" t="s">
        <v>687</v>
      </c>
      <c r="I597" s="1" t="s">
        <v>688</v>
      </c>
      <c r="J597" s="1" t="s">
        <v>8679</v>
      </c>
      <c r="K597" s="1" t="s">
        <v>8680</v>
      </c>
      <c r="L597" s="1"/>
      <c r="M597">
        <f>VLOOKUP(J597,银行退!A:F,6,FALSE)</f>
        <v>442</v>
      </c>
      <c r="N597" t="e">
        <f>VLOOKUP(J597,银行退!A:I,9,FALSE)</f>
        <v>#N/A</v>
      </c>
    </row>
    <row r="598" spans="1:14" hidden="1">
      <c r="A598" s="1" t="s">
        <v>8681</v>
      </c>
      <c r="B598" s="1" t="s">
        <v>8682</v>
      </c>
      <c r="C598" s="1" t="s">
        <v>3631</v>
      </c>
      <c r="D598" s="1" t="s">
        <v>3632</v>
      </c>
      <c r="E598" s="1" t="s">
        <v>3633</v>
      </c>
      <c r="F598" s="2">
        <v>200</v>
      </c>
      <c r="G598" s="1" t="s">
        <v>1385</v>
      </c>
      <c r="H598" s="1" t="s">
        <v>687</v>
      </c>
      <c r="I598" s="1" t="s">
        <v>688</v>
      </c>
      <c r="J598" s="1" t="s">
        <v>8683</v>
      </c>
      <c r="K598" s="1" t="s">
        <v>8684</v>
      </c>
      <c r="L598" s="1"/>
      <c r="M598">
        <f>VLOOKUP(J598,银行退!A:F,6,FALSE)</f>
        <v>200</v>
      </c>
      <c r="N598" t="e">
        <f>VLOOKUP(J598,银行退!A:I,9,FALSE)</f>
        <v>#N/A</v>
      </c>
    </row>
    <row r="599" spans="1:14">
      <c r="A599" s="1" t="s">
        <v>8685</v>
      </c>
      <c r="B599" s="1" t="s">
        <v>8686</v>
      </c>
      <c r="C599" s="1" t="s">
        <v>3635</v>
      </c>
      <c r="D599" s="1" t="s">
        <v>3636</v>
      </c>
      <c r="E599" s="1" t="s">
        <v>3637</v>
      </c>
      <c r="F599" s="2">
        <v>36.799999999999997</v>
      </c>
      <c r="G599" s="1" t="s">
        <v>1385</v>
      </c>
      <c r="H599" s="1" t="s">
        <v>11893</v>
      </c>
      <c r="I599" s="1" t="s">
        <v>11893</v>
      </c>
      <c r="J599" s="1" t="s">
        <v>8687</v>
      </c>
      <c r="K599" s="1" t="s">
        <v>8688</v>
      </c>
      <c r="L599" s="1"/>
      <c r="M599">
        <f>VLOOKUP(J599,银行退!A:F,6,FALSE)</f>
        <v>36.799999999999997</v>
      </c>
      <c r="N599" t="str">
        <f>VLOOKUP(J599,银行退!A:I,9,FALSE)</f>
        <v>2017-10-13</v>
      </c>
    </row>
    <row r="600" spans="1:14" hidden="1">
      <c r="A600" s="1" t="s">
        <v>8689</v>
      </c>
      <c r="B600" s="1" t="s">
        <v>8690</v>
      </c>
      <c r="C600" s="1" t="s">
        <v>3639</v>
      </c>
      <c r="D600" s="1" t="s">
        <v>3640</v>
      </c>
      <c r="E600" s="1" t="s">
        <v>3641</v>
      </c>
      <c r="F600" s="2">
        <v>355</v>
      </c>
      <c r="G600" s="1" t="s">
        <v>1385</v>
      </c>
      <c r="H600" s="1" t="s">
        <v>687</v>
      </c>
      <c r="I600" s="1" t="s">
        <v>688</v>
      </c>
      <c r="J600" s="1" t="s">
        <v>8691</v>
      </c>
      <c r="K600" s="1" t="s">
        <v>8692</v>
      </c>
      <c r="L600" s="1"/>
      <c r="M600">
        <f>VLOOKUP(J600,银行退!A:F,6,FALSE)</f>
        <v>355</v>
      </c>
      <c r="N600" t="e">
        <f>VLOOKUP(J600,银行退!A:I,9,FALSE)</f>
        <v>#N/A</v>
      </c>
    </row>
    <row r="601" spans="1:14" hidden="1">
      <c r="A601" s="1" t="s">
        <v>8693</v>
      </c>
      <c r="B601" s="1" t="s">
        <v>8694</v>
      </c>
      <c r="C601" s="1" t="s">
        <v>3647</v>
      </c>
      <c r="D601" s="1" t="s">
        <v>2127</v>
      </c>
      <c r="E601" s="1" t="s">
        <v>2128</v>
      </c>
      <c r="F601" s="2">
        <v>572.04999999999995</v>
      </c>
      <c r="G601" s="1" t="s">
        <v>1385</v>
      </c>
      <c r="H601" s="1" t="s">
        <v>687</v>
      </c>
      <c r="I601" s="1" t="s">
        <v>688</v>
      </c>
      <c r="J601" s="1" t="s">
        <v>8695</v>
      </c>
      <c r="K601" s="1" t="s">
        <v>7146</v>
      </c>
      <c r="L601" s="1"/>
      <c r="M601">
        <f>VLOOKUP(J601,银行退!A:F,6,FALSE)</f>
        <v>572.04999999999995</v>
      </c>
      <c r="N601" t="e">
        <f>VLOOKUP(J601,银行退!A:I,9,FALSE)</f>
        <v>#N/A</v>
      </c>
    </row>
    <row r="602" spans="1:14" hidden="1">
      <c r="A602" s="1" t="s">
        <v>8696</v>
      </c>
      <c r="B602" s="1" t="s">
        <v>8697</v>
      </c>
      <c r="C602" s="1" t="s">
        <v>3643</v>
      </c>
      <c r="D602" s="1" t="s">
        <v>3644</v>
      </c>
      <c r="E602" s="1" t="s">
        <v>3645</v>
      </c>
      <c r="F602" s="2">
        <v>200</v>
      </c>
      <c r="G602" s="1" t="s">
        <v>1385</v>
      </c>
      <c r="H602" s="1" t="s">
        <v>687</v>
      </c>
      <c r="I602" s="1" t="s">
        <v>688</v>
      </c>
      <c r="J602" s="1" t="s">
        <v>8698</v>
      </c>
      <c r="K602" s="1" t="s">
        <v>8699</v>
      </c>
      <c r="L602" s="1"/>
      <c r="M602">
        <f>VLOOKUP(J602,银行退!A:F,6,FALSE)</f>
        <v>200</v>
      </c>
      <c r="N602" t="e">
        <f>VLOOKUP(J602,银行退!A:I,9,FALSE)</f>
        <v>#N/A</v>
      </c>
    </row>
    <row r="603" spans="1:14" hidden="1">
      <c r="A603" s="1" t="s">
        <v>8700</v>
      </c>
      <c r="B603" s="1" t="s">
        <v>8701</v>
      </c>
      <c r="C603" s="1" t="s">
        <v>3649</v>
      </c>
      <c r="D603" s="1" t="s">
        <v>3650</v>
      </c>
      <c r="E603" s="1" t="s">
        <v>3651</v>
      </c>
      <c r="F603" s="2">
        <v>611</v>
      </c>
      <c r="G603" s="1" t="s">
        <v>1385</v>
      </c>
      <c r="H603" s="1" t="s">
        <v>687</v>
      </c>
      <c r="I603" s="1" t="s">
        <v>688</v>
      </c>
      <c r="J603" s="1" t="s">
        <v>8702</v>
      </c>
      <c r="K603" s="1" t="s">
        <v>8703</v>
      </c>
      <c r="L603" s="1"/>
      <c r="M603">
        <f>VLOOKUP(J603,银行退!A:F,6,FALSE)</f>
        <v>611</v>
      </c>
      <c r="N603" t="e">
        <f>VLOOKUP(J603,银行退!A:I,9,FALSE)</f>
        <v>#N/A</v>
      </c>
    </row>
    <row r="604" spans="1:14" hidden="1">
      <c r="A604" s="1" t="s">
        <v>8704</v>
      </c>
      <c r="B604" s="1" t="s">
        <v>8705</v>
      </c>
      <c r="C604" s="1" t="s">
        <v>3653</v>
      </c>
      <c r="D604" s="1" t="s">
        <v>1161</v>
      </c>
      <c r="E604" s="1" t="s">
        <v>1162</v>
      </c>
      <c r="F604" s="2">
        <v>269</v>
      </c>
      <c r="G604" s="1" t="s">
        <v>1385</v>
      </c>
      <c r="H604" s="1" t="s">
        <v>687</v>
      </c>
      <c r="I604" s="1" t="s">
        <v>688</v>
      </c>
      <c r="J604" s="1" t="s">
        <v>8706</v>
      </c>
      <c r="K604" s="1" t="s">
        <v>1307</v>
      </c>
      <c r="L604" s="1"/>
      <c r="M604">
        <f>VLOOKUP(J604,银行退!A:F,6,FALSE)</f>
        <v>269</v>
      </c>
      <c r="N604" t="e">
        <f>VLOOKUP(J604,银行退!A:I,9,FALSE)</f>
        <v>#N/A</v>
      </c>
    </row>
    <row r="605" spans="1:14">
      <c r="A605" s="1" t="s">
        <v>8707</v>
      </c>
      <c r="B605" s="1" t="s">
        <v>8708</v>
      </c>
      <c r="C605" s="1" t="s">
        <v>3655</v>
      </c>
      <c r="D605" s="1" t="s">
        <v>1221</v>
      </c>
      <c r="E605" s="1" t="s">
        <v>1222</v>
      </c>
      <c r="F605" s="2">
        <v>2663</v>
      </c>
      <c r="G605" s="1" t="s">
        <v>1385</v>
      </c>
      <c r="H605" s="1" t="s">
        <v>11893</v>
      </c>
      <c r="I605" s="1" t="s">
        <v>11893</v>
      </c>
      <c r="J605" s="1" t="s">
        <v>8709</v>
      </c>
      <c r="K605" s="1" t="s">
        <v>1341</v>
      </c>
      <c r="L605" s="1"/>
      <c r="M605">
        <f>VLOOKUP(J605,银行退!A:F,6,FALSE)</f>
        <v>2663</v>
      </c>
      <c r="N605" t="str">
        <f>VLOOKUP(J605,银行退!A:I,9,FALSE)</f>
        <v>2017-10-13</v>
      </c>
    </row>
    <row r="606" spans="1:14" hidden="1">
      <c r="A606" s="1" t="s">
        <v>8710</v>
      </c>
      <c r="B606" s="1" t="s">
        <v>8711</v>
      </c>
      <c r="C606" s="1" t="s">
        <v>3657</v>
      </c>
      <c r="D606" s="1" t="s">
        <v>1287</v>
      </c>
      <c r="E606" s="1" t="s">
        <v>1288</v>
      </c>
      <c r="F606" s="2">
        <v>400</v>
      </c>
      <c r="G606" s="1" t="s">
        <v>1385</v>
      </c>
      <c r="H606" s="1" t="s">
        <v>687</v>
      </c>
      <c r="I606" s="1" t="s">
        <v>688</v>
      </c>
      <c r="J606" s="1" t="s">
        <v>8712</v>
      </c>
      <c r="K606" s="1" t="s">
        <v>1379</v>
      </c>
      <c r="L606" s="1"/>
      <c r="M606">
        <f>VLOOKUP(J606,银行退!A:F,6,FALSE)</f>
        <v>400</v>
      </c>
      <c r="N606" t="e">
        <f>VLOOKUP(J606,银行退!A:I,9,FALSE)</f>
        <v>#N/A</v>
      </c>
    </row>
    <row r="607" spans="1:14">
      <c r="A607" s="1" t="s">
        <v>8713</v>
      </c>
      <c r="B607" s="1" t="s">
        <v>8714</v>
      </c>
      <c r="C607" s="1" t="s">
        <v>3659</v>
      </c>
      <c r="D607" s="1" t="s">
        <v>3660</v>
      </c>
      <c r="E607" s="1" t="s">
        <v>3661</v>
      </c>
      <c r="F607" s="2">
        <v>434.5</v>
      </c>
      <c r="G607" s="1" t="s">
        <v>1385</v>
      </c>
      <c r="H607" s="1" t="s">
        <v>11893</v>
      </c>
      <c r="I607" s="1" t="s">
        <v>11893</v>
      </c>
      <c r="J607" s="1" t="s">
        <v>8715</v>
      </c>
      <c r="K607" s="1" t="s">
        <v>8716</v>
      </c>
      <c r="L607" s="1"/>
      <c r="M607">
        <f>VLOOKUP(J607,银行退!A:F,6,FALSE)</f>
        <v>434.5</v>
      </c>
      <c r="N607" t="str">
        <f>VLOOKUP(J607,银行退!A:I,9,FALSE)</f>
        <v>2017-10-13</v>
      </c>
    </row>
    <row r="608" spans="1:14" hidden="1">
      <c r="A608" s="1" t="s">
        <v>8717</v>
      </c>
      <c r="B608" s="1" t="s">
        <v>8718</v>
      </c>
      <c r="C608" s="1" t="s">
        <v>3663</v>
      </c>
      <c r="D608" s="1" t="s">
        <v>3664</v>
      </c>
      <c r="E608" s="1" t="s">
        <v>3665</v>
      </c>
      <c r="F608" s="2">
        <v>2000</v>
      </c>
      <c r="G608" s="1" t="s">
        <v>1385</v>
      </c>
      <c r="H608" s="1" t="s">
        <v>687</v>
      </c>
      <c r="I608" s="1" t="s">
        <v>688</v>
      </c>
      <c r="J608" s="1" t="s">
        <v>8719</v>
      </c>
      <c r="K608" s="1" t="s">
        <v>8720</v>
      </c>
      <c r="L608" s="1"/>
      <c r="M608">
        <f>VLOOKUP(J608,银行退!A:F,6,FALSE)</f>
        <v>2000</v>
      </c>
      <c r="N608" t="e">
        <f>VLOOKUP(J608,银行退!A:I,9,FALSE)</f>
        <v>#N/A</v>
      </c>
    </row>
    <row r="609" spans="1:14" hidden="1">
      <c r="A609" s="1" t="s">
        <v>8721</v>
      </c>
      <c r="B609" s="1" t="s">
        <v>8722</v>
      </c>
      <c r="C609" s="1" t="s">
        <v>3667</v>
      </c>
      <c r="D609" s="1" t="s">
        <v>3668</v>
      </c>
      <c r="E609" s="1" t="s">
        <v>3669</v>
      </c>
      <c r="F609" s="2">
        <v>328</v>
      </c>
      <c r="G609" s="1" t="s">
        <v>1385</v>
      </c>
      <c r="H609" s="1" t="s">
        <v>687</v>
      </c>
      <c r="I609" s="1" t="s">
        <v>688</v>
      </c>
      <c r="J609" s="1" t="s">
        <v>8723</v>
      </c>
      <c r="K609" s="1" t="s">
        <v>8724</v>
      </c>
      <c r="L609" s="1"/>
      <c r="M609">
        <f>VLOOKUP(J609,银行退!A:F,6,FALSE)</f>
        <v>328</v>
      </c>
      <c r="N609" t="e">
        <f>VLOOKUP(J609,银行退!A:I,9,FALSE)</f>
        <v>#N/A</v>
      </c>
    </row>
    <row r="610" spans="1:14" hidden="1">
      <c r="A610" s="1" t="s">
        <v>8725</v>
      </c>
      <c r="B610" s="1" t="s">
        <v>8726</v>
      </c>
      <c r="C610" s="1" t="s">
        <v>3671</v>
      </c>
      <c r="D610" s="1" t="s">
        <v>3672</v>
      </c>
      <c r="E610" s="1" t="s">
        <v>3673</v>
      </c>
      <c r="F610" s="2">
        <v>135</v>
      </c>
      <c r="G610" s="1" t="s">
        <v>1385</v>
      </c>
      <c r="H610" s="1" t="s">
        <v>687</v>
      </c>
      <c r="I610" s="1" t="s">
        <v>688</v>
      </c>
      <c r="J610" s="1" t="s">
        <v>8727</v>
      </c>
      <c r="K610" s="1" t="s">
        <v>8724</v>
      </c>
      <c r="L610" s="1"/>
      <c r="M610">
        <f>VLOOKUP(J610,银行退!A:F,6,FALSE)</f>
        <v>135</v>
      </c>
      <c r="N610" t="e">
        <f>VLOOKUP(J610,银行退!A:I,9,FALSE)</f>
        <v>#N/A</v>
      </c>
    </row>
    <row r="611" spans="1:14" hidden="1">
      <c r="A611" s="1" t="s">
        <v>8728</v>
      </c>
      <c r="B611" s="1" t="s">
        <v>8729</v>
      </c>
      <c r="C611" s="1" t="s">
        <v>3675</v>
      </c>
      <c r="D611" s="1" t="s">
        <v>3676</v>
      </c>
      <c r="E611" s="1" t="s">
        <v>3677</v>
      </c>
      <c r="F611" s="2">
        <v>5</v>
      </c>
      <c r="G611" s="1" t="s">
        <v>1385</v>
      </c>
      <c r="H611" s="1" t="s">
        <v>687</v>
      </c>
      <c r="I611" s="1" t="s">
        <v>688</v>
      </c>
      <c r="J611" s="1" t="s">
        <v>8730</v>
      </c>
      <c r="K611" s="1" t="s">
        <v>8731</v>
      </c>
      <c r="L611" s="1"/>
      <c r="M611">
        <f>VLOOKUP(J611,银行退!A:F,6,FALSE)</f>
        <v>5</v>
      </c>
      <c r="N611" t="e">
        <f>VLOOKUP(J611,银行退!A:I,9,FALSE)</f>
        <v>#N/A</v>
      </c>
    </row>
    <row r="612" spans="1:14">
      <c r="A612" s="1" t="s">
        <v>8732</v>
      </c>
      <c r="B612" s="1" t="s">
        <v>8733</v>
      </c>
      <c r="C612" s="1" t="s">
        <v>3679</v>
      </c>
      <c r="D612" s="1" t="s">
        <v>3680</v>
      </c>
      <c r="E612" s="1" t="s">
        <v>3681</v>
      </c>
      <c r="F612" s="2">
        <v>1950.06</v>
      </c>
      <c r="G612" s="1" t="s">
        <v>1385</v>
      </c>
      <c r="H612" s="1" t="s">
        <v>11893</v>
      </c>
      <c r="I612" s="1" t="s">
        <v>11893</v>
      </c>
      <c r="J612" s="1" t="s">
        <v>8734</v>
      </c>
      <c r="K612" s="1" t="s">
        <v>8735</v>
      </c>
      <c r="L612" s="1"/>
      <c r="M612">
        <f>VLOOKUP(J612,银行退!A:F,6,FALSE)</f>
        <v>1950.06</v>
      </c>
      <c r="N612" t="str">
        <f>VLOOKUP(J612,银行退!A:I,9,FALSE)</f>
        <v>2017-10-13</v>
      </c>
    </row>
    <row r="613" spans="1:14" hidden="1">
      <c r="A613" s="1" t="s">
        <v>8736</v>
      </c>
      <c r="B613" s="1" t="s">
        <v>8737</v>
      </c>
      <c r="C613" s="1" t="s">
        <v>3683</v>
      </c>
      <c r="D613" s="1" t="s">
        <v>3684</v>
      </c>
      <c r="E613" s="1" t="s">
        <v>3685</v>
      </c>
      <c r="F613" s="2">
        <v>14</v>
      </c>
      <c r="G613" s="1" t="s">
        <v>1385</v>
      </c>
      <c r="H613" s="1" t="s">
        <v>687</v>
      </c>
      <c r="I613" s="1" t="s">
        <v>688</v>
      </c>
      <c r="J613" s="1" t="s">
        <v>8738</v>
      </c>
      <c r="K613" s="1" t="s">
        <v>8739</v>
      </c>
      <c r="L613" s="1"/>
      <c r="M613">
        <f>VLOOKUP(J613,银行退!A:F,6,FALSE)</f>
        <v>14</v>
      </c>
      <c r="N613" t="e">
        <f>VLOOKUP(J613,银行退!A:I,9,FALSE)</f>
        <v>#N/A</v>
      </c>
    </row>
    <row r="614" spans="1:14" hidden="1">
      <c r="A614" s="1" t="s">
        <v>8740</v>
      </c>
      <c r="B614" s="1" t="s">
        <v>8741</v>
      </c>
      <c r="C614" s="1" t="s">
        <v>3687</v>
      </c>
      <c r="D614" s="1" t="s">
        <v>3676</v>
      </c>
      <c r="E614" s="1" t="s">
        <v>3677</v>
      </c>
      <c r="F614" s="2">
        <v>100</v>
      </c>
      <c r="G614" s="1" t="s">
        <v>1385</v>
      </c>
      <c r="H614" s="1" t="s">
        <v>687</v>
      </c>
      <c r="I614" s="1" t="s">
        <v>688</v>
      </c>
      <c r="J614" s="1" t="s">
        <v>8742</v>
      </c>
      <c r="K614" s="1" t="s">
        <v>8743</v>
      </c>
      <c r="L614" s="1"/>
      <c r="M614">
        <f>VLOOKUP(J614,银行退!A:F,6,FALSE)</f>
        <v>100</v>
      </c>
      <c r="N614" t="e">
        <f>VLOOKUP(J614,银行退!A:I,9,FALSE)</f>
        <v>#N/A</v>
      </c>
    </row>
    <row r="615" spans="1:14" hidden="1">
      <c r="A615" s="1" t="s">
        <v>8744</v>
      </c>
      <c r="B615" s="1" t="s">
        <v>8745</v>
      </c>
      <c r="C615" s="1" t="s">
        <v>3689</v>
      </c>
      <c r="D615" s="1" t="s">
        <v>3676</v>
      </c>
      <c r="E615" s="1" t="s">
        <v>3677</v>
      </c>
      <c r="F615" s="2">
        <v>404.5</v>
      </c>
      <c r="G615" s="1" t="s">
        <v>1385</v>
      </c>
      <c r="H615" s="1" t="s">
        <v>687</v>
      </c>
      <c r="I615" s="1" t="s">
        <v>688</v>
      </c>
      <c r="J615" s="1" t="s">
        <v>8746</v>
      </c>
      <c r="K615" s="1" t="s">
        <v>8743</v>
      </c>
      <c r="L615" s="1"/>
      <c r="M615">
        <f>VLOOKUP(J615,银行退!A:F,6,FALSE)</f>
        <v>404.5</v>
      </c>
      <c r="N615" t="e">
        <f>VLOOKUP(J615,银行退!A:I,9,FALSE)</f>
        <v>#N/A</v>
      </c>
    </row>
    <row r="616" spans="1:14" hidden="1">
      <c r="A616" s="1" t="s">
        <v>8747</v>
      </c>
      <c r="B616" s="1" t="s">
        <v>8748</v>
      </c>
      <c r="C616" s="1" t="s">
        <v>3691</v>
      </c>
      <c r="D616" s="1" t="s">
        <v>3692</v>
      </c>
      <c r="E616" s="1" t="s">
        <v>1219</v>
      </c>
      <c r="F616" s="2">
        <v>686</v>
      </c>
      <c r="G616" s="1" t="s">
        <v>1385</v>
      </c>
      <c r="H616" s="1" t="s">
        <v>687</v>
      </c>
      <c r="I616" s="1" t="s">
        <v>688</v>
      </c>
      <c r="J616" s="1" t="s">
        <v>8749</v>
      </c>
      <c r="K616" s="1" t="s">
        <v>8619</v>
      </c>
      <c r="L616" s="1"/>
      <c r="M616">
        <f>VLOOKUP(J616,银行退!A:F,6,FALSE)</f>
        <v>686</v>
      </c>
      <c r="N616" t="e">
        <f>VLOOKUP(J616,银行退!A:I,9,FALSE)</f>
        <v>#N/A</v>
      </c>
    </row>
    <row r="617" spans="1:14" hidden="1">
      <c r="A617" s="1" t="s">
        <v>8750</v>
      </c>
      <c r="B617" s="1" t="s">
        <v>8751</v>
      </c>
      <c r="C617" s="1" t="s">
        <v>3694</v>
      </c>
      <c r="D617" s="1" t="s">
        <v>404</v>
      </c>
      <c r="E617" s="1" t="s">
        <v>3695</v>
      </c>
      <c r="F617" s="2">
        <v>500</v>
      </c>
      <c r="G617" s="1" t="s">
        <v>1385</v>
      </c>
      <c r="H617" s="1" t="s">
        <v>687</v>
      </c>
      <c r="I617" s="1" t="s">
        <v>688</v>
      </c>
      <c r="J617" s="1" t="s">
        <v>8752</v>
      </c>
      <c r="K617" s="1" t="s">
        <v>289</v>
      </c>
      <c r="L617" s="1"/>
      <c r="M617">
        <f>VLOOKUP(J617,银行退!A:F,6,FALSE)</f>
        <v>500</v>
      </c>
      <c r="N617" t="e">
        <f>VLOOKUP(J617,银行退!A:I,9,FALSE)</f>
        <v>#N/A</v>
      </c>
    </row>
    <row r="618" spans="1:14" hidden="1">
      <c r="A618" s="1" t="s">
        <v>8753</v>
      </c>
      <c r="B618" s="1" t="s">
        <v>8754</v>
      </c>
      <c r="C618" s="1" t="s">
        <v>3697</v>
      </c>
      <c r="D618" s="1" t="s">
        <v>3698</v>
      </c>
      <c r="E618" s="1" t="s">
        <v>3699</v>
      </c>
      <c r="F618" s="2">
        <v>2000</v>
      </c>
      <c r="G618" s="1" t="s">
        <v>1385</v>
      </c>
      <c r="H618" s="1" t="s">
        <v>687</v>
      </c>
      <c r="I618" s="1" t="s">
        <v>688</v>
      </c>
      <c r="J618" s="1" t="s">
        <v>8755</v>
      </c>
      <c r="K618" s="1" t="s">
        <v>8756</v>
      </c>
      <c r="L618" s="1"/>
      <c r="M618">
        <f>VLOOKUP(J618,银行退!A:F,6,FALSE)</f>
        <v>2000</v>
      </c>
      <c r="N618" t="e">
        <f>VLOOKUP(J618,银行退!A:I,9,FALSE)</f>
        <v>#N/A</v>
      </c>
    </row>
    <row r="619" spans="1:14" hidden="1">
      <c r="A619" s="1" t="s">
        <v>8757</v>
      </c>
      <c r="B619" s="1" t="s">
        <v>8758</v>
      </c>
      <c r="C619" s="1" t="s">
        <v>3701</v>
      </c>
      <c r="D619" s="1" t="s">
        <v>3698</v>
      </c>
      <c r="E619" s="1" t="s">
        <v>3699</v>
      </c>
      <c r="F619" s="2">
        <v>342.72</v>
      </c>
      <c r="G619" s="1" t="s">
        <v>1385</v>
      </c>
      <c r="H619" s="1" t="s">
        <v>687</v>
      </c>
      <c r="I619" s="1" t="s">
        <v>688</v>
      </c>
      <c r="J619" s="1" t="s">
        <v>8759</v>
      </c>
      <c r="K619" s="1" t="s">
        <v>8756</v>
      </c>
      <c r="L619" s="1"/>
      <c r="M619">
        <f>VLOOKUP(J619,银行退!A:F,6,FALSE)</f>
        <v>342.72</v>
      </c>
      <c r="N619" t="e">
        <f>VLOOKUP(J619,银行退!A:I,9,FALSE)</f>
        <v>#N/A</v>
      </c>
    </row>
    <row r="620" spans="1:14" hidden="1">
      <c r="A620" s="1" t="s">
        <v>8760</v>
      </c>
      <c r="B620" s="1" t="s">
        <v>8761</v>
      </c>
      <c r="C620" s="1" t="s">
        <v>3703</v>
      </c>
      <c r="D620" s="1" t="s">
        <v>3704</v>
      </c>
      <c r="E620" s="1" t="s">
        <v>3705</v>
      </c>
      <c r="F620" s="2">
        <v>265.92</v>
      </c>
      <c r="G620" s="1" t="s">
        <v>1385</v>
      </c>
      <c r="H620" s="1" t="s">
        <v>687</v>
      </c>
      <c r="I620" s="1" t="s">
        <v>688</v>
      </c>
      <c r="J620" s="1" t="s">
        <v>8762</v>
      </c>
      <c r="K620" s="1" t="s">
        <v>8763</v>
      </c>
      <c r="L620" s="1"/>
      <c r="M620">
        <f>VLOOKUP(J620,银行退!A:F,6,FALSE)</f>
        <v>265.92</v>
      </c>
      <c r="N620" t="e">
        <f>VLOOKUP(J620,银行退!A:I,9,FALSE)</f>
        <v>#N/A</v>
      </c>
    </row>
    <row r="621" spans="1:14" hidden="1">
      <c r="A621" s="1" t="s">
        <v>8764</v>
      </c>
      <c r="B621" s="1" t="s">
        <v>8765</v>
      </c>
      <c r="C621" s="1" t="s">
        <v>3707</v>
      </c>
      <c r="D621" s="1" t="s">
        <v>3708</v>
      </c>
      <c r="E621" s="1" t="s">
        <v>3709</v>
      </c>
      <c r="F621" s="2">
        <v>320</v>
      </c>
      <c r="G621" s="1" t="s">
        <v>1385</v>
      </c>
      <c r="H621" s="1" t="s">
        <v>687</v>
      </c>
      <c r="I621" s="1" t="s">
        <v>688</v>
      </c>
      <c r="J621" s="1" t="s">
        <v>8766</v>
      </c>
      <c r="K621" s="1" t="s">
        <v>8767</v>
      </c>
      <c r="L621" s="1"/>
      <c r="M621">
        <f>VLOOKUP(J621,银行退!A:F,6,FALSE)</f>
        <v>320</v>
      </c>
      <c r="N621" t="e">
        <f>VLOOKUP(J621,银行退!A:I,9,FALSE)</f>
        <v>#N/A</v>
      </c>
    </row>
    <row r="622" spans="1:14" hidden="1">
      <c r="A622" s="1" t="s">
        <v>8768</v>
      </c>
      <c r="B622" s="1" t="s">
        <v>8769</v>
      </c>
      <c r="C622" s="1" t="s">
        <v>3711</v>
      </c>
      <c r="D622" s="1" t="s">
        <v>3712</v>
      </c>
      <c r="E622" s="1" t="s">
        <v>3713</v>
      </c>
      <c r="F622" s="2">
        <v>500</v>
      </c>
      <c r="G622" s="1" t="s">
        <v>1385</v>
      </c>
      <c r="H622" s="1" t="s">
        <v>687</v>
      </c>
      <c r="I622" s="1" t="s">
        <v>688</v>
      </c>
      <c r="J622" s="1" t="s">
        <v>8770</v>
      </c>
      <c r="K622" s="1" t="s">
        <v>8771</v>
      </c>
      <c r="L622" s="1"/>
      <c r="M622">
        <f>VLOOKUP(J622,银行退!A:F,6,FALSE)</f>
        <v>500</v>
      </c>
      <c r="N622" t="e">
        <f>VLOOKUP(J622,银行退!A:I,9,FALSE)</f>
        <v>#N/A</v>
      </c>
    </row>
    <row r="623" spans="1:14" hidden="1">
      <c r="A623" s="1" t="s">
        <v>8772</v>
      </c>
      <c r="B623" s="1" t="s">
        <v>8773</v>
      </c>
      <c r="C623" s="1" t="s">
        <v>3715</v>
      </c>
      <c r="D623" s="1" t="s">
        <v>3716</v>
      </c>
      <c r="E623" s="1" t="s">
        <v>3717</v>
      </c>
      <c r="F623" s="2">
        <v>1420</v>
      </c>
      <c r="G623" s="1" t="s">
        <v>1385</v>
      </c>
      <c r="H623" s="1" t="s">
        <v>687</v>
      </c>
      <c r="I623" s="1" t="s">
        <v>688</v>
      </c>
      <c r="J623" s="1" t="s">
        <v>8774</v>
      </c>
      <c r="K623" s="1" t="s">
        <v>8775</v>
      </c>
      <c r="L623" s="1"/>
      <c r="M623">
        <f>VLOOKUP(J623,银行退!A:F,6,FALSE)</f>
        <v>1420</v>
      </c>
      <c r="N623" t="e">
        <f>VLOOKUP(J623,银行退!A:I,9,FALSE)</f>
        <v>#N/A</v>
      </c>
    </row>
    <row r="624" spans="1:14" hidden="1">
      <c r="A624" s="1" t="s">
        <v>8776</v>
      </c>
      <c r="B624" s="1" t="s">
        <v>8777</v>
      </c>
      <c r="C624" s="1" t="s">
        <v>3719</v>
      </c>
      <c r="D624" s="1" t="s">
        <v>3720</v>
      </c>
      <c r="E624" s="1" t="s">
        <v>3721</v>
      </c>
      <c r="F624" s="2">
        <v>450</v>
      </c>
      <c r="G624" s="1" t="s">
        <v>1385</v>
      </c>
      <c r="H624" s="1" t="s">
        <v>687</v>
      </c>
      <c r="I624" s="1" t="s">
        <v>688</v>
      </c>
      <c r="J624" s="1" t="s">
        <v>8778</v>
      </c>
      <c r="K624" s="1" t="s">
        <v>8779</v>
      </c>
      <c r="L624" s="1"/>
      <c r="M624">
        <f>VLOOKUP(J624,银行退!A:F,6,FALSE)</f>
        <v>450</v>
      </c>
      <c r="N624" t="e">
        <f>VLOOKUP(J624,银行退!A:I,9,FALSE)</f>
        <v>#N/A</v>
      </c>
    </row>
    <row r="625" spans="1:14" hidden="1">
      <c r="A625" s="1" t="s">
        <v>8780</v>
      </c>
      <c r="B625" s="1" t="s">
        <v>8781</v>
      </c>
      <c r="C625" s="1" t="s">
        <v>3723</v>
      </c>
      <c r="D625" s="1" t="s">
        <v>3724</v>
      </c>
      <c r="E625" s="1" t="s">
        <v>3725</v>
      </c>
      <c r="F625" s="2">
        <v>563.34</v>
      </c>
      <c r="G625" s="1" t="s">
        <v>1385</v>
      </c>
      <c r="H625" s="1" t="s">
        <v>687</v>
      </c>
      <c r="I625" s="1" t="s">
        <v>688</v>
      </c>
      <c r="J625" s="1" t="s">
        <v>8782</v>
      </c>
      <c r="K625" s="1" t="s">
        <v>8783</v>
      </c>
      <c r="L625" s="1"/>
      <c r="M625">
        <f>VLOOKUP(J625,银行退!A:F,6,FALSE)</f>
        <v>563.34</v>
      </c>
      <c r="N625" t="e">
        <f>VLOOKUP(J625,银行退!A:I,9,FALSE)</f>
        <v>#N/A</v>
      </c>
    </row>
    <row r="626" spans="1:14" hidden="1">
      <c r="A626" s="1" t="s">
        <v>8784</v>
      </c>
      <c r="B626" s="1" t="s">
        <v>8785</v>
      </c>
      <c r="C626" s="1" t="s">
        <v>3727</v>
      </c>
      <c r="D626" s="1" t="s">
        <v>3728</v>
      </c>
      <c r="E626" s="1" t="s">
        <v>3729</v>
      </c>
      <c r="F626" s="2">
        <v>42.5</v>
      </c>
      <c r="G626" s="1" t="s">
        <v>1385</v>
      </c>
      <c r="H626" s="1" t="s">
        <v>687</v>
      </c>
      <c r="I626" s="1" t="s">
        <v>688</v>
      </c>
      <c r="J626" s="1" t="s">
        <v>8786</v>
      </c>
      <c r="K626" s="1" t="s">
        <v>8787</v>
      </c>
      <c r="L626" s="1"/>
      <c r="M626">
        <f>VLOOKUP(J626,银行退!A:F,6,FALSE)</f>
        <v>42.5</v>
      </c>
      <c r="N626" t="e">
        <f>VLOOKUP(J626,银行退!A:I,9,FALSE)</f>
        <v>#N/A</v>
      </c>
    </row>
    <row r="627" spans="1:14" hidden="1">
      <c r="A627" s="1" t="s">
        <v>8788</v>
      </c>
      <c r="B627" s="1" t="s">
        <v>8789</v>
      </c>
      <c r="C627" s="1" t="s">
        <v>3731</v>
      </c>
      <c r="D627" s="1" t="s">
        <v>3732</v>
      </c>
      <c r="E627" s="1" t="s">
        <v>3733</v>
      </c>
      <c r="F627" s="2">
        <v>850</v>
      </c>
      <c r="G627" s="1" t="s">
        <v>1385</v>
      </c>
      <c r="H627" s="1" t="s">
        <v>687</v>
      </c>
      <c r="I627" s="1" t="s">
        <v>688</v>
      </c>
      <c r="J627" s="1" t="s">
        <v>8790</v>
      </c>
      <c r="K627" s="1" t="s">
        <v>8791</v>
      </c>
      <c r="L627" s="1"/>
      <c r="M627">
        <f>VLOOKUP(J627,银行退!A:F,6,FALSE)</f>
        <v>850</v>
      </c>
      <c r="N627" t="e">
        <f>VLOOKUP(J627,银行退!A:I,9,FALSE)</f>
        <v>#N/A</v>
      </c>
    </row>
    <row r="628" spans="1:14" hidden="1">
      <c r="A628" s="1" t="s">
        <v>8792</v>
      </c>
      <c r="B628" s="1" t="s">
        <v>8793</v>
      </c>
      <c r="C628" s="1" t="s">
        <v>3735</v>
      </c>
      <c r="D628" s="1" t="s">
        <v>3736</v>
      </c>
      <c r="E628" s="1" t="s">
        <v>3737</v>
      </c>
      <c r="F628" s="2">
        <v>70.72</v>
      </c>
      <c r="G628" s="1" t="s">
        <v>1385</v>
      </c>
      <c r="H628" s="1" t="s">
        <v>687</v>
      </c>
      <c r="I628" s="1" t="s">
        <v>688</v>
      </c>
      <c r="J628" s="1" t="s">
        <v>8794</v>
      </c>
      <c r="K628" s="1" t="s">
        <v>8795</v>
      </c>
      <c r="L628" s="1"/>
      <c r="M628">
        <f>VLOOKUP(J628,银行退!A:F,6,FALSE)</f>
        <v>70.72</v>
      </c>
      <c r="N628" t="e">
        <f>VLOOKUP(J628,银行退!A:I,9,FALSE)</f>
        <v>#N/A</v>
      </c>
    </row>
    <row r="629" spans="1:14" hidden="1">
      <c r="A629" s="1" t="s">
        <v>8796</v>
      </c>
      <c r="B629" s="1" t="s">
        <v>8797</v>
      </c>
      <c r="C629" s="1" t="s">
        <v>3739</v>
      </c>
      <c r="D629" s="1" t="s">
        <v>3740</v>
      </c>
      <c r="E629" s="1" t="s">
        <v>3741</v>
      </c>
      <c r="F629" s="2">
        <v>220</v>
      </c>
      <c r="G629" s="1" t="s">
        <v>1385</v>
      </c>
      <c r="H629" s="1" t="s">
        <v>687</v>
      </c>
      <c r="I629" s="1" t="s">
        <v>688</v>
      </c>
      <c r="J629" s="1" t="s">
        <v>8798</v>
      </c>
      <c r="K629" s="1" t="s">
        <v>8799</v>
      </c>
      <c r="L629" s="1"/>
      <c r="M629">
        <f>VLOOKUP(J629,银行退!A:F,6,FALSE)</f>
        <v>220</v>
      </c>
      <c r="N629" t="e">
        <f>VLOOKUP(J629,银行退!A:I,9,FALSE)</f>
        <v>#N/A</v>
      </c>
    </row>
    <row r="630" spans="1:14" hidden="1">
      <c r="A630" s="1" t="s">
        <v>8800</v>
      </c>
      <c r="B630" s="1" t="s">
        <v>8801</v>
      </c>
      <c r="C630" s="1" t="s">
        <v>3743</v>
      </c>
      <c r="D630" s="1" t="s">
        <v>3744</v>
      </c>
      <c r="E630" s="1" t="s">
        <v>3745</v>
      </c>
      <c r="F630" s="2">
        <v>157.63999999999999</v>
      </c>
      <c r="G630" s="1" t="s">
        <v>1385</v>
      </c>
      <c r="H630" s="1" t="s">
        <v>687</v>
      </c>
      <c r="I630" s="1" t="s">
        <v>688</v>
      </c>
      <c r="J630" s="1" t="s">
        <v>8802</v>
      </c>
      <c r="K630" s="1" t="s">
        <v>8803</v>
      </c>
      <c r="L630" s="1"/>
      <c r="M630">
        <f>VLOOKUP(J630,银行退!A:F,6,FALSE)</f>
        <v>157.63999999999999</v>
      </c>
      <c r="N630" t="e">
        <f>VLOOKUP(J630,银行退!A:I,9,FALSE)</f>
        <v>#N/A</v>
      </c>
    </row>
    <row r="631" spans="1:14" hidden="1">
      <c r="A631" s="1" t="s">
        <v>8804</v>
      </c>
      <c r="B631" s="1" t="s">
        <v>8805</v>
      </c>
      <c r="C631" s="1" t="s">
        <v>3747</v>
      </c>
      <c r="D631" s="1" t="s">
        <v>1184</v>
      </c>
      <c r="E631" s="1" t="s">
        <v>1185</v>
      </c>
      <c r="F631" s="2">
        <v>15000</v>
      </c>
      <c r="G631" s="1" t="s">
        <v>1385</v>
      </c>
      <c r="H631" s="1" t="s">
        <v>687</v>
      </c>
      <c r="I631" s="1" t="s">
        <v>688</v>
      </c>
      <c r="J631" s="1" t="s">
        <v>8806</v>
      </c>
      <c r="K631" s="1" t="s">
        <v>1317</v>
      </c>
      <c r="L631" s="1"/>
      <c r="M631">
        <f>VLOOKUP(J631,银行退!A:F,6,FALSE)</f>
        <v>15000</v>
      </c>
      <c r="N631" t="e">
        <f>VLOOKUP(J631,银行退!A:I,9,FALSE)</f>
        <v>#N/A</v>
      </c>
    </row>
    <row r="632" spans="1:14" hidden="1">
      <c r="A632" s="1" t="s">
        <v>8807</v>
      </c>
      <c r="B632" s="1" t="s">
        <v>8808</v>
      </c>
      <c r="C632" s="1" t="s">
        <v>3749</v>
      </c>
      <c r="D632" s="1" t="s">
        <v>3750</v>
      </c>
      <c r="E632" s="1" t="s">
        <v>3751</v>
      </c>
      <c r="F632" s="2">
        <v>300</v>
      </c>
      <c r="G632" s="1" t="s">
        <v>1385</v>
      </c>
      <c r="H632" s="1" t="s">
        <v>687</v>
      </c>
      <c r="I632" s="1" t="s">
        <v>688</v>
      </c>
      <c r="J632" s="1" t="s">
        <v>8809</v>
      </c>
      <c r="K632" s="1" t="s">
        <v>8810</v>
      </c>
      <c r="L632" s="1"/>
      <c r="M632">
        <f>VLOOKUP(J632,银行退!A:F,6,FALSE)</f>
        <v>300</v>
      </c>
      <c r="N632" t="e">
        <f>VLOOKUP(J632,银行退!A:I,9,FALSE)</f>
        <v>#N/A</v>
      </c>
    </row>
    <row r="633" spans="1:14" hidden="1">
      <c r="A633" s="1" t="s">
        <v>8811</v>
      </c>
      <c r="B633" s="1" t="s">
        <v>8812</v>
      </c>
      <c r="C633" s="1" t="s">
        <v>3753</v>
      </c>
      <c r="D633" s="1" t="s">
        <v>3754</v>
      </c>
      <c r="E633" s="1" t="s">
        <v>3755</v>
      </c>
      <c r="F633" s="2">
        <v>1863.38</v>
      </c>
      <c r="G633" s="1" t="s">
        <v>1385</v>
      </c>
      <c r="H633" s="1" t="s">
        <v>687</v>
      </c>
      <c r="I633" s="1" t="s">
        <v>688</v>
      </c>
      <c r="J633" s="1" t="s">
        <v>8813</v>
      </c>
      <c r="K633" s="1" t="s">
        <v>8814</v>
      </c>
      <c r="L633" s="1"/>
      <c r="M633">
        <f>VLOOKUP(J633,银行退!A:F,6,FALSE)</f>
        <v>1863.38</v>
      </c>
      <c r="N633" t="e">
        <f>VLOOKUP(J633,银行退!A:I,9,FALSE)</f>
        <v>#N/A</v>
      </c>
    </row>
    <row r="634" spans="1:14" hidden="1">
      <c r="A634" s="1" t="s">
        <v>8815</v>
      </c>
      <c r="B634" s="1" t="s">
        <v>8816</v>
      </c>
      <c r="C634" s="1" t="s">
        <v>3757</v>
      </c>
      <c r="D634" s="1" t="s">
        <v>3758</v>
      </c>
      <c r="E634" s="1" t="s">
        <v>3759</v>
      </c>
      <c r="F634" s="2">
        <v>457</v>
      </c>
      <c r="G634" s="1" t="s">
        <v>1385</v>
      </c>
      <c r="H634" s="1" t="s">
        <v>687</v>
      </c>
      <c r="I634" s="1" t="s">
        <v>688</v>
      </c>
      <c r="J634" s="1" t="s">
        <v>8817</v>
      </c>
      <c r="K634" s="1" t="s">
        <v>8818</v>
      </c>
      <c r="L634" s="1"/>
      <c r="M634">
        <f>VLOOKUP(J634,银行退!A:F,6,FALSE)</f>
        <v>457</v>
      </c>
      <c r="N634" t="e">
        <f>VLOOKUP(J634,银行退!A:I,9,FALSE)</f>
        <v>#N/A</v>
      </c>
    </row>
    <row r="635" spans="1:14" hidden="1">
      <c r="A635" s="1" t="s">
        <v>8819</v>
      </c>
      <c r="B635" s="1" t="s">
        <v>8820</v>
      </c>
      <c r="C635" s="1" t="s">
        <v>3761</v>
      </c>
      <c r="D635" s="1" t="s">
        <v>3762</v>
      </c>
      <c r="E635" s="1" t="s">
        <v>3763</v>
      </c>
      <c r="F635" s="2">
        <v>860.22</v>
      </c>
      <c r="G635" s="1" t="s">
        <v>1385</v>
      </c>
      <c r="H635" s="1" t="s">
        <v>687</v>
      </c>
      <c r="I635" s="1" t="s">
        <v>688</v>
      </c>
      <c r="J635" s="1" t="s">
        <v>8821</v>
      </c>
      <c r="K635" s="1" t="s">
        <v>8822</v>
      </c>
      <c r="L635" s="1"/>
      <c r="M635">
        <f>VLOOKUP(J635,银行退!A:F,6,FALSE)</f>
        <v>860.22</v>
      </c>
      <c r="N635" t="e">
        <f>VLOOKUP(J635,银行退!A:I,9,FALSE)</f>
        <v>#N/A</v>
      </c>
    </row>
    <row r="636" spans="1:14" hidden="1">
      <c r="A636" s="1" t="s">
        <v>8823</v>
      </c>
      <c r="B636" s="1" t="s">
        <v>8824</v>
      </c>
      <c r="C636" s="1" t="s">
        <v>3765</v>
      </c>
      <c r="D636" s="1" t="s">
        <v>3766</v>
      </c>
      <c r="E636" s="1" t="s">
        <v>3767</v>
      </c>
      <c r="F636" s="2">
        <v>352.5</v>
      </c>
      <c r="G636" s="1" t="s">
        <v>1385</v>
      </c>
      <c r="H636" s="1" t="s">
        <v>687</v>
      </c>
      <c r="I636" s="1" t="s">
        <v>688</v>
      </c>
      <c r="J636" s="1" t="s">
        <v>8825</v>
      </c>
      <c r="K636" s="1" t="s">
        <v>8826</v>
      </c>
      <c r="L636" s="1"/>
      <c r="M636">
        <f>VLOOKUP(J636,银行退!A:F,6,FALSE)</f>
        <v>352.5</v>
      </c>
      <c r="N636" t="e">
        <f>VLOOKUP(J636,银行退!A:I,9,FALSE)</f>
        <v>#N/A</v>
      </c>
    </row>
    <row r="637" spans="1:14" hidden="1">
      <c r="A637" s="1" t="s">
        <v>8827</v>
      </c>
      <c r="B637" s="1" t="s">
        <v>8828</v>
      </c>
      <c r="C637" s="1" t="s">
        <v>3769</v>
      </c>
      <c r="D637" s="1" t="s">
        <v>3770</v>
      </c>
      <c r="E637" s="1" t="s">
        <v>3771</v>
      </c>
      <c r="F637" s="2">
        <v>5595</v>
      </c>
      <c r="G637" s="1" t="s">
        <v>1385</v>
      </c>
      <c r="H637" s="1" t="s">
        <v>687</v>
      </c>
      <c r="I637" s="1" t="s">
        <v>688</v>
      </c>
      <c r="J637" s="1" t="s">
        <v>8829</v>
      </c>
      <c r="K637" s="1" t="s">
        <v>8830</v>
      </c>
      <c r="L637" s="1"/>
      <c r="M637">
        <f>VLOOKUP(J637,银行退!A:F,6,FALSE)</f>
        <v>5595</v>
      </c>
      <c r="N637" t="e">
        <f>VLOOKUP(J637,银行退!A:I,9,FALSE)</f>
        <v>#N/A</v>
      </c>
    </row>
    <row r="638" spans="1:14" hidden="1">
      <c r="A638" s="1" t="s">
        <v>8831</v>
      </c>
      <c r="B638" s="1" t="s">
        <v>8832</v>
      </c>
      <c r="C638" s="1" t="s">
        <v>3773</v>
      </c>
      <c r="D638" s="1" t="s">
        <v>3774</v>
      </c>
      <c r="E638" s="1" t="s">
        <v>3775</v>
      </c>
      <c r="F638" s="2">
        <v>490</v>
      </c>
      <c r="G638" s="1" t="s">
        <v>1385</v>
      </c>
      <c r="H638" s="1" t="s">
        <v>687</v>
      </c>
      <c r="I638" s="1" t="s">
        <v>688</v>
      </c>
      <c r="J638" s="1" t="s">
        <v>8833</v>
      </c>
      <c r="K638" s="1" t="s">
        <v>8834</v>
      </c>
      <c r="L638" s="1"/>
      <c r="M638">
        <f>VLOOKUP(J638,银行退!A:F,6,FALSE)</f>
        <v>490</v>
      </c>
      <c r="N638" t="e">
        <f>VLOOKUP(J638,银行退!A:I,9,FALSE)</f>
        <v>#N/A</v>
      </c>
    </row>
    <row r="639" spans="1:14">
      <c r="A639" s="1" t="s">
        <v>8835</v>
      </c>
      <c r="B639" s="1" t="s">
        <v>8836</v>
      </c>
      <c r="C639" s="1" t="s">
        <v>3777</v>
      </c>
      <c r="D639" s="1" t="s">
        <v>3774</v>
      </c>
      <c r="E639" s="1" t="s">
        <v>3775</v>
      </c>
      <c r="F639" s="2">
        <v>1900</v>
      </c>
      <c r="G639" s="1" t="s">
        <v>1385</v>
      </c>
      <c r="H639" s="1" t="s">
        <v>11893</v>
      </c>
      <c r="I639" s="1" t="s">
        <v>11893</v>
      </c>
      <c r="J639" s="1" t="s">
        <v>8837</v>
      </c>
      <c r="K639" s="1" t="s">
        <v>8838</v>
      </c>
      <c r="L639" s="1"/>
      <c r="M639">
        <f>VLOOKUP(J639,银行退!A:F,6,FALSE)</f>
        <v>1900</v>
      </c>
      <c r="N639" t="str">
        <f>VLOOKUP(J639,银行退!A:I,9,FALSE)</f>
        <v>2017-10-16</v>
      </c>
    </row>
    <row r="640" spans="1:14">
      <c r="A640" s="1" t="s">
        <v>8839</v>
      </c>
      <c r="B640" s="1" t="s">
        <v>8840</v>
      </c>
      <c r="C640" s="1" t="s">
        <v>3779</v>
      </c>
      <c r="D640" s="1" t="s">
        <v>3774</v>
      </c>
      <c r="E640" s="1" t="s">
        <v>3775</v>
      </c>
      <c r="F640" s="2">
        <v>6000</v>
      </c>
      <c r="G640" s="1" t="s">
        <v>1385</v>
      </c>
      <c r="H640" s="1" t="s">
        <v>11893</v>
      </c>
      <c r="I640" s="1" t="s">
        <v>11893</v>
      </c>
      <c r="J640" s="1" t="s">
        <v>8841</v>
      </c>
      <c r="K640" s="1" t="s">
        <v>8838</v>
      </c>
      <c r="L640" s="1"/>
      <c r="M640">
        <f>VLOOKUP(J640,银行退!A:F,6,FALSE)</f>
        <v>6000</v>
      </c>
      <c r="N640" t="str">
        <f>VLOOKUP(J640,银行退!A:I,9,FALSE)</f>
        <v>2017-10-16</v>
      </c>
    </row>
    <row r="641" spans="1:14" hidden="1">
      <c r="A641" s="1" t="s">
        <v>8842</v>
      </c>
      <c r="B641" s="1" t="s">
        <v>8843</v>
      </c>
      <c r="C641" s="1" t="s">
        <v>3781</v>
      </c>
      <c r="D641" s="1" t="s">
        <v>3782</v>
      </c>
      <c r="E641" s="1" t="s">
        <v>3783</v>
      </c>
      <c r="F641" s="2">
        <v>82.5</v>
      </c>
      <c r="G641" s="1" t="s">
        <v>1385</v>
      </c>
      <c r="H641" s="1" t="s">
        <v>687</v>
      </c>
      <c r="I641" s="1" t="s">
        <v>688</v>
      </c>
      <c r="J641" s="1" t="s">
        <v>8844</v>
      </c>
      <c r="K641" s="1" t="s">
        <v>8845</v>
      </c>
      <c r="L641" s="1"/>
      <c r="M641">
        <f>VLOOKUP(J641,银行退!A:F,6,FALSE)</f>
        <v>82.5</v>
      </c>
      <c r="N641" t="e">
        <f>VLOOKUP(J641,银行退!A:I,9,FALSE)</f>
        <v>#N/A</v>
      </c>
    </row>
    <row r="642" spans="1:14">
      <c r="A642" s="1" t="s">
        <v>8846</v>
      </c>
      <c r="B642" s="1" t="s">
        <v>8847</v>
      </c>
      <c r="C642" s="1" t="s">
        <v>3785</v>
      </c>
      <c r="D642" s="1" t="s">
        <v>3774</v>
      </c>
      <c r="E642" s="1" t="s">
        <v>3775</v>
      </c>
      <c r="F642" s="2">
        <v>9000</v>
      </c>
      <c r="G642" s="1" t="s">
        <v>1385</v>
      </c>
      <c r="H642" s="1" t="s">
        <v>11893</v>
      </c>
      <c r="I642" s="1" t="s">
        <v>11893</v>
      </c>
      <c r="J642" s="1" t="s">
        <v>8848</v>
      </c>
      <c r="K642" s="1" t="s">
        <v>8838</v>
      </c>
      <c r="L642" s="1"/>
      <c r="M642">
        <f>VLOOKUP(J642,银行退!A:F,6,FALSE)</f>
        <v>9000</v>
      </c>
      <c r="N642" t="str">
        <f>VLOOKUP(J642,银行退!A:I,9,FALSE)</f>
        <v>2017-10-16</v>
      </c>
    </row>
    <row r="643" spans="1:14" hidden="1">
      <c r="A643" s="1" t="s">
        <v>8849</v>
      </c>
      <c r="B643" s="1" t="s">
        <v>8850</v>
      </c>
      <c r="C643" s="1" t="s">
        <v>3786</v>
      </c>
      <c r="D643" s="1" t="s">
        <v>3787</v>
      </c>
      <c r="E643" s="1" t="s">
        <v>3788</v>
      </c>
      <c r="F643" s="2">
        <v>7000</v>
      </c>
      <c r="G643" s="1" t="s">
        <v>1385</v>
      </c>
      <c r="H643" s="1" t="s">
        <v>687</v>
      </c>
      <c r="I643" s="1" t="s">
        <v>688</v>
      </c>
      <c r="J643" s="1" t="s">
        <v>8851</v>
      </c>
      <c r="K643" s="1" t="s">
        <v>8852</v>
      </c>
      <c r="L643" s="1"/>
      <c r="M643">
        <f>VLOOKUP(J643,银行退!A:F,6,FALSE)</f>
        <v>7000</v>
      </c>
      <c r="N643" t="e">
        <f>VLOOKUP(J643,银行退!A:I,9,FALSE)</f>
        <v>#N/A</v>
      </c>
    </row>
    <row r="644" spans="1:14" hidden="1">
      <c r="A644" s="1" t="s">
        <v>8853</v>
      </c>
      <c r="B644" s="1" t="s">
        <v>8854</v>
      </c>
      <c r="C644" s="1" t="s">
        <v>3790</v>
      </c>
      <c r="D644" s="1" t="s">
        <v>3791</v>
      </c>
      <c r="E644" s="1" t="s">
        <v>3792</v>
      </c>
      <c r="F644" s="2">
        <v>323.7</v>
      </c>
      <c r="G644" s="1" t="s">
        <v>1385</v>
      </c>
      <c r="H644" s="1" t="s">
        <v>687</v>
      </c>
      <c r="I644" s="1" t="s">
        <v>688</v>
      </c>
      <c r="J644" s="1" t="s">
        <v>8855</v>
      </c>
      <c r="K644" s="1" t="s">
        <v>8856</v>
      </c>
      <c r="L644" s="1"/>
      <c r="M644">
        <f>VLOOKUP(J644,银行退!A:F,6,FALSE)</f>
        <v>323.7</v>
      </c>
      <c r="N644" t="e">
        <f>VLOOKUP(J644,银行退!A:I,9,FALSE)</f>
        <v>#N/A</v>
      </c>
    </row>
    <row r="645" spans="1:14" hidden="1">
      <c r="A645" s="1" t="s">
        <v>8857</v>
      </c>
      <c r="B645" s="1" t="s">
        <v>8858</v>
      </c>
      <c r="C645" s="1" t="s">
        <v>3794</v>
      </c>
      <c r="D645" s="1" t="s">
        <v>3795</v>
      </c>
      <c r="E645" s="1" t="s">
        <v>3796</v>
      </c>
      <c r="F645" s="2">
        <v>1004.51</v>
      </c>
      <c r="G645" s="1" t="s">
        <v>1385</v>
      </c>
      <c r="H645" s="1" t="s">
        <v>687</v>
      </c>
      <c r="I645" s="1" t="s">
        <v>688</v>
      </c>
      <c r="J645" s="1" t="s">
        <v>8859</v>
      </c>
      <c r="K645" s="1" t="s">
        <v>8860</v>
      </c>
      <c r="L645" s="1"/>
      <c r="M645">
        <f>VLOOKUP(J645,银行退!A:F,6,FALSE)</f>
        <v>1004.51</v>
      </c>
      <c r="N645" t="e">
        <f>VLOOKUP(J645,银行退!A:I,9,FALSE)</f>
        <v>#N/A</v>
      </c>
    </row>
    <row r="646" spans="1:14" hidden="1">
      <c r="A646" s="1" t="s">
        <v>8861</v>
      </c>
      <c r="B646" s="1" t="s">
        <v>8862</v>
      </c>
      <c r="C646" s="1" t="s">
        <v>3798</v>
      </c>
      <c r="D646" s="1" t="s">
        <v>3799</v>
      </c>
      <c r="E646" s="1" t="s">
        <v>3800</v>
      </c>
      <c r="F646" s="2">
        <v>3964.44</v>
      </c>
      <c r="G646" s="1" t="s">
        <v>1385</v>
      </c>
      <c r="H646" s="1" t="s">
        <v>687</v>
      </c>
      <c r="I646" s="1" t="s">
        <v>688</v>
      </c>
      <c r="J646" s="1" t="s">
        <v>8863</v>
      </c>
      <c r="K646" s="1" t="s">
        <v>8864</v>
      </c>
      <c r="L646" s="1"/>
      <c r="M646">
        <f>VLOOKUP(J646,银行退!A:F,6,FALSE)</f>
        <v>3964.44</v>
      </c>
      <c r="N646" t="e">
        <f>VLOOKUP(J646,银行退!A:I,9,FALSE)</f>
        <v>#N/A</v>
      </c>
    </row>
    <row r="647" spans="1:14" hidden="1">
      <c r="A647" s="1" t="s">
        <v>8865</v>
      </c>
      <c r="B647" s="1" t="s">
        <v>8866</v>
      </c>
      <c r="C647" s="1" t="s">
        <v>3802</v>
      </c>
      <c r="D647" s="1" t="s">
        <v>3803</v>
      </c>
      <c r="E647" s="1" t="s">
        <v>3804</v>
      </c>
      <c r="F647" s="2">
        <v>1905.28</v>
      </c>
      <c r="G647" s="1" t="s">
        <v>1385</v>
      </c>
      <c r="H647" s="1" t="s">
        <v>687</v>
      </c>
      <c r="I647" s="1" t="s">
        <v>688</v>
      </c>
      <c r="J647" s="1" t="s">
        <v>8867</v>
      </c>
      <c r="K647" s="1" t="s">
        <v>8868</v>
      </c>
      <c r="L647" s="1"/>
      <c r="M647">
        <f>VLOOKUP(J647,银行退!A:F,6,FALSE)</f>
        <v>1905.28</v>
      </c>
      <c r="N647" t="e">
        <f>VLOOKUP(J647,银行退!A:I,9,FALSE)</f>
        <v>#N/A</v>
      </c>
    </row>
    <row r="648" spans="1:14" hidden="1">
      <c r="A648" s="1" t="s">
        <v>8869</v>
      </c>
      <c r="B648" s="1" t="s">
        <v>8870</v>
      </c>
      <c r="C648" s="1" t="s">
        <v>3806</v>
      </c>
      <c r="D648" s="1" t="s">
        <v>3807</v>
      </c>
      <c r="E648" s="1" t="s">
        <v>1763</v>
      </c>
      <c r="F648" s="2">
        <v>362.5</v>
      </c>
      <c r="G648" s="1" t="s">
        <v>1385</v>
      </c>
      <c r="H648" s="1" t="s">
        <v>687</v>
      </c>
      <c r="I648" s="1" t="s">
        <v>688</v>
      </c>
      <c r="J648" s="1" t="s">
        <v>8871</v>
      </c>
      <c r="K648" s="1" t="s">
        <v>8872</v>
      </c>
      <c r="L648" s="1"/>
      <c r="M648">
        <f>VLOOKUP(J648,银行退!A:F,6,FALSE)</f>
        <v>362.5</v>
      </c>
      <c r="N648" t="e">
        <f>VLOOKUP(J648,银行退!A:I,9,FALSE)</f>
        <v>#N/A</v>
      </c>
    </row>
    <row r="649" spans="1:14" hidden="1">
      <c r="A649" s="1" t="s">
        <v>8873</v>
      </c>
      <c r="B649" s="1" t="s">
        <v>8874</v>
      </c>
      <c r="C649" s="1" t="s">
        <v>3809</v>
      </c>
      <c r="D649" s="1" t="s">
        <v>3810</v>
      </c>
      <c r="E649" s="1" t="s">
        <v>3811</v>
      </c>
      <c r="F649" s="2">
        <v>421.59</v>
      </c>
      <c r="G649" s="1" t="s">
        <v>1385</v>
      </c>
      <c r="H649" s="1" t="s">
        <v>687</v>
      </c>
      <c r="I649" s="1" t="s">
        <v>688</v>
      </c>
      <c r="J649" s="1" t="s">
        <v>8875</v>
      </c>
      <c r="K649" s="1" t="s">
        <v>8876</v>
      </c>
      <c r="L649" s="1"/>
      <c r="M649">
        <f>VLOOKUP(J649,银行退!A:F,6,FALSE)</f>
        <v>421.59</v>
      </c>
      <c r="N649" t="e">
        <f>VLOOKUP(J649,银行退!A:I,9,FALSE)</f>
        <v>#N/A</v>
      </c>
    </row>
    <row r="650" spans="1:14" hidden="1">
      <c r="A650" s="1" t="s">
        <v>8877</v>
      </c>
      <c r="B650" s="1" t="s">
        <v>8878</v>
      </c>
      <c r="C650" s="1" t="s">
        <v>3813</v>
      </c>
      <c r="D650" s="1" t="s">
        <v>3814</v>
      </c>
      <c r="E650" s="1" t="s">
        <v>3815</v>
      </c>
      <c r="F650" s="2">
        <v>482.5</v>
      </c>
      <c r="G650" s="1" t="s">
        <v>1385</v>
      </c>
      <c r="H650" s="1" t="s">
        <v>687</v>
      </c>
      <c r="I650" s="1" t="s">
        <v>688</v>
      </c>
      <c r="J650" s="1" t="s">
        <v>8879</v>
      </c>
      <c r="K650" s="1" t="s">
        <v>8880</v>
      </c>
      <c r="L650" s="1"/>
      <c r="M650">
        <f>VLOOKUP(J650,银行退!A:F,6,FALSE)</f>
        <v>482.5</v>
      </c>
      <c r="N650" t="e">
        <f>VLOOKUP(J650,银行退!A:I,9,FALSE)</f>
        <v>#N/A</v>
      </c>
    </row>
    <row r="651" spans="1:14" hidden="1">
      <c r="A651" s="1" t="s">
        <v>8881</v>
      </c>
      <c r="B651" s="1" t="s">
        <v>8882</v>
      </c>
      <c r="C651" s="1" t="s">
        <v>3817</v>
      </c>
      <c r="D651" s="1" t="s">
        <v>3818</v>
      </c>
      <c r="E651" s="1" t="s">
        <v>3819</v>
      </c>
      <c r="F651" s="2">
        <v>418.92</v>
      </c>
      <c r="G651" s="1" t="s">
        <v>1385</v>
      </c>
      <c r="H651" s="1" t="s">
        <v>687</v>
      </c>
      <c r="I651" s="1" t="s">
        <v>688</v>
      </c>
      <c r="J651" s="1" t="s">
        <v>8883</v>
      </c>
      <c r="K651" s="1" t="s">
        <v>8884</v>
      </c>
      <c r="L651" s="1"/>
      <c r="M651">
        <f>VLOOKUP(J651,银行退!A:F,6,FALSE)</f>
        <v>418.92</v>
      </c>
      <c r="N651" t="e">
        <f>VLOOKUP(J651,银行退!A:I,9,FALSE)</f>
        <v>#N/A</v>
      </c>
    </row>
    <row r="652" spans="1:14" hidden="1">
      <c r="A652" s="1" t="s">
        <v>8885</v>
      </c>
      <c r="B652" s="1" t="s">
        <v>8886</v>
      </c>
      <c r="C652" s="1" t="s">
        <v>3821</v>
      </c>
      <c r="D652" s="1" t="s">
        <v>3822</v>
      </c>
      <c r="E652" s="1" t="s">
        <v>3823</v>
      </c>
      <c r="F652" s="2">
        <v>199.35</v>
      </c>
      <c r="G652" s="1" t="s">
        <v>1385</v>
      </c>
      <c r="H652" s="1" t="s">
        <v>687</v>
      </c>
      <c r="I652" s="1" t="s">
        <v>688</v>
      </c>
      <c r="J652" s="1" t="s">
        <v>8887</v>
      </c>
      <c r="K652" s="1" t="s">
        <v>8888</v>
      </c>
      <c r="L652" s="1"/>
      <c r="M652">
        <f>VLOOKUP(J652,银行退!A:F,6,FALSE)</f>
        <v>199.35</v>
      </c>
      <c r="N652" t="e">
        <f>VLOOKUP(J652,银行退!A:I,9,FALSE)</f>
        <v>#N/A</v>
      </c>
    </row>
    <row r="653" spans="1:14" hidden="1">
      <c r="A653" s="1" t="s">
        <v>8889</v>
      </c>
      <c r="B653" s="1" t="s">
        <v>8890</v>
      </c>
      <c r="C653" s="1" t="s">
        <v>3825</v>
      </c>
      <c r="D653" s="1" t="s">
        <v>3826</v>
      </c>
      <c r="E653" s="1" t="s">
        <v>3827</v>
      </c>
      <c r="F653" s="2">
        <v>1000</v>
      </c>
      <c r="G653" s="1" t="s">
        <v>1385</v>
      </c>
      <c r="H653" s="1" t="s">
        <v>687</v>
      </c>
      <c r="I653" s="1" t="s">
        <v>688</v>
      </c>
      <c r="J653" s="1" t="s">
        <v>8891</v>
      </c>
      <c r="K653" s="1" t="s">
        <v>8892</v>
      </c>
      <c r="L653" s="1"/>
      <c r="M653">
        <f>VLOOKUP(J653,银行退!A:F,6,FALSE)</f>
        <v>1000</v>
      </c>
      <c r="N653" t="e">
        <f>VLOOKUP(J653,银行退!A:I,9,FALSE)</f>
        <v>#N/A</v>
      </c>
    </row>
    <row r="654" spans="1:14" hidden="1">
      <c r="A654" s="1" t="s">
        <v>8893</v>
      </c>
      <c r="B654" s="1" t="s">
        <v>8894</v>
      </c>
      <c r="C654" s="1" t="s">
        <v>3829</v>
      </c>
      <c r="D654" s="1" t="s">
        <v>3830</v>
      </c>
      <c r="E654" s="1" t="s">
        <v>3831</v>
      </c>
      <c r="F654" s="2">
        <v>48.92</v>
      </c>
      <c r="G654" s="1" t="s">
        <v>1385</v>
      </c>
      <c r="H654" s="1" t="s">
        <v>687</v>
      </c>
      <c r="I654" s="1" t="s">
        <v>688</v>
      </c>
      <c r="J654" s="1" t="s">
        <v>8895</v>
      </c>
      <c r="K654" s="1" t="s">
        <v>8896</v>
      </c>
      <c r="L654" s="1"/>
      <c r="M654">
        <f>VLOOKUP(J654,银行退!A:F,6,FALSE)</f>
        <v>48.92</v>
      </c>
      <c r="N654" t="e">
        <f>VLOOKUP(J654,银行退!A:I,9,FALSE)</f>
        <v>#N/A</v>
      </c>
    </row>
    <row r="655" spans="1:14" hidden="1">
      <c r="A655" s="1" t="s">
        <v>8897</v>
      </c>
      <c r="B655" s="1" t="s">
        <v>8898</v>
      </c>
      <c r="C655" s="1" t="s">
        <v>3833</v>
      </c>
      <c r="D655" s="1" t="s">
        <v>3834</v>
      </c>
      <c r="E655" s="1" t="s">
        <v>3835</v>
      </c>
      <c r="F655" s="2">
        <v>6950</v>
      </c>
      <c r="G655" s="1" t="s">
        <v>1385</v>
      </c>
      <c r="H655" s="1" t="s">
        <v>687</v>
      </c>
      <c r="I655" s="1" t="s">
        <v>688</v>
      </c>
      <c r="J655" s="1" t="s">
        <v>8899</v>
      </c>
      <c r="K655" s="1" t="s">
        <v>8900</v>
      </c>
      <c r="L655" s="1"/>
      <c r="M655">
        <f>VLOOKUP(J655,银行退!A:F,6,FALSE)</f>
        <v>6950</v>
      </c>
      <c r="N655" t="e">
        <f>VLOOKUP(J655,银行退!A:I,9,FALSE)</f>
        <v>#N/A</v>
      </c>
    </row>
    <row r="656" spans="1:14" hidden="1">
      <c r="A656" s="1" t="s">
        <v>8901</v>
      </c>
      <c r="B656" s="1" t="s">
        <v>8902</v>
      </c>
      <c r="C656" s="1" t="s">
        <v>3837</v>
      </c>
      <c r="D656" s="1" t="s">
        <v>3838</v>
      </c>
      <c r="E656" s="1" t="s">
        <v>3839</v>
      </c>
      <c r="F656" s="2">
        <v>113.72</v>
      </c>
      <c r="G656" s="1" t="s">
        <v>1385</v>
      </c>
      <c r="H656" s="1" t="s">
        <v>687</v>
      </c>
      <c r="I656" s="1" t="s">
        <v>688</v>
      </c>
      <c r="J656" s="1" t="s">
        <v>8903</v>
      </c>
      <c r="K656" s="1" t="s">
        <v>8904</v>
      </c>
      <c r="L656" s="1"/>
      <c r="M656">
        <f>VLOOKUP(J656,银行退!A:F,6,FALSE)</f>
        <v>113.72</v>
      </c>
      <c r="N656" t="e">
        <f>VLOOKUP(J656,银行退!A:I,9,FALSE)</f>
        <v>#N/A</v>
      </c>
    </row>
    <row r="657" spans="1:14" hidden="1">
      <c r="A657" s="1" t="s">
        <v>8905</v>
      </c>
      <c r="B657" s="1" t="s">
        <v>8906</v>
      </c>
      <c r="C657" s="1" t="s">
        <v>3841</v>
      </c>
      <c r="D657" s="1" t="s">
        <v>3842</v>
      </c>
      <c r="E657" s="1" t="s">
        <v>3843</v>
      </c>
      <c r="F657" s="2">
        <v>3209.75</v>
      </c>
      <c r="G657" s="1" t="s">
        <v>1385</v>
      </c>
      <c r="H657" s="1" t="s">
        <v>687</v>
      </c>
      <c r="I657" s="1" t="s">
        <v>688</v>
      </c>
      <c r="J657" s="1" t="s">
        <v>8907</v>
      </c>
      <c r="K657" s="1" t="s">
        <v>8908</v>
      </c>
      <c r="L657" s="1"/>
      <c r="M657">
        <f>VLOOKUP(J657,银行退!A:F,6,FALSE)</f>
        <v>3209.75</v>
      </c>
      <c r="N657" t="e">
        <f>VLOOKUP(J657,银行退!A:I,9,FALSE)</f>
        <v>#N/A</v>
      </c>
    </row>
    <row r="658" spans="1:14" hidden="1">
      <c r="A658" s="1" t="s">
        <v>8909</v>
      </c>
      <c r="B658" s="1" t="s">
        <v>8910</v>
      </c>
      <c r="C658" s="1" t="s">
        <v>3845</v>
      </c>
      <c r="D658" s="1" t="s">
        <v>3846</v>
      </c>
      <c r="E658" s="1" t="s">
        <v>3847</v>
      </c>
      <c r="F658" s="2">
        <v>400</v>
      </c>
      <c r="G658" s="1" t="s">
        <v>1385</v>
      </c>
      <c r="H658" s="1" t="s">
        <v>687</v>
      </c>
      <c r="I658" s="1" t="s">
        <v>688</v>
      </c>
      <c r="J658" s="1" t="s">
        <v>8911</v>
      </c>
      <c r="K658" s="1" t="s">
        <v>8912</v>
      </c>
      <c r="L658" s="1"/>
      <c r="M658">
        <f>VLOOKUP(J658,银行退!A:F,6,FALSE)</f>
        <v>400</v>
      </c>
      <c r="N658" t="e">
        <f>VLOOKUP(J658,银行退!A:I,9,FALSE)</f>
        <v>#N/A</v>
      </c>
    </row>
    <row r="659" spans="1:14">
      <c r="A659" s="1" t="s">
        <v>8913</v>
      </c>
      <c r="B659" s="1" t="s">
        <v>8914</v>
      </c>
      <c r="C659" s="1" t="s">
        <v>3849</v>
      </c>
      <c r="D659" s="1" t="s">
        <v>3850</v>
      </c>
      <c r="E659" s="1" t="s">
        <v>3851</v>
      </c>
      <c r="F659" s="2">
        <v>4230.3900000000003</v>
      </c>
      <c r="G659" s="1" t="s">
        <v>1385</v>
      </c>
      <c r="H659" s="1" t="s">
        <v>11893</v>
      </c>
      <c r="I659" s="1" t="s">
        <v>11893</v>
      </c>
      <c r="J659" s="1" t="s">
        <v>8915</v>
      </c>
      <c r="K659" s="1" t="s">
        <v>8916</v>
      </c>
      <c r="L659" s="1"/>
      <c r="M659">
        <f>VLOOKUP(J659,银行退!A:F,6,FALSE)</f>
        <v>4230.3900000000003</v>
      </c>
      <c r="N659" t="str">
        <f>VLOOKUP(J659,银行退!A:I,9,FALSE)</f>
        <v>2017-10-13</v>
      </c>
    </row>
    <row r="660" spans="1:14" hidden="1">
      <c r="A660" s="1" t="s">
        <v>8917</v>
      </c>
      <c r="B660" s="1" t="s">
        <v>8918</v>
      </c>
      <c r="C660" s="1" t="s">
        <v>3853</v>
      </c>
      <c r="D660" s="1" t="s">
        <v>3854</v>
      </c>
      <c r="E660" s="1" t="s">
        <v>3855</v>
      </c>
      <c r="F660" s="2">
        <v>21.93</v>
      </c>
      <c r="G660" s="1" t="s">
        <v>1385</v>
      </c>
      <c r="H660" s="1" t="s">
        <v>687</v>
      </c>
      <c r="I660" s="1" t="s">
        <v>688</v>
      </c>
      <c r="J660" s="1" t="s">
        <v>8919</v>
      </c>
      <c r="K660" s="1" t="s">
        <v>8920</v>
      </c>
      <c r="L660" s="1"/>
      <c r="M660">
        <f>VLOOKUP(J660,银行退!A:F,6,FALSE)</f>
        <v>21.93</v>
      </c>
      <c r="N660" t="e">
        <f>VLOOKUP(J660,银行退!A:I,9,FALSE)</f>
        <v>#N/A</v>
      </c>
    </row>
    <row r="661" spans="1:14" hidden="1">
      <c r="A661" s="1" t="s">
        <v>8921</v>
      </c>
      <c r="B661" s="1" t="s">
        <v>8922</v>
      </c>
      <c r="C661" s="1" t="s">
        <v>3857</v>
      </c>
      <c r="D661" s="1" t="s">
        <v>3858</v>
      </c>
      <c r="E661" s="1" t="s">
        <v>3859</v>
      </c>
      <c r="F661" s="2">
        <v>10000</v>
      </c>
      <c r="G661" s="1" t="s">
        <v>1385</v>
      </c>
      <c r="H661" s="1" t="s">
        <v>687</v>
      </c>
      <c r="I661" s="1" t="s">
        <v>688</v>
      </c>
      <c r="J661" s="1" t="s">
        <v>8923</v>
      </c>
      <c r="K661" s="1" t="s">
        <v>8924</v>
      </c>
      <c r="L661" s="1"/>
      <c r="M661">
        <f>VLOOKUP(J661,银行退!A:F,6,FALSE)</f>
        <v>10000</v>
      </c>
      <c r="N661" t="e">
        <f>VLOOKUP(J661,银行退!A:I,9,FALSE)</f>
        <v>#N/A</v>
      </c>
    </row>
    <row r="662" spans="1:14" hidden="1">
      <c r="A662" s="1" t="s">
        <v>8925</v>
      </c>
      <c r="B662" s="1" t="s">
        <v>8926</v>
      </c>
      <c r="C662" s="1" t="s">
        <v>3861</v>
      </c>
      <c r="D662" s="1" t="s">
        <v>3862</v>
      </c>
      <c r="E662" s="1" t="s">
        <v>3863</v>
      </c>
      <c r="F662" s="2">
        <v>9398</v>
      </c>
      <c r="G662" s="1" t="s">
        <v>1385</v>
      </c>
      <c r="H662" s="1" t="s">
        <v>687</v>
      </c>
      <c r="I662" s="1" t="s">
        <v>688</v>
      </c>
      <c r="J662" s="1" t="s">
        <v>8927</v>
      </c>
      <c r="K662" s="1" t="s">
        <v>8928</v>
      </c>
      <c r="L662" s="1"/>
      <c r="M662">
        <f>VLOOKUP(J662,银行退!A:F,6,FALSE)</f>
        <v>9398</v>
      </c>
      <c r="N662" t="e">
        <f>VLOOKUP(J662,银行退!A:I,9,FALSE)</f>
        <v>#N/A</v>
      </c>
    </row>
    <row r="663" spans="1:14" hidden="1">
      <c r="A663" s="1" t="s">
        <v>8929</v>
      </c>
      <c r="B663" s="1" t="s">
        <v>8930</v>
      </c>
      <c r="C663" s="1" t="s">
        <v>3865</v>
      </c>
      <c r="D663" s="1" t="s">
        <v>3866</v>
      </c>
      <c r="E663" s="1" t="s">
        <v>3867</v>
      </c>
      <c r="F663" s="2">
        <v>6657.61</v>
      </c>
      <c r="G663" s="1" t="s">
        <v>1385</v>
      </c>
      <c r="H663" s="1" t="s">
        <v>687</v>
      </c>
      <c r="I663" s="1" t="s">
        <v>688</v>
      </c>
      <c r="J663" s="1" t="s">
        <v>8931</v>
      </c>
      <c r="K663" s="1" t="s">
        <v>8932</v>
      </c>
      <c r="L663" s="1"/>
      <c r="M663">
        <f>VLOOKUP(J663,银行退!A:F,6,FALSE)</f>
        <v>6657.61</v>
      </c>
      <c r="N663" t="e">
        <f>VLOOKUP(J663,银行退!A:I,9,FALSE)</f>
        <v>#N/A</v>
      </c>
    </row>
    <row r="664" spans="1:14" hidden="1">
      <c r="A664" s="1" t="s">
        <v>1230</v>
      </c>
      <c r="B664" s="1" t="s">
        <v>8933</v>
      </c>
      <c r="C664" s="1" t="s">
        <v>3869</v>
      </c>
      <c r="D664" s="1" t="s">
        <v>3870</v>
      </c>
      <c r="E664" s="1" t="s">
        <v>3871</v>
      </c>
      <c r="F664" s="2">
        <v>800</v>
      </c>
      <c r="G664" s="1" t="s">
        <v>1385</v>
      </c>
      <c r="H664" s="1" t="s">
        <v>687</v>
      </c>
      <c r="I664" s="1" t="s">
        <v>688</v>
      </c>
      <c r="J664" s="1" t="s">
        <v>8934</v>
      </c>
      <c r="K664" s="1" t="s">
        <v>8935</v>
      </c>
      <c r="L664" s="1"/>
      <c r="M664">
        <f>VLOOKUP(J664,银行退!A:F,6,FALSE)</f>
        <v>800</v>
      </c>
      <c r="N664" t="e">
        <f>VLOOKUP(J664,银行退!A:I,9,FALSE)</f>
        <v>#N/A</v>
      </c>
    </row>
    <row r="665" spans="1:14" hidden="1">
      <c r="A665" s="1" t="s">
        <v>8936</v>
      </c>
      <c r="B665" s="1" t="s">
        <v>8937</v>
      </c>
      <c r="C665" s="1" t="s">
        <v>3873</v>
      </c>
      <c r="D665" s="1" t="s">
        <v>3874</v>
      </c>
      <c r="E665" s="1" t="s">
        <v>3875</v>
      </c>
      <c r="F665" s="2">
        <v>12632</v>
      </c>
      <c r="G665" s="1" t="s">
        <v>1385</v>
      </c>
      <c r="H665" s="1" t="s">
        <v>687</v>
      </c>
      <c r="I665" s="1" t="s">
        <v>688</v>
      </c>
      <c r="J665" s="1" t="s">
        <v>8938</v>
      </c>
      <c r="K665" s="1" t="s">
        <v>8939</v>
      </c>
      <c r="L665" s="1"/>
      <c r="M665">
        <f>VLOOKUP(J665,银行退!A:F,6,FALSE)</f>
        <v>12632</v>
      </c>
      <c r="N665" t="e">
        <f>VLOOKUP(J665,银行退!A:I,9,FALSE)</f>
        <v>#N/A</v>
      </c>
    </row>
    <row r="666" spans="1:14" hidden="1">
      <c r="A666" s="1" t="s">
        <v>8940</v>
      </c>
      <c r="B666" s="1" t="s">
        <v>8941</v>
      </c>
      <c r="C666" s="1" t="s">
        <v>3877</v>
      </c>
      <c r="D666" s="1" t="s">
        <v>3878</v>
      </c>
      <c r="E666" s="1" t="s">
        <v>3879</v>
      </c>
      <c r="F666" s="2">
        <v>9207</v>
      </c>
      <c r="G666" s="1" t="s">
        <v>1385</v>
      </c>
      <c r="H666" s="1" t="s">
        <v>687</v>
      </c>
      <c r="I666" s="1" t="s">
        <v>688</v>
      </c>
      <c r="J666" s="1" t="s">
        <v>8942</v>
      </c>
      <c r="K666" s="1" t="s">
        <v>8943</v>
      </c>
      <c r="L666" s="1"/>
      <c r="M666">
        <f>VLOOKUP(J666,银行退!A:F,6,FALSE)</f>
        <v>9207</v>
      </c>
      <c r="N666" t="e">
        <f>VLOOKUP(J666,银行退!A:I,9,FALSE)</f>
        <v>#N/A</v>
      </c>
    </row>
    <row r="667" spans="1:14" hidden="1">
      <c r="A667" s="1" t="s">
        <v>8944</v>
      </c>
      <c r="B667" s="1" t="s">
        <v>8945</v>
      </c>
      <c r="C667" s="1" t="s">
        <v>3881</v>
      </c>
      <c r="D667" s="1" t="s">
        <v>3882</v>
      </c>
      <c r="E667" s="1" t="s">
        <v>3883</v>
      </c>
      <c r="F667" s="2">
        <v>997.33</v>
      </c>
      <c r="G667" s="1" t="s">
        <v>1385</v>
      </c>
      <c r="H667" s="1" t="s">
        <v>687</v>
      </c>
      <c r="I667" s="1" t="s">
        <v>688</v>
      </c>
      <c r="J667" s="1" t="s">
        <v>8946</v>
      </c>
      <c r="K667" s="1" t="s">
        <v>8947</v>
      </c>
      <c r="L667" s="1"/>
      <c r="M667">
        <f>VLOOKUP(J667,银行退!A:F,6,FALSE)</f>
        <v>997.33</v>
      </c>
      <c r="N667" t="e">
        <f>VLOOKUP(J667,银行退!A:I,9,FALSE)</f>
        <v>#N/A</v>
      </c>
    </row>
    <row r="668" spans="1:14" hidden="1">
      <c r="A668" s="1" t="s">
        <v>8948</v>
      </c>
      <c r="B668" s="1" t="s">
        <v>8949</v>
      </c>
      <c r="C668" s="1" t="s">
        <v>3885</v>
      </c>
      <c r="D668" s="1" t="s">
        <v>3886</v>
      </c>
      <c r="E668" s="1" t="s">
        <v>3887</v>
      </c>
      <c r="F668" s="2">
        <v>3000</v>
      </c>
      <c r="G668" s="1" t="s">
        <v>1385</v>
      </c>
      <c r="H668" s="1" t="s">
        <v>687</v>
      </c>
      <c r="I668" s="1" t="s">
        <v>688</v>
      </c>
      <c r="J668" s="1" t="s">
        <v>8950</v>
      </c>
      <c r="K668" s="1" t="s">
        <v>8951</v>
      </c>
      <c r="L668" s="1"/>
      <c r="M668">
        <f>VLOOKUP(J668,银行退!A:F,6,FALSE)</f>
        <v>3000</v>
      </c>
      <c r="N668" t="e">
        <f>VLOOKUP(J668,银行退!A:I,9,FALSE)</f>
        <v>#N/A</v>
      </c>
    </row>
    <row r="669" spans="1:14" hidden="1">
      <c r="A669" s="1" t="s">
        <v>8952</v>
      </c>
      <c r="B669" s="1" t="s">
        <v>8953</v>
      </c>
      <c r="C669" s="1" t="s">
        <v>3889</v>
      </c>
      <c r="D669" s="1" t="s">
        <v>3890</v>
      </c>
      <c r="E669" s="1" t="s">
        <v>3891</v>
      </c>
      <c r="F669" s="2">
        <v>4430.6499999999996</v>
      </c>
      <c r="G669" s="1" t="s">
        <v>1385</v>
      </c>
      <c r="H669" s="1" t="s">
        <v>687</v>
      </c>
      <c r="I669" s="1" t="s">
        <v>688</v>
      </c>
      <c r="J669" s="1" t="s">
        <v>8954</v>
      </c>
      <c r="K669" s="1" t="s">
        <v>8955</v>
      </c>
      <c r="L669" s="1"/>
      <c r="M669">
        <f>VLOOKUP(J669,银行退!A:F,6,FALSE)</f>
        <v>4430.6499999999996</v>
      </c>
      <c r="N669" t="e">
        <f>VLOOKUP(J669,银行退!A:I,9,FALSE)</f>
        <v>#N/A</v>
      </c>
    </row>
    <row r="670" spans="1:14" hidden="1">
      <c r="A670" s="1" t="s">
        <v>8956</v>
      </c>
      <c r="B670" s="1" t="s">
        <v>8957</v>
      </c>
      <c r="C670" s="1" t="s">
        <v>3893</v>
      </c>
      <c r="D670" s="1" t="s">
        <v>3894</v>
      </c>
      <c r="E670" s="1" t="s">
        <v>3895</v>
      </c>
      <c r="F670" s="2">
        <v>1148</v>
      </c>
      <c r="G670" s="1" t="s">
        <v>1385</v>
      </c>
      <c r="H670" s="1" t="s">
        <v>687</v>
      </c>
      <c r="I670" s="1" t="s">
        <v>688</v>
      </c>
      <c r="J670" s="1" t="s">
        <v>8958</v>
      </c>
      <c r="K670" s="1" t="s">
        <v>8959</v>
      </c>
      <c r="L670" s="1"/>
      <c r="M670">
        <f>VLOOKUP(J670,银行退!A:F,6,FALSE)</f>
        <v>1148</v>
      </c>
      <c r="N670" t="e">
        <f>VLOOKUP(J670,银行退!A:I,9,FALSE)</f>
        <v>#N/A</v>
      </c>
    </row>
    <row r="671" spans="1:14" hidden="1">
      <c r="A671" s="1" t="s">
        <v>8960</v>
      </c>
      <c r="B671" s="1" t="s">
        <v>8961</v>
      </c>
      <c r="C671" s="1" t="s">
        <v>3897</v>
      </c>
      <c r="D671" s="1" t="s">
        <v>3898</v>
      </c>
      <c r="E671" s="1" t="s">
        <v>3899</v>
      </c>
      <c r="F671" s="2">
        <v>2503.92</v>
      </c>
      <c r="G671" s="1" t="s">
        <v>1385</v>
      </c>
      <c r="H671" s="1" t="s">
        <v>687</v>
      </c>
      <c r="I671" s="1" t="s">
        <v>688</v>
      </c>
      <c r="J671" s="1" t="s">
        <v>8962</v>
      </c>
      <c r="K671" s="1" t="s">
        <v>1348</v>
      </c>
      <c r="L671" s="1"/>
      <c r="M671">
        <f>VLOOKUP(J671,银行退!A:F,6,FALSE)</f>
        <v>2503.92</v>
      </c>
      <c r="N671" t="e">
        <f>VLOOKUP(J671,银行退!A:I,9,FALSE)</f>
        <v>#N/A</v>
      </c>
    </row>
    <row r="672" spans="1:14" hidden="1">
      <c r="A672" s="1" t="s">
        <v>8963</v>
      </c>
      <c r="B672" s="1" t="s">
        <v>8964</v>
      </c>
      <c r="C672" s="1" t="s">
        <v>3901</v>
      </c>
      <c r="D672" s="1" t="s">
        <v>3902</v>
      </c>
      <c r="E672" s="1" t="s">
        <v>3903</v>
      </c>
      <c r="F672" s="2">
        <v>80</v>
      </c>
      <c r="G672" s="1" t="s">
        <v>1385</v>
      </c>
      <c r="H672" s="1" t="s">
        <v>687</v>
      </c>
      <c r="I672" s="1" t="s">
        <v>688</v>
      </c>
      <c r="J672" s="1" t="s">
        <v>8965</v>
      </c>
      <c r="K672" s="1" t="s">
        <v>8966</v>
      </c>
      <c r="L672" s="1"/>
      <c r="M672">
        <f>VLOOKUP(J672,银行退!A:F,6,FALSE)</f>
        <v>80</v>
      </c>
      <c r="N672" t="e">
        <f>VLOOKUP(J672,银行退!A:I,9,FALSE)</f>
        <v>#N/A</v>
      </c>
    </row>
    <row r="673" spans="1:14" hidden="1">
      <c r="A673" s="1" t="s">
        <v>8967</v>
      </c>
      <c r="B673" s="1" t="s">
        <v>8968</v>
      </c>
      <c r="C673" s="1" t="s">
        <v>3905</v>
      </c>
      <c r="D673" s="1" t="s">
        <v>3906</v>
      </c>
      <c r="E673" s="1" t="s">
        <v>3907</v>
      </c>
      <c r="F673" s="2">
        <v>1000</v>
      </c>
      <c r="G673" s="1" t="s">
        <v>1385</v>
      </c>
      <c r="H673" s="1" t="s">
        <v>687</v>
      </c>
      <c r="I673" s="1" t="s">
        <v>688</v>
      </c>
      <c r="J673" s="1" t="s">
        <v>8969</v>
      </c>
      <c r="K673" s="1" t="s">
        <v>8970</v>
      </c>
      <c r="L673" s="1"/>
      <c r="M673">
        <f>VLOOKUP(J673,银行退!A:F,6,FALSE)</f>
        <v>1000</v>
      </c>
      <c r="N673" t="e">
        <f>VLOOKUP(J673,银行退!A:I,9,FALSE)</f>
        <v>#N/A</v>
      </c>
    </row>
    <row r="674" spans="1:14">
      <c r="A674" s="1" t="s">
        <v>8971</v>
      </c>
      <c r="B674" s="1" t="s">
        <v>8972</v>
      </c>
      <c r="C674" s="1" t="s">
        <v>3909</v>
      </c>
      <c r="D674" s="1" t="s">
        <v>3910</v>
      </c>
      <c r="E674" s="1" t="s">
        <v>3911</v>
      </c>
      <c r="F674" s="2">
        <v>600</v>
      </c>
      <c r="G674" s="1" t="s">
        <v>1385</v>
      </c>
      <c r="H674" s="1" t="s">
        <v>11893</v>
      </c>
      <c r="I674" s="1" t="s">
        <v>11893</v>
      </c>
      <c r="J674" s="1" t="s">
        <v>8973</v>
      </c>
      <c r="K674" s="1" t="s">
        <v>8970</v>
      </c>
      <c r="L674" s="1"/>
      <c r="M674">
        <f>VLOOKUP(J674,银行退!A:F,6,FALSE)</f>
        <v>600</v>
      </c>
      <c r="N674" t="str">
        <f>VLOOKUP(J674,银行退!A:I,9,FALSE)</f>
        <v>2017-10-13</v>
      </c>
    </row>
    <row r="675" spans="1:14" hidden="1">
      <c r="A675" s="1" t="s">
        <v>8974</v>
      </c>
      <c r="B675" s="1" t="s">
        <v>8975</v>
      </c>
      <c r="C675" s="1" t="s">
        <v>3913</v>
      </c>
      <c r="D675" s="1" t="s">
        <v>3906</v>
      </c>
      <c r="E675" s="1" t="s">
        <v>3907</v>
      </c>
      <c r="F675" s="2">
        <v>85</v>
      </c>
      <c r="G675" s="1" t="s">
        <v>1385</v>
      </c>
      <c r="H675" s="1" t="s">
        <v>687</v>
      </c>
      <c r="I675" s="1" t="s">
        <v>688</v>
      </c>
      <c r="J675" s="1" t="s">
        <v>8976</v>
      </c>
      <c r="K675" s="1" t="s">
        <v>8970</v>
      </c>
      <c r="L675" s="1"/>
      <c r="M675">
        <f>VLOOKUP(J675,银行退!A:F,6,FALSE)</f>
        <v>85</v>
      </c>
      <c r="N675" t="e">
        <f>VLOOKUP(J675,银行退!A:I,9,FALSE)</f>
        <v>#N/A</v>
      </c>
    </row>
    <row r="676" spans="1:14" hidden="1">
      <c r="A676" s="1" t="s">
        <v>8977</v>
      </c>
      <c r="B676" s="1" t="s">
        <v>8978</v>
      </c>
      <c r="C676" s="1" t="s">
        <v>3915</v>
      </c>
      <c r="D676" s="1" t="s">
        <v>3916</v>
      </c>
      <c r="E676" s="1" t="s">
        <v>3917</v>
      </c>
      <c r="F676" s="2">
        <v>7311.87</v>
      </c>
      <c r="G676" s="1" t="s">
        <v>1385</v>
      </c>
      <c r="H676" s="1" t="s">
        <v>687</v>
      </c>
      <c r="I676" s="1" t="s">
        <v>688</v>
      </c>
      <c r="J676" s="1" t="s">
        <v>8979</v>
      </c>
      <c r="K676" s="1" t="s">
        <v>8980</v>
      </c>
      <c r="L676" s="1"/>
      <c r="M676">
        <f>VLOOKUP(J676,银行退!A:F,6,FALSE)</f>
        <v>7311.87</v>
      </c>
      <c r="N676" t="e">
        <f>VLOOKUP(J676,银行退!A:I,9,FALSE)</f>
        <v>#N/A</v>
      </c>
    </row>
    <row r="677" spans="1:14" hidden="1">
      <c r="A677" s="1" t="s">
        <v>8981</v>
      </c>
      <c r="B677" s="1" t="s">
        <v>8982</v>
      </c>
      <c r="C677" s="1" t="s">
        <v>3919</v>
      </c>
      <c r="D677" s="1" t="s">
        <v>3902</v>
      </c>
      <c r="E677" s="1" t="s">
        <v>3903</v>
      </c>
      <c r="F677" s="2">
        <v>3.7</v>
      </c>
      <c r="G677" s="1" t="s">
        <v>1385</v>
      </c>
      <c r="H677" s="1" t="s">
        <v>687</v>
      </c>
      <c r="I677" s="1" t="s">
        <v>688</v>
      </c>
      <c r="J677" s="1" t="s">
        <v>8983</v>
      </c>
      <c r="K677" s="1" t="s">
        <v>8966</v>
      </c>
      <c r="L677" s="1"/>
      <c r="M677">
        <f>VLOOKUP(J677,银行退!A:F,6,FALSE)</f>
        <v>3.7</v>
      </c>
      <c r="N677" t="e">
        <f>VLOOKUP(J677,银行退!A:I,9,FALSE)</f>
        <v>#N/A</v>
      </c>
    </row>
    <row r="678" spans="1:14" hidden="1">
      <c r="A678" s="1" t="s">
        <v>8984</v>
      </c>
      <c r="B678" s="1" t="s">
        <v>8985</v>
      </c>
      <c r="C678" s="1" t="s">
        <v>3921</v>
      </c>
      <c r="D678" s="1" t="s">
        <v>3922</v>
      </c>
      <c r="E678" s="1" t="s">
        <v>3923</v>
      </c>
      <c r="F678" s="2">
        <v>4774.9799999999996</v>
      </c>
      <c r="G678" s="1" t="s">
        <v>1385</v>
      </c>
      <c r="H678" s="1" t="s">
        <v>687</v>
      </c>
      <c r="I678" s="1" t="s">
        <v>688</v>
      </c>
      <c r="J678" s="1" t="s">
        <v>8986</v>
      </c>
      <c r="K678" s="1" t="s">
        <v>8987</v>
      </c>
      <c r="L678" s="1"/>
      <c r="M678">
        <f>VLOOKUP(J678,银行退!A:F,6,FALSE)</f>
        <v>4774.9799999999996</v>
      </c>
      <c r="N678" t="e">
        <f>VLOOKUP(J678,银行退!A:I,9,FALSE)</f>
        <v>#N/A</v>
      </c>
    </row>
    <row r="679" spans="1:14" hidden="1">
      <c r="A679" s="1" t="s">
        <v>8988</v>
      </c>
      <c r="B679" s="1" t="s">
        <v>8989</v>
      </c>
      <c r="C679" s="1" t="s">
        <v>3925</v>
      </c>
      <c r="D679" s="1" t="s">
        <v>3926</v>
      </c>
      <c r="E679" s="1" t="s">
        <v>3927</v>
      </c>
      <c r="F679" s="2">
        <v>10</v>
      </c>
      <c r="G679" s="1" t="s">
        <v>1385</v>
      </c>
      <c r="H679" s="1" t="s">
        <v>687</v>
      </c>
      <c r="I679" s="1" t="s">
        <v>688</v>
      </c>
      <c r="J679" s="1" t="s">
        <v>8990</v>
      </c>
      <c r="K679" s="1" t="s">
        <v>8991</v>
      </c>
      <c r="L679" s="1"/>
      <c r="M679">
        <f>VLOOKUP(J679,银行退!A:F,6,FALSE)</f>
        <v>10</v>
      </c>
      <c r="N679" t="e">
        <f>VLOOKUP(J679,银行退!A:I,9,FALSE)</f>
        <v>#N/A</v>
      </c>
    </row>
    <row r="680" spans="1:14" hidden="1">
      <c r="A680" s="1" t="s">
        <v>8992</v>
      </c>
      <c r="B680" s="1" t="s">
        <v>8993</v>
      </c>
      <c r="C680" s="1" t="s">
        <v>3929</v>
      </c>
      <c r="D680" s="1" t="s">
        <v>3930</v>
      </c>
      <c r="E680" s="1" t="s">
        <v>3931</v>
      </c>
      <c r="F680" s="2">
        <v>300</v>
      </c>
      <c r="G680" s="1" t="s">
        <v>1385</v>
      </c>
      <c r="H680" s="1" t="s">
        <v>687</v>
      </c>
      <c r="I680" s="1" t="s">
        <v>688</v>
      </c>
      <c r="J680" s="1" t="s">
        <v>8994</v>
      </c>
      <c r="K680" s="1" t="s">
        <v>8995</v>
      </c>
      <c r="L680" s="1"/>
      <c r="M680">
        <f>VLOOKUP(J680,银行退!A:F,6,FALSE)</f>
        <v>300</v>
      </c>
      <c r="N680" t="e">
        <f>VLOOKUP(J680,银行退!A:I,9,FALSE)</f>
        <v>#N/A</v>
      </c>
    </row>
    <row r="681" spans="1:14" hidden="1">
      <c r="A681" s="1" t="s">
        <v>8996</v>
      </c>
      <c r="B681" s="1" t="s">
        <v>8997</v>
      </c>
      <c r="C681" s="1" t="s">
        <v>3933</v>
      </c>
      <c r="D681" s="1" t="s">
        <v>1113</v>
      </c>
      <c r="E681" s="1" t="s">
        <v>1114</v>
      </c>
      <c r="F681" s="2">
        <v>529.33000000000004</v>
      </c>
      <c r="G681" s="1" t="s">
        <v>1385</v>
      </c>
      <c r="H681" s="1" t="s">
        <v>687</v>
      </c>
      <c r="I681" s="1" t="s">
        <v>688</v>
      </c>
      <c r="J681" s="1" t="s">
        <v>8998</v>
      </c>
      <c r="K681" s="1" t="s">
        <v>1120</v>
      </c>
      <c r="L681" s="1"/>
      <c r="M681">
        <f>VLOOKUP(J681,银行退!A:F,6,FALSE)</f>
        <v>529.33000000000004</v>
      </c>
      <c r="N681" t="e">
        <f>VLOOKUP(J681,银行退!A:I,9,FALSE)</f>
        <v>#N/A</v>
      </c>
    </row>
    <row r="682" spans="1:14" hidden="1">
      <c r="A682" s="1" t="s">
        <v>8999</v>
      </c>
      <c r="B682" s="1" t="s">
        <v>9000</v>
      </c>
      <c r="C682" s="1" t="s">
        <v>3935</v>
      </c>
      <c r="D682" s="1" t="s">
        <v>3936</v>
      </c>
      <c r="E682" s="1" t="s">
        <v>3937</v>
      </c>
      <c r="F682" s="2">
        <v>205.5</v>
      </c>
      <c r="G682" s="1" t="s">
        <v>1385</v>
      </c>
      <c r="H682" s="1" t="s">
        <v>687</v>
      </c>
      <c r="I682" s="1" t="s">
        <v>688</v>
      </c>
      <c r="J682" s="1" t="s">
        <v>9001</v>
      </c>
      <c r="K682" s="1" t="s">
        <v>9002</v>
      </c>
      <c r="L682" s="1"/>
      <c r="M682">
        <f>VLOOKUP(J682,银行退!A:F,6,FALSE)</f>
        <v>205.5</v>
      </c>
      <c r="N682" t="e">
        <f>VLOOKUP(J682,银行退!A:I,9,FALSE)</f>
        <v>#N/A</v>
      </c>
    </row>
    <row r="683" spans="1:14" hidden="1">
      <c r="A683" s="1" t="s">
        <v>9003</v>
      </c>
      <c r="B683" s="1" t="s">
        <v>9004</v>
      </c>
      <c r="C683" s="1" t="s">
        <v>3939</v>
      </c>
      <c r="D683" s="1" t="s">
        <v>1226</v>
      </c>
      <c r="E683" s="1" t="s">
        <v>1227</v>
      </c>
      <c r="F683" s="2">
        <v>34.299999999999997</v>
      </c>
      <c r="G683" s="1" t="s">
        <v>1385</v>
      </c>
      <c r="H683" s="1" t="s">
        <v>687</v>
      </c>
      <c r="I683" s="1" t="s">
        <v>688</v>
      </c>
      <c r="J683" s="1" t="s">
        <v>9005</v>
      </c>
      <c r="K683" s="1" t="s">
        <v>1346</v>
      </c>
      <c r="L683" s="1"/>
      <c r="M683">
        <f>VLOOKUP(J683,银行退!A:F,6,FALSE)</f>
        <v>34.299999999999997</v>
      </c>
      <c r="N683" t="e">
        <f>VLOOKUP(J683,银行退!A:I,9,FALSE)</f>
        <v>#N/A</v>
      </c>
    </row>
    <row r="684" spans="1:14" hidden="1">
      <c r="A684" s="1" t="s">
        <v>9006</v>
      </c>
      <c r="B684" s="1" t="s">
        <v>9007</v>
      </c>
      <c r="C684" s="1" t="s">
        <v>3941</v>
      </c>
      <c r="D684" s="1" t="s">
        <v>1231</v>
      </c>
      <c r="E684" s="1" t="s">
        <v>1232</v>
      </c>
      <c r="F684" s="2">
        <v>30</v>
      </c>
      <c r="G684" s="1" t="s">
        <v>1385</v>
      </c>
      <c r="H684" s="1" t="s">
        <v>687</v>
      </c>
      <c r="I684" s="1" t="s">
        <v>688</v>
      </c>
      <c r="J684" s="1" t="s">
        <v>9008</v>
      </c>
      <c r="K684" s="1" t="s">
        <v>1349</v>
      </c>
      <c r="L684" s="1"/>
      <c r="M684">
        <f>VLOOKUP(J684,银行退!A:F,6,FALSE)</f>
        <v>30</v>
      </c>
      <c r="N684" t="e">
        <f>VLOOKUP(J684,银行退!A:I,9,FALSE)</f>
        <v>#N/A</v>
      </c>
    </row>
    <row r="685" spans="1:14" hidden="1">
      <c r="A685" s="1" t="s">
        <v>9009</v>
      </c>
      <c r="B685" s="1" t="s">
        <v>9010</v>
      </c>
      <c r="C685" s="1" t="s">
        <v>3943</v>
      </c>
      <c r="D685" s="1" t="s">
        <v>3944</v>
      </c>
      <c r="E685" s="1" t="s">
        <v>3945</v>
      </c>
      <c r="F685" s="2">
        <v>27.4</v>
      </c>
      <c r="G685" s="1" t="s">
        <v>1385</v>
      </c>
      <c r="H685" s="1" t="s">
        <v>687</v>
      </c>
      <c r="I685" s="1" t="s">
        <v>688</v>
      </c>
      <c r="J685" s="1" t="s">
        <v>9011</v>
      </c>
      <c r="K685" s="1" t="s">
        <v>1370</v>
      </c>
      <c r="L685" s="1"/>
      <c r="M685">
        <f>VLOOKUP(J685,银行退!A:F,6,FALSE)</f>
        <v>27.4</v>
      </c>
      <c r="N685" t="e">
        <f>VLOOKUP(J685,银行退!A:I,9,FALSE)</f>
        <v>#N/A</v>
      </c>
    </row>
    <row r="686" spans="1:14" hidden="1">
      <c r="A686" s="1" t="s">
        <v>9012</v>
      </c>
      <c r="B686" s="1" t="s">
        <v>9013</v>
      </c>
      <c r="C686" s="1" t="s">
        <v>3947</v>
      </c>
      <c r="D686" s="1" t="s">
        <v>3948</v>
      </c>
      <c r="E686" s="1" t="s">
        <v>3949</v>
      </c>
      <c r="F686" s="2">
        <v>753</v>
      </c>
      <c r="G686" s="1" t="s">
        <v>1385</v>
      </c>
      <c r="H686" s="1" t="s">
        <v>687</v>
      </c>
      <c r="I686" s="1" t="s">
        <v>688</v>
      </c>
      <c r="J686" s="1" t="s">
        <v>9014</v>
      </c>
      <c r="K686" s="1" t="s">
        <v>9015</v>
      </c>
      <c r="L686" s="1"/>
      <c r="M686">
        <f>VLOOKUP(J686,银行退!A:F,6,FALSE)</f>
        <v>753</v>
      </c>
      <c r="N686" t="e">
        <f>VLOOKUP(J686,银行退!A:I,9,FALSE)</f>
        <v>#N/A</v>
      </c>
    </row>
    <row r="687" spans="1:14" hidden="1">
      <c r="A687" s="1" t="s">
        <v>9016</v>
      </c>
      <c r="B687" s="1" t="s">
        <v>9017</v>
      </c>
      <c r="C687" s="1" t="s">
        <v>3951</v>
      </c>
      <c r="D687" s="1" t="s">
        <v>3952</v>
      </c>
      <c r="E687" s="1" t="s">
        <v>3953</v>
      </c>
      <c r="F687" s="2">
        <v>9631.86</v>
      </c>
      <c r="G687" s="1" t="s">
        <v>1385</v>
      </c>
      <c r="H687" s="1" t="s">
        <v>687</v>
      </c>
      <c r="I687" s="1" t="s">
        <v>688</v>
      </c>
      <c r="J687" s="1" t="s">
        <v>9018</v>
      </c>
      <c r="K687" s="1" t="s">
        <v>9019</v>
      </c>
      <c r="L687" s="1"/>
      <c r="M687">
        <f>VLOOKUP(J687,银行退!A:F,6,FALSE)</f>
        <v>9631.86</v>
      </c>
      <c r="N687" t="e">
        <f>VLOOKUP(J687,银行退!A:I,9,FALSE)</f>
        <v>#N/A</v>
      </c>
    </row>
    <row r="688" spans="1:14" hidden="1">
      <c r="A688" s="1" t="s">
        <v>9020</v>
      </c>
      <c r="B688" s="1" t="s">
        <v>9021</v>
      </c>
      <c r="C688" s="1" t="s">
        <v>3955</v>
      </c>
      <c r="D688" s="1" t="s">
        <v>3956</v>
      </c>
      <c r="E688" s="1" t="s">
        <v>1106</v>
      </c>
      <c r="F688" s="2">
        <v>100</v>
      </c>
      <c r="G688" s="1" t="s">
        <v>1385</v>
      </c>
      <c r="H688" s="1" t="s">
        <v>687</v>
      </c>
      <c r="I688" s="1" t="s">
        <v>688</v>
      </c>
      <c r="J688" s="1" t="s">
        <v>9022</v>
      </c>
      <c r="K688" s="1" t="s">
        <v>1105</v>
      </c>
      <c r="L688" s="1"/>
      <c r="M688">
        <f>VLOOKUP(J688,银行退!A:F,6,FALSE)</f>
        <v>100</v>
      </c>
      <c r="N688" t="e">
        <f>VLOOKUP(J688,银行退!A:I,9,FALSE)</f>
        <v>#N/A</v>
      </c>
    </row>
    <row r="689" spans="1:14" hidden="1">
      <c r="A689" s="1" t="s">
        <v>9023</v>
      </c>
      <c r="B689" s="1" t="s">
        <v>9024</v>
      </c>
      <c r="C689" s="1" t="s">
        <v>3958</v>
      </c>
      <c r="D689" s="1" t="s">
        <v>3956</v>
      </c>
      <c r="E689" s="1" t="s">
        <v>1106</v>
      </c>
      <c r="F689" s="2">
        <v>300</v>
      </c>
      <c r="G689" s="1" t="s">
        <v>1385</v>
      </c>
      <c r="H689" s="1" t="s">
        <v>687</v>
      </c>
      <c r="I689" s="1" t="s">
        <v>688</v>
      </c>
      <c r="J689" s="1" t="s">
        <v>9025</v>
      </c>
      <c r="K689" s="1" t="s">
        <v>1105</v>
      </c>
      <c r="L689" s="1"/>
      <c r="M689">
        <f>VLOOKUP(J689,银行退!A:F,6,FALSE)</f>
        <v>300</v>
      </c>
      <c r="N689" t="e">
        <f>VLOOKUP(J689,银行退!A:I,9,FALSE)</f>
        <v>#N/A</v>
      </c>
    </row>
    <row r="690" spans="1:14" hidden="1">
      <c r="A690" s="1" t="s">
        <v>9026</v>
      </c>
      <c r="B690" s="1" t="s">
        <v>9027</v>
      </c>
      <c r="C690" s="1" t="s">
        <v>3960</v>
      </c>
      <c r="D690" s="1" t="s">
        <v>3961</v>
      </c>
      <c r="E690" s="1" t="s">
        <v>3962</v>
      </c>
      <c r="F690" s="2">
        <v>8151.16</v>
      </c>
      <c r="G690" s="1" t="s">
        <v>1385</v>
      </c>
      <c r="H690" s="1" t="s">
        <v>687</v>
      </c>
      <c r="I690" s="1" t="s">
        <v>688</v>
      </c>
      <c r="J690" s="1" t="s">
        <v>9028</v>
      </c>
      <c r="K690" s="1" t="s">
        <v>9029</v>
      </c>
      <c r="L690" s="1"/>
      <c r="M690">
        <f>VLOOKUP(J690,银行退!A:F,6,FALSE)</f>
        <v>8151.16</v>
      </c>
      <c r="N690" t="e">
        <f>VLOOKUP(J690,银行退!A:I,9,FALSE)</f>
        <v>#N/A</v>
      </c>
    </row>
    <row r="691" spans="1:14">
      <c r="A691" s="1" t="s">
        <v>9030</v>
      </c>
      <c r="B691" s="1" t="s">
        <v>9031</v>
      </c>
      <c r="C691" s="1" t="s">
        <v>3963</v>
      </c>
      <c r="D691" s="1" t="s">
        <v>3964</v>
      </c>
      <c r="E691" s="1" t="s">
        <v>3965</v>
      </c>
      <c r="F691" s="2">
        <v>749</v>
      </c>
      <c r="G691" s="1" t="s">
        <v>1385</v>
      </c>
      <c r="H691" s="1" t="s">
        <v>11893</v>
      </c>
      <c r="I691" s="1" t="s">
        <v>11893</v>
      </c>
      <c r="J691" s="1" t="s">
        <v>9032</v>
      </c>
      <c r="K691" s="1" t="s">
        <v>9033</v>
      </c>
      <c r="L691" s="1"/>
      <c r="M691">
        <f>VLOOKUP(J691,银行退!A:F,6,FALSE)</f>
        <v>749</v>
      </c>
      <c r="N691" t="str">
        <f>VLOOKUP(J691,银行退!A:I,9,FALSE)</f>
        <v>2017-10-17</v>
      </c>
    </row>
    <row r="692" spans="1:14" hidden="1">
      <c r="A692" s="1" t="s">
        <v>9034</v>
      </c>
      <c r="B692" s="1" t="s">
        <v>9035</v>
      </c>
      <c r="C692" s="1" t="s">
        <v>3967</v>
      </c>
      <c r="D692" s="1" t="s">
        <v>3968</v>
      </c>
      <c r="E692" s="1" t="s">
        <v>3969</v>
      </c>
      <c r="F692" s="2">
        <v>1593.26</v>
      </c>
      <c r="G692" s="1" t="s">
        <v>1385</v>
      </c>
      <c r="H692" s="1" t="s">
        <v>687</v>
      </c>
      <c r="I692" s="1" t="s">
        <v>688</v>
      </c>
      <c r="J692" s="1" t="s">
        <v>9036</v>
      </c>
      <c r="K692" s="1" t="s">
        <v>9037</v>
      </c>
      <c r="L692" s="1"/>
      <c r="M692">
        <f>VLOOKUP(J692,银行退!A:F,6,FALSE)</f>
        <v>1593.26</v>
      </c>
      <c r="N692" t="e">
        <f>VLOOKUP(J692,银行退!A:I,9,FALSE)</f>
        <v>#N/A</v>
      </c>
    </row>
    <row r="693" spans="1:14" hidden="1">
      <c r="A693" s="1" t="s">
        <v>9038</v>
      </c>
      <c r="B693" s="1" t="s">
        <v>9039</v>
      </c>
      <c r="C693" s="1" t="s">
        <v>3971</v>
      </c>
      <c r="D693" s="1" t="s">
        <v>1233</v>
      </c>
      <c r="E693" s="1" t="s">
        <v>1234</v>
      </c>
      <c r="F693" s="2">
        <v>3808.4</v>
      </c>
      <c r="G693" s="1" t="s">
        <v>1385</v>
      </c>
      <c r="H693" s="1" t="s">
        <v>687</v>
      </c>
      <c r="I693" s="1" t="s">
        <v>688</v>
      </c>
      <c r="J693" s="1" t="s">
        <v>9040</v>
      </c>
      <c r="K693" s="1" t="s">
        <v>1350</v>
      </c>
      <c r="L693" s="1"/>
      <c r="M693">
        <f>VLOOKUP(J693,银行退!A:F,6,FALSE)</f>
        <v>3808.4</v>
      </c>
      <c r="N693" t="e">
        <f>VLOOKUP(J693,银行退!A:I,9,FALSE)</f>
        <v>#N/A</v>
      </c>
    </row>
    <row r="694" spans="1:14" hidden="1">
      <c r="A694" s="1" t="s">
        <v>9041</v>
      </c>
      <c r="B694" s="1" t="s">
        <v>9042</v>
      </c>
      <c r="C694" s="1" t="s">
        <v>3973</v>
      </c>
      <c r="D694" s="1" t="s">
        <v>3974</v>
      </c>
      <c r="E694" s="1" t="s">
        <v>3975</v>
      </c>
      <c r="F694" s="2">
        <v>205</v>
      </c>
      <c r="G694" s="1" t="s">
        <v>1385</v>
      </c>
      <c r="H694" s="1" t="s">
        <v>687</v>
      </c>
      <c r="I694" s="1" t="s">
        <v>688</v>
      </c>
      <c r="J694" s="1" t="s">
        <v>9043</v>
      </c>
      <c r="K694" s="1" t="s">
        <v>9044</v>
      </c>
      <c r="L694" s="1"/>
      <c r="M694">
        <f>VLOOKUP(J694,银行退!A:F,6,FALSE)</f>
        <v>205</v>
      </c>
      <c r="N694" t="e">
        <f>VLOOKUP(J694,银行退!A:I,9,FALSE)</f>
        <v>#N/A</v>
      </c>
    </row>
    <row r="695" spans="1:14" hidden="1">
      <c r="A695" s="1" t="s">
        <v>9045</v>
      </c>
      <c r="B695" s="1" t="s">
        <v>9046</v>
      </c>
      <c r="C695" s="1" t="s">
        <v>3977</v>
      </c>
      <c r="D695" s="1" t="s">
        <v>3978</v>
      </c>
      <c r="E695" s="1" t="s">
        <v>3979</v>
      </c>
      <c r="F695" s="2">
        <v>1111</v>
      </c>
      <c r="G695" s="1" t="s">
        <v>1385</v>
      </c>
      <c r="H695" s="1" t="s">
        <v>687</v>
      </c>
      <c r="I695" s="1" t="s">
        <v>688</v>
      </c>
      <c r="J695" s="1" t="s">
        <v>9047</v>
      </c>
      <c r="K695" s="1" t="s">
        <v>9048</v>
      </c>
      <c r="L695" s="1"/>
      <c r="M695">
        <f>VLOOKUP(J695,银行退!A:F,6,FALSE)</f>
        <v>1111</v>
      </c>
      <c r="N695" t="e">
        <f>VLOOKUP(J695,银行退!A:I,9,FALSE)</f>
        <v>#N/A</v>
      </c>
    </row>
    <row r="696" spans="1:14" hidden="1">
      <c r="A696" s="1" t="s">
        <v>9049</v>
      </c>
      <c r="B696" s="1" t="s">
        <v>9050</v>
      </c>
      <c r="C696" s="1" t="s">
        <v>3981</v>
      </c>
      <c r="D696" s="1" t="s">
        <v>3982</v>
      </c>
      <c r="E696" s="1" t="s">
        <v>3983</v>
      </c>
      <c r="F696" s="2">
        <v>358.5</v>
      </c>
      <c r="G696" s="1" t="s">
        <v>1385</v>
      </c>
      <c r="H696" s="1" t="s">
        <v>687</v>
      </c>
      <c r="I696" s="1" t="s">
        <v>688</v>
      </c>
      <c r="J696" s="1" t="s">
        <v>9051</v>
      </c>
      <c r="K696" s="1" t="s">
        <v>9002</v>
      </c>
      <c r="L696" s="1"/>
      <c r="M696">
        <f>VLOOKUP(J696,银行退!A:F,6,FALSE)</f>
        <v>358.5</v>
      </c>
      <c r="N696" t="e">
        <f>VLOOKUP(J696,银行退!A:I,9,FALSE)</f>
        <v>#N/A</v>
      </c>
    </row>
    <row r="697" spans="1:14" hidden="1">
      <c r="A697" s="1" t="s">
        <v>9052</v>
      </c>
      <c r="B697" s="1" t="s">
        <v>9053</v>
      </c>
      <c r="C697" s="1" t="s">
        <v>3985</v>
      </c>
      <c r="D697" s="1" t="s">
        <v>3986</v>
      </c>
      <c r="E697" s="1" t="s">
        <v>3987</v>
      </c>
      <c r="F697" s="2">
        <v>19.5</v>
      </c>
      <c r="G697" s="1" t="s">
        <v>1385</v>
      </c>
      <c r="H697" s="1" t="s">
        <v>687</v>
      </c>
      <c r="I697" s="1" t="s">
        <v>688</v>
      </c>
      <c r="J697" s="1" t="s">
        <v>9054</v>
      </c>
      <c r="K697" s="1" t="s">
        <v>9055</v>
      </c>
      <c r="L697" s="1"/>
      <c r="M697">
        <f>VLOOKUP(J697,银行退!A:F,6,FALSE)</f>
        <v>19.5</v>
      </c>
      <c r="N697" t="e">
        <f>VLOOKUP(J697,银行退!A:I,9,FALSE)</f>
        <v>#N/A</v>
      </c>
    </row>
    <row r="698" spans="1:14" hidden="1">
      <c r="A698" s="1" t="s">
        <v>9056</v>
      </c>
      <c r="B698" s="1" t="s">
        <v>9057</v>
      </c>
      <c r="C698" s="1" t="s">
        <v>3989</v>
      </c>
      <c r="D698" s="1" t="s">
        <v>3854</v>
      </c>
      <c r="E698" s="1" t="s">
        <v>3855</v>
      </c>
      <c r="F698" s="2">
        <v>44.5</v>
      </c>
      <c r="G698" s="1" t="s">
        <v>1385</v>
      </c>
      <c r="H698" s="1" t="s">
        <v>687</v>
      </c>
      <c r="I698" s="1" t="s">
        <v>688</v>
      </c>
      <c r="J698" s="1" t="s">
        <v>9058</v>
      </c>
      <c r="K698" s="1" t="s">
        <v>8920</v>
      </c>
      <c r="L698" s="1"/>
      <c r="M698">
        <f>VLOOKUP(J698,银行退!A:F,6,FALSE)</f>
        <v>44.5</v>
      </c>
      <c r="N698" t="e">
        <f>VLOOKUP(J698,银行退!A:I,9,FALSE)</f>
        <v>#N/A</v>
      </c>
    </row>
    <row r="699" spans="1:14" hidden="1">
      <c r="A699" s="1" t="s">
        <v>9059</v>
      </c>
      <c r="B699" s="1" t="s">
        <v>9060</v>
      </c>
      <c r="C699" s="1" t="s">
        <v>3991</v>
      </c>
      <c r="D699" s="1" t="s">
        <v>3992</v>
      </c>
      <c r="E699" s="1" t="s">
        <v>3993</v>
      </c>
      <c r="F699" s="2">
        <v>248.5</v>
      </c>
      <c r="G699" s="1" t="s">
        <v>1385</v>
      </c>
      <c r="H699" s="1" t="s">
        <v>687</v>
      </c>
      <c r="I699" s="1" t="s">
        <v>688</v>
      </c>
      <c r="J699" s="1" t="s">
        <v>9061</v>
      </c>
      <c r="K699" s="1" t="s">
        <v>9062</v>
      </c>
      <c r="L699" s="1"/>
      <c r="M699">
        <f>VLOOKUP(J699,银行退!A:F,6,FALSE)</f>
        <v>248.5</v>
      </c>
      <c r="N699" t="e">
        <f>VLOOKUP(J699,银行退!A:I,9,FALSE)</f>
        <v>#N/A</v>
      </c>
    </row>
    <row r="700" spans="1:14" hidden="1">
      <c r="A700" s="1" t="s">
        <v>9063</v>
      </c>
      <c r="B700" s="1" t="s">
        <v>9064</v>
      </c>
      <c r="C700" s="1" t="s">
        <v>3995</v>
      </c>
      <c r="D700" s="1" t="s">
        <v>3996</v>
      </c>
      <c r="E700" s="1" t="s">
        <v>3997</v>
      </c>
      <c r="F700" s="2">
        <v>309</v>
      </c>
      <c r="G700" s="1" t="s">
        <v>1385</v>
      </c>
      <c r="H700" s="1" t="s">
        <v>687</v>
      </c>
      <c r="I700" s="1" t="s">
        <v>688</v>
      </c>
      <c r="J700" s="1" t="s">
        <v>9065</v>
      </c>
      <c r="K700" s="1" t="s">
        <v>9066</v>
      </c>
      <c r="L700" s="1"/>
      <c r="M700">
        <f>VLOOKUP(J700,银行退!A:F,6,FALSE)</f>
        <v>309</v>
      </c>
      <c r="N700" t="e">
        <f>VLOOKUP(J700,银行退!A:I,9,FALSE)</f>
        <v>#N/A</v>
      </c>
    </row>
    <row r="701" spans="1:14" hidden="1">
      <c r="A701" s="1" t="s">
        <v>9067</v>
      </c>
      <c r="B701" s="1" t="s">
        <v>9068</v>
      </c>
      <c r="C701" s="1" t="s">
        <v>3999</v>
      </c>
      <c r="D701" s="1" t="s">
        <v>4000</v>
      </c>
      <c r="E701" s="1" t="s">
        <v>4001</v>
      </c>
      <c r="F701" s="2">
        <v>8828.5</v>
      </c>
      <c r="G701" s="1" t="s">
        <v>1385</v>
      </c>
      <c r="H701" s="1" t="s">
        <v>687</v>
      </c>
      <c r="I701" s="1" t="s">
        <v>688</v>
      </c>
      <c r="J701" s="1" t="s">
        <v>9069</v>
      </c>
      <c r="K701" s="1" t="s">
        <v>1121</v>
      </c>
      <c r="L701" s="1"/>
      <c r="M701">
        <f>VLOOKUP(J701,银行退!A:F,6,FALSE)</f>
        <v>8828.5</v>
      </c>
      <c r="N701" t="e">
        <f>VLOOKUP(J701,银行退!A:I,9,FALSE)</f>
        <v>#N/A</v>
      </c>
    </row>
    <row r="702" spans="1:14" hidden="1">
      <c r="A702" s="1" t="s">
        <v>9070</v>
      </c>
      <c r="B702" s="1" t="s">
        <v>9071</v>
      </c>
      <c r="C702" s="1" t="s">
        <v>4003</v>
      </c>
      <c r="D702" s="1" t="s">
        <v>4004</v>
      </c>
      <c r="E702" s="1" t="s">
        <v>4005</v>
      </c>
      <c r="F702" s="2">
        <v>4503</v>
      </c>
      <c r="G702" s="1" t="s">
        <v>1385</v>
      </c>
      <c r="H702" s="1" t="s">
        <v>687</v>
      </c>
      <c r="I702" s="1" t="s">
        <v>688</v>
      </c>
      <c r="J702" s="1" t="s">
        <v>9072</v>
      </c>
      <c r="K702" s="1" t="s">
        <v>9073</v>
      </c>
      <c r="L702" s="1"/>
      <c r="M702">
        <f>VLOOKUP(J702,银行退!A:F,6,FALSE)</f>
        <v>4503</v>
      </c>
      <c r="N702" t="e">
        <f>VLOOKUP(J702,银行退!A:I,9,FALSE)</f>
        <v>#N/A</v>
      </c>
    </row>
    <row r="703" spans="1:14" hidden="1">
      <c r="A703" s="1" t="s">
        <v>9074</v>
      </c>
      <c r="B703" s="1" t="s">
        <v>9075</v>
      </c>
      <c r="C703" s="1" t="s">
        <v>4007</v>
      </c>
      <c r="D703" s="1" t="s">
        <v>4008</v>
      </c>
      <c r="E703" s="1" t="s">
        <v>4009</v>
      </c>
      <c r="F703" s="2">
        <v>85</v>
      </c>
      <c r="G703" s="1" t="s">
        <v>1385</v>
      </c>
      <c r="H703" s="1" t="s">
        <v>687</v>
      </c>
      <c r="I703" s="1" t="s">
        <v>688</v>
      </c>
      <c r="J703" s="1" t="s">
        <v>9076</v>
      </c>
      <c r="K703" s="1" t="s">
        <v>9077</v>
      </c>
      <c r="L703" s="1"/>
      <c r="M703">
        <f>VLOOKUP(J703,银行退!A:F,6,FALSE)</f>
        <v>85</v>
      </c>
      <c r="N703" t="e">
        <f>VLOOKUP(J703,银行退!A:I,9,FALSE)</f>
        <v>#N/A</v>
      </c>
    </row>
    <row r="704" spans="1:14" hidden="1">
      <c r="A704" s="1" t="s">
        <v>9078</v>
      </c>
      <c r="B704" s="1" t="s">
        <v>9079</v>
      </c>
      <c r="C704" s="1" t="s">
        <v>4011</v>
      </c>
      <c r="D704" s="1" t="s">
        <v>1240</v>
      </c>
      <c r="E704" s="1" t="s">
        <v>1241</v>
      </c>
      <c r="F704" s="2">
        <v>4500</v>
      </c>
      <c r="G704" s="1" t="s">
        <v>1385</v>
      </c>
      <c r="H704" s="1" t="s">
        <v>687</v>
      </c>
      <c r="I704" s="1" t="s">
        <v>688</v>
      </c>
      <c r="J704" s="1" t="s">
        <v>9080</v>
      </c>
      <c r="K704" s="1" t="s">
        <v>9081</v>
      </c>
      <c r="L704" s="1"/>
      <c r="M704">
        <f>VLOOKUP(J704,银行退!A:F,6,FALSE)</f>
        <v>4500</v>
      </c>
      <c r="N704" t="e">
        <f>VLOOKUP(J704,银行退!A:I,9,FALSE)</f>
        <v>#N/A</v>
      </c>
    </row>
    <row r="705" spans="1:14" hidden="1">
      <c r="A705" s="1" t="s">
        <v>9082</v>
      </c>
      <c r="B705" s="1" t="s">
        <v>9083</v>
      </c>
      <c r="C705" s="1" t="s">
        <v>4013</v>
      </c>
      <c r="D705" s="1" t="s">
        <v>4014</v>
      </c>
      <c r="E705" s="1" t="s">
        <v>4015</v>
      </c>
      <c r="F705" s="2">
        <v>79.06</v>
      </c>
      <c r="G705" s="1" t="s">
        <v>1385</v>
      </c>
      <c r="H705" s="1" t="s">
        <v>687</v>
      </c>
      <c r="I705" s="1" t="s">
        <v>688</v>
      </c>
      <c r="J705" s="1" t="s">
        <v>9084</v>
      </c>
      <c r="K705" s="1" t="s">
        <v>9085</v>
      </c>
      <c r="L705" s="1"/>
      <c r="M705">
        <f>VLOOKUP(J705,银行退!A:F,6,FALSE)</f>
        <v>79.06</v>
      </c>
      <c r="N705" t="e">
        <f>VLOOKUP(J705,银行退!A:I,9,FALSE)</f>
        <v>#N/A</v>
      </c>
    </row>
    <row r="706" spans="1:14" hidden="1">
      <c r="A706" s="1" t="s">
        <v>9086</v>
      </c>
      <c r="B706" s="1" t="s">
        <v>9087</v>
      </c>
      <c r="C706" s="1" t="s">
        <v>4017</v>
      </c>
      <c r="D706" s="1" t="s">
        <v>4018</v>
      </c>
      <c r="E706" s="1" t="s">
        <v>4019</v>
      </c>
      <c r="F706" s="2">
        <v>5000</v>
      </c>
      <c r="G706" s="1" t="s">
        <v>1385</v>
      </c>
      <c r="H706" s="1" t="s">
        <v>687</v>
      </c>
      <c r="I706" s="1" t="s">
        <v>688</v>
      </c>
      <c r="J706" s="1" t="s">
        <v>9088</v>
      </c>
      <c r="K706" s="1" t="s">
        <v>9089</v>
      </c>
      <c r="L706" s="1"/>
      <c r="M706">
        <f>VLOOKUP(J706,银行退!A:F,6,FALSE)</f>
        <v>5000</v>
      </c>
      <c r="N706" t="e">
        <f>VLOOKUP(J706,银行退!A:I,9,FALSE)</f>
        <v>#N/A</v>
      </c>
    </row>
    <row r="707" spans="1:14" hidden="1">
      <c r="A707" s="1" t="s">
        <v>9090</v>
      </c>
      <c r="B707" s="1" t="s">
        <v>9091</v>
      </c>
      <c r="C707" s="1" t="s">
        <v>4021</v>
      </c>
      <c r="D707" s="1" t="s">
        <v>4022</v>
      </c>
      <c r="E707" s="1" t="s">
        <v>4023</v>
      </c>
      <c r="F707" s="2">
        <v>1500</v>
      </c>
      <c r="G707" s="1" t="s">
        <v>1385</v>
      </c>
      <c r="H707" s="1" t="s">
        <v>687</v>
      </c>
      <c r="I707" s="1" t="s">
        <v>688</v>
      </c>
      <c r="J707" s="1" t="s">
        <v>9092</v>
      </c>
      <c r="K707" s="1" t="s">
        <v>9093</v>
      </c>
      <c r="L707" s="1"/>
      <c r="M707">
        <f>VLOOKUP(J707,银行退!A:F,6,FALSE)</f>
        <v>1500</v>
      </c>
      <c r="N707" t="e">
        <f>VLOOKUP(J707,银行退!A:I,9,FALSE)</f>
        <v>#N/A</v>
      </c>
    </row>
    <row r="708" spans="1:14" hidden="1">
      <c r="A708" s="1" t="s">
        <v>9094</v>
      </c>
      <c r="B708" s="1" t="s">
        <v>9095</v>
      </c>
      <c r="C708" s="1" t="s">
        <v>4025</v>
      </c>
      <c r="D708" s="1" t="s">
        <v>4026</v>
      </c>
      <c r="E708" s="1" t="s">
        <v>4027</v>
      </c>
      <c r="F708" s="2">
        <v>5000</v>
      </c>
      <c r="G708" s="1" t="s">
        <v>1385</v>
      </c>
      <c r="H708" s="1" t="s">
        <v>687</v>
      </c>
      <c r="I708" s="1" t="s">
        <v>688</v>
      </c>
      <c r="J708" s="1" t="s">
        <v>9096</v>
      </c>
      <c r="K708" s="1" t="s">
        <v>9097</v>
      </c>
      <c r="L708" s="1"/>
      <c r="M708">
        <f>VLOOKUP(J708,银行退!A:F,6,FALSE)</f>
        <v>5000</v>
      </c>
      <c r="N708" t="e">
        <f>VLOOKUP(J708,银行退!A:I,9,FALSE)</f>
        <v>#N/A</v>
      </c>
    </row>
    <row r="709" spans="1:14" hidden="1">
      <c r="A709" s="1" t="s">
        <v>9098</v>
      </c>
      <c r="B709" s="1" t="s">
        <v>9099</v>
      </c>
      <c r="C709" s="1" t="s">
        <v>4029</v>
      </c>
      <c r="D709" s="1" t="s">
        <v>4018</v>
      </c>
      <c r="E709" s="1" t="s">
        <v>4019</v>
      </c>
      <c r="F709" s="2">
        <v>6742.17</v>
      </c>
      <c r="G709" s="1" t="s">
        <v>1385</v>
      </c>
      <c r="H709" s="1" t="s">
        <v>687</v>
      </c>
      <c r="I709" s="1" t="s">
        <v>688</v>
      </c>
      <c r="J709" s="1" t="s">
        <v>9100</v>
      </c>
      <c r="K709" s="1" t="s">
        <v>9089</v>
      </c>
      <c r="L709" s="1"/>
      <c r="M709">
        <f>VLOOKUP(J709,银行退!A:F,6,FALSE)</f>
        <v>6742.17</v>
      </c>
      <c r="N709" t="e">
        <f>VLOOKUP(J709,银行退!A:I,9,FALSE)</f>
        <v>#N/A</v>
      </c>
    </row>
    <row r="710" spans="1:14" hidden="1">
      <c r="A710" s="1" t="s">
        <v>9101</v>
      </c>
      <c r="B710" s="1" t="s">
        <v>9102</v>
      </c>
      <c r="C710" s="1" t="s">
        <v>4031</v>
      </c>
      <c r="D710" s="1" t="s">
        <v>4032</v>
      </c>
      <c r="E710" s="1" t="s">
        <v>4033</v>
      </c>
      <c r="F710" s="2">
        <v>89.5</v>
      </c>
      <c r="G710" s="1" t="s">
        <v>1385</v>
      </c>
      <c r="H710" s="1" t="s">
        <v>687</v>
      </c>
      <c r="I710" s="1" t="s">
        <v>688</v>
      </c>
      <c r="J710" s="1" t="s">
        <v>9103</v>
      </c>
      <c r="K710" s="1" t="s">
        <v>9104</v>
      </c>
      <c r="L710" s="1"/>
      <c r="M710">
        <f>VLOOKUP(J710,银行退!A:F,6,FALSE)</f>
        <v>89.5</v>
      </c>
      <c r="N710" t="e">
        <f>VLOOKUP(J710,银行退!A:I,9,FALSE)</f>
        <v>#N/A</v>
      </c>
    </row>
    <row r="711" spans="1:14">
      <c r="A711" s="1" t="s">
        <v>9105</v>
      </c>
      <c r="B711" s="1" t="s">
        <v>9106</v>
      </c>
      <c r="C711" s="1" t="s">
        <v>4035</v>
      </c>
      <c r="D711" s="1" t="s">
        <v>4036</v>
      </c>
      <c r="E711" s="1" t="s">
        <v>4037</v>
      </c>
      <c r="F711" s="2">
        <v>30</v>
      </c>
      <c r="G711" s="1" t="s">
        <v>1385</v>
      </c>
      <c r="H711" s="1" t="s">
        <v>11893</v>
      </c>
      <c r="I711" s="1" t="s">
        <v>11893</v>
      </c>
      <c r="J711" s="1" t="s">
        <v>9107</v>
      </c>
      <c r="K711" s="1" t="s">
        <v>9108</v>
      </c>
      <c r="L711" s="1"/>
      <c r="M711">
        <f>VLOOKUP(J711,银行退!A:F,6,FALSE)</f>
        <v>30</v>
      </c>
      <c r="N711" t="str">
        <f>VLOOKUP(J711,银行退!A:I,9,FALSE)</f>
        <v>2017-10-13</v>
      </c>
    </row>
    <row r="712" spans="1:14" hidden="1">
      <c r="A712" s="1" t="s">
        <v>9105</v>
      </c>
      <c r="B712" s="1" t="s">
        <v>9109</v>
      </c>
      <c r="C712" s="1" t="s">
        <v>4038</v>
      </c>
      <c r="D712" s="1" t="s">
        <v>4039</v>
      </c>
      <c r="E712" s="1" t="s">
        <v>4040</v>
      </c>
      <c r="F712" s="2">
        <v>6247.89</v>
      </c>
      <c r="G712" s="1" t="s">
        <v>1385</v>
      </c>
      <c r="H712" s="1" t="s">
        <v>687</v>
      </c>
      <c r="I712" s="1" t="s">
        <v>688</v>
      </c>
      <c r="J712" s="1" t="s">
        <v>9110</v>
      </c>
      <c r="K712" s="1" t="s">
        <v>9111</v>
      </c>
      <c r="L712" s="1"/>
      <c r="M712">
        <f>VLOOKUP(J712,银行退!A:F,6,FALSE)</f>
        <v>6247.89</v>
      </c>
      <c r="N712" t="e">
        <f>VLOOKUP(J712,银行退!A:I,9,FALSE)</f>
        <v>#N/A</v>
      </c>
    </row>
    <row r="713" spans="1:14" hidden="1">
      <c r="A713" s="1" t="s">
        <v>9112</v>
      </c>
      <c r="B713" s="1" t="s">
        <v>9113</v>
      </c>
      <c r="C713" s="1" t="s">
        <v>4042</v>
      </c>
      <c r="D713" s="1" t="s">
        <v>4043</v>
      </c>
      <c r="E713" s="1" t="s">
        <v>4044</v>
      </c>
      <c r="F713" s="2">
        <v>15289.54</v>
      </c>
      <c r="G713" s="1" t="s">
        <v>1385</v>
      </c>
      <c r="H713" s="1" t="s">
        <v>687</v>
      </c>
      <c r="I713" s="1" t="s">
        <v>688</v>
      </c>
      <c r="J713" s="1" t="s">
        <v>9114</v>
      </c>
      <c r="K713" s="1" t="s">
        <v>9115</v>
      </c>
      <c r="L713" s="1"/>
      <c r="M713">
        <f>VLOOKUP(J713,银行退!A:F,6,FALSE)</f>
        <v>15289.54</v>
      </c>
      <c r="N713" t="e">
        <f>VLOOKUP(J713,银行退!A:I,9,FALSE)</f>
        <v>#N/A</v>
      </c>
    </row>
    <row r="714" spans="1:14" hidden="1">
      <c r="A714" s="1" t="s">
        <v>9116</v>
      </c>
      <c r="B714" s="1" t="s">
        <v>9117</v>
      </c>
      <c r="C714" s="1" t="s">
        <v>4046</v>
      </c>
      <c r="D714" s="1" t="s">
        <v>4039</v>
      </c>
      <c r="E714" s="1" t="s">
        <v>4040</v>
      </c>
      <c r="F714" s="2">
        <v>1</v>
      </c>
      <c r="G714" s="1" t="s">
        <v>1385</v>
      </c>
      <c r="H714" s="1" t="s">
        <v>687</v>
      </c>
      <c r="I714" s="1" t="s">
        <v>688</v>
      </c>
      <c r="J714" s="1" t="s">
        <v>9118</v>
      </c>
      <c r="K714" s="1" t="s">
        <v>9119</v>
      </c>
      <c r="L714" s="1"/>
      <c r="M714">
        <f>VLOOKUP(J714,银行退!A:F,6,FALSE)</f>
        <v>1</v>
      </c>
      <c r="N714" t="e">
        <f>VLOOKUP(J714,银行退!A:I,9,FALSE)</f>
        <v>#N/A</v>
      </c>
    </row>
    <row r="715" spans="1:14">
      <c r="A715" s="1" t="s">
        <v>9120</v>
      </c>
      <c r="B715" s="1" t="s">
        <v>9121</v>
      </c>
      <c r="C715" s="1" t="s">
        <v>4048</v>
      </c>
      <c r="D715" s="1" t="s">
        <v>4049</v>
      </c>
      <c r="E715" s="1" t="s">
        <v>4050</v>
      </c>
      <c r="F715" s="2">
        <v>26626.04</v>
      </c>
      <c r="G715" s="1" t="s">
        <v>1385</v>
      </c>
      <c r="H715" s="1" t="s">
        <v>11893</v>
      </c>
      <c r="I715" s="1" t="s">
        <v>11893</v>
      </c>
      <c r="J715" s="1" t="s">
        <v>9122</v>
      </c>
      <c r="K715" s="1" t="s">
        <v>9123</v>
      </c>
      <c r="L715" s="1"/>
      <c r="M715">
        <f>VLOOKUP(J715,银行退!A:F,6,FALSE)</f>
        <v>26626.04</v>
      </c>
      <c r="N715" t="str">
        <f>VLOOKUP(J715,银行退!A:I,9,FALSE)</f>
        <v>2017-10-13</v>
      </c>
    </row>
    <row r="716" spans="1:14" hidden="1">
      <c r="A716" s="1" t="s">
        <v>9124</v>
      </c>
      <c r="B716" s="1" t="s">
        <v>9125</v>
      </c>
      <c r="C716" s="1" t="s">
        <v>4052</v>
      </c>
      <c r="D716" s="1" t="s">
        <v>4053</v>
      </c>
      <c r="E716" s="1" t="s">
        <v>4040</v>
      </c>
      <c r="F716" s="2">
        <v>90</v>
      </c>
      <c r="G716" s="1" t="s">
        <v>1385</v>
      </c>
      <c r="H716" s="1" t="s">
        <v>687</v>
      </c>
      <c r="I716" s="1" t="s">
        <v>688</v>
      </c>
      <c r="J716" s="1" t="s">
        <v>9126</v>
      </c>
      <c r="K716" s="1" t="s">
        <v>9119</v>
      </c>
      <c r="L716" s="1"/>
      <c r="M716">
        <f>VLOOKUP(J716,银行退!A:F,6,FALSE)</f>
        <v>90</v>
      </c>
      <c r="N716" t="e">
        <f>VLOOKUP(J716,银行退!A:I,9,FALSE)</f>
        <v>#N/A</v>
      </c>
    </row>
    <row r="717" spans="1:14" hidden="1">
      <c r="A717" s="1" t="s">
        <v>9127</v>
      </c>
      <c r="B717" s="1" t="s">
        <v>9128</v>
      </c>
      <c r="C717" s="1" t="s">
        <v>4055</v>
      </c>
      <c r="D717" s="1" t="s">
        <v>4056</v>
      </c>
      <c r="E717" s="1" t="s">
        <v>4057</v>
      </c>
      <c r="F717" s="2">
        <v>1714.46</v>
      </c>
      <c r="G717" s="1" t="s">
        <v>1385</v>
      </c>
      <c r="H717" s="1" t="s">
        <v>687</v>
      </c>
      <c r="I717" s="1" t="s">
        <v>688</v>
      </c>
      <c r="J717" s="1" t="s">
        <v>9129</v>
      </c>
      <c r="K717" s="1" t="s">
        <v>9130</v>
      </c>
      <c r="L717" s="1"/>
      <c r="M717">
        <f>VLOOKUP(J717,银行退!A:F,6,FALSE)</f>
        <v>1714.46</v>
      </c>
      <c r="N717" t="e">
        <f>VLOOKUP(J717,银行退!A:I,9,FALSE)</f>
        <v>#N/A</v>
      </c>
    </row>
    <row r="718" spans="1:14" hidden="1">
      <c r="A718" s="1" t="s">
        <v>9131</v>
      </c>
      <c r="B718" s="1" t="s">
        <v>9132</v>
      </c>
      <c r="C718" s="1" t="s">
        <v>4059</v>
      </c>
      <c r="D718" s="1" t="s">
        <v>4060</v>
      </c>
      <c r="E718" s="1" t="s">
        <v>4061</v>
      </c>
      <c r="F718" s="2">
        <v>3201</v>
      </c>
      <c r="G718" s="1" t="s">
        <v>1385</v>
      </c>
      <c r="H718" s="1" t="s">
        <v>687</v>
      </c>
      <c r="I718" s="1" t="s">
        <v>688</v>
      </c>
      <c r="J718" s="1" t="s">
        <v>9133</v>
      </c>
      <c r="K718" s="1" t="s">
        <v>9134</v>
      </c>
      <c r="L718" s="1"/>
      <c r="M718">
        <f>VLOOKUP(J718,银行退!A:F,6,FALSE)</f>
        <v>3201</v>
      </c>
      <c r="N718" t="e">
        <f>VLOOKUP(J718,银行退!A:I,9,FALSE)</f>
        <v>#N/A</v>
      </c>
    </row>
    <row r="719" spans="1:14" hidden="1">
      <c r="A719" s="1" t="s">
        <v>9135</v>
      </c>
      <c r="B719" s="1" t="s">
        <v>9136</v>
      </c>
      <c r="C719" s="1" t="s">
        <v>4063</v>
      </c>
      <c r="D719" s="1" t="s">
        <v>4064</v>
      </c>
      <c r="E719" s="1" t="s">
        <v>4065</v>
      </c>
      <c r="F719" s="2">
        <v>1445.97</v>
      </c>
      <c r="G719" s="1" t="s">
        <v>1385</v>
      </c>
      <c r="H719" s="1" t="s">
        <v>687</v>
      </c>
      <c r="I719" s="1" t="s">
        <v>688</v>
      </c>
      <c r="J719" s="1" t="s">
        <v>9137</v>
      </c>
      <c r="K719" s="1" t="s">
        <v>9138</v>
      </c>
      <c r="L719" s="1"/>
      <c r="M719">
        <f>VLOOKUP(J719,银行退!A:F,6,FALSE)</f>
        <v>1445.97</v>
      </c>
      <c r="N719" t="e">
        <f>VLOOKUP(J719,银行退!A:I,9,FALSE)</f>
        <v>#N/A</v>
      </c>
    </row>
    <row r="720" spans="1:14" hidden="1">
      <c r="A720" s="1" t="s">
        <v>9139</v>
      </c>
      <c r="B720" s="1" t="s">
        <v>9140</v>
      </c>
      <c r="C720" s="1" t="s">
        <v>4067</v>
      </c>
      <c r="D720" s="1" t="s">
        <v>4068</v>
      </c>
      <c r="E720" s="1" t="s">
        <v>4069</v>
      </c>
      <c r="F720" s="2">
        <v>138.41999999999999</v>
      </c>
      <c r="G720" s="1" t="s">
        <v>1385</v>
      </c>
      <c r="H720" s="1" t="s">
        <v>687</v>
      </c>
      <c r="I720" s="1" t="s">
        <v>688</v>
      </c>
      <c r="J720" s="1" t="s">
        <v>9141</v>
      </c>
      <c r="K720" s="1" t="s">
        <v>9142</v>
      </c>
      <c r="L720" s="1"/>
      <c r="M720">
        <f>VLOOKUP(J720,银行退!A:F,6,FALSE)</f>
        <v>138.41999999999999</v>
      </c>
      <c r="N720" t="e">
        <f>VLOOKUP(J720,银行退!A:I,9,FALSE)</f>
        <v>#N/A</v>
      </c>
    </row>
    <row r="721" spans="1:14">
      <c r="A721" s="1" t="s">
        <v>9143</v>
      </c>
      <c r="B721" s="1" t="s">
        <v>9144</v>
      </c>
      <c r="C721" s="1" t="s">
        <v>4071</v>
      </c>
      <c r="D721" s="1" t="s">
        <v>4072</v>
      </c>
      <c r="E721" s="1" t="s">
        <v>4073</v>
      </c>
      <c r="F721" s="2">
        <v>331.4</v>
      </c>
      <c r="G721" s="1" t="s">
        <v>1385</v>
      </c>
      <c r="H721" s="1" t="s">
        <v>11893</v>
      </c>
      <c r="I721" s="1" t="s">
        <v>11893</v>
      </c>
      <c r="J721" s="1" t="s">
        <v>9145</v>
      </c>
      <c r="K721" s="1" t="s">
        <v>9146</v>
      </c>
      <c r="L721" s="1"/>
      <c r="M721">
        <f>VLOOKUP(J721,银行退!A:F,6,FALSE)</f>
        <v>331.4</v>
      </c>
      <c r="N721" t="str">
        <f>VLOOKUP(J721,银行退!A:I,9,FALSE)</f>
        <v>2017-10-16</v>
      </c>
    </row>
    <row r="722" spans="1:14">
      <c r="A722" s="1" t="s">
        <v>9147</v>
      </c>
      <c r="B722" s="1" t="s">
        <v>9148</v>
      </c>
      <c r="C722" s="1" t="s">
        <v>4075</v>
      </c>
      <c r="D722" s="1" t="s">
        <v>4076</v>
      </c>
      <c r="E722" s="1" t="s">
        <v>4077</v>
      </c>
      <c r="F722" s="2">
        <v>74.31</v>
      </c>
      <c r="G722" s="1" t="s">
        <v>1385</v>
      </c>
      <c r="H722" s="1" t="s">
        <v>11893</v>
      </c>
      <c r="I722" s="1" t="s">
        <v>11893</v>
      </c>
      <c r="J722" s="1" t="s">
        <v>9149</v>
      </c>
      <c r="K722" s="1" t="s">
        <v>9150</v>
      </c>
      <c r="L722" s="1"/>
      <c r="M722">
        <f>VLOOKUP(J722,银行退!A:F,6,FALSE)</f>
        <v>74.31</v>
      </c>
      <c r="N722" t="str">
        <f>VLOOKUP(J722,银行退!A:I,9,FALSE)</f>
        <v>2017-10-16</v>
      </c>
    </row>
    <row r="723" spans="1:14" hidden="1">
      <c r="A723" s="1" t="s">
        <v>9151</v>
      </c>
      <c r="B723" s="1" t="s">
        <v>9152</v>
      </c>
      <c r="C723" s="1" t="s">
        <v>4079</v>
      </c>
      <c r="D723" s="1" t="s">
        <v>4080</v>
      </c>
      <c r="E723" s="1" t="s">
        <v>4081</v>
      </c>
      <c r="F723" s="2">
        <v>2000</v>
      </c>
      <c r="G723" s="1" t="s">
        <v>1385</v>
      </c>
      <c r="H723" s="1" t="s">
        <v>687</v>
      </c>
      <c r="I723" s="1" t="s">
        <v>688</v>
      </c>
      <c r="J723" s="1" t="s">
        <v>9153</v>
      </c>
      <c r="K723" s="1" t="s">
        <v>9154</v>
      </c>
      <c r="L723" s="1"/>
      <c r="M723">
        <f>VLOOKUP(J723,银行退!A:F,6,FALSE)</f>
        <v>2000</v>
      </c>
      <c r="N723" t="e">
        <f>VLOOKUP(J723,银行退!A:I,9,FALSE)</f>
        <v>#N/A</v>
      </c>
    </row>
    <row r="724" spans="1:14" hidden="1">
      <c r="A724" s="1" t="s">
        <v>9155</v>
      </c>
      <c r="B724" s="1" t="s">
        <v>9156</v>
      </c>
      <c r="C724" s="1" t="s">
        <v>4083</v>
      </c>
      <c r="D724" s="1" t="s">
        <v>4084</v>
      </c>
      <c r="E724" s="1" t="s">
        <v>4085</v>
      </c>
      <c r="F724" s="2">
        <v>1800</v>
      </c>
      <c r="G724" s="1" t="s">
        <v>1385</v>
      </c>
      <c r="H724" s="1" t="s">
        <v>687</v>
      </c>
      <c r="I724" s="1" t="s">
        <v>688</v>
      </c>
      <c r="J724" s="1" t="s">
        <v>9157</v>
      </c>
      <c r="K724" s="1" t="s">
        <v>9158</v>
      </c>
      <c r="L724" s="1"/>
      <c r="M724">
        <f>VLOOKUP(J724,银行退!A:F,6,FALSE)</f>
        <v>1800</v>
      </c>
      <c r="N724" t="e">
        <f>VLOOKUP(J724,银行退!A:I,9,FALSE)</f>
        <v>#N/A</v>
      </c>
    </row>
    <row r="725" spans="1:14" hidden="1">
      <c r="A725" s="1" t="s">
        <v>9159</v>
      </c>
      <c r="B725" s="1" t="s">
        <v>9160</v>
      </c>
      <c r="C725" s="1" t="s">
        <v>4087</v>
      </c>
      <c r="D725" s="1" t="s">
        <v>4088</v>
      </c>
      <c r="E725" s="1" t="s">
        <v>4089</v>
      </c>
      <c r="F725" s="2">
        <v>504</v>
      </c>
      <c r="G725" s="1" t="s">
        <v>1385</v>
      </c>
      <c r="H725" s="1" t="s">
        <v>687</v>
      </c>
      <c r="I725" s="1" t="s">
        <v>688</v>
      </c>
      <c r="J725" s="1" t="s">
        <v>9161</v>
      </c>
      <c r="K725" s="1" t="s">
        <v>9162</v>
      </c>
      <c r="L725" s="1"/>
      <c r="M725">
        <f>VLOOKUP(J725,银行退!A:F,6,FALSE)</f>
        <v>504</v>
      </c>
      <c r="N725" t="e">
        <f>VLOOKUP(J725,银行退!A:I,9,FALSE)</f>
        <v>#N/A</v>
      </c>
    </row>
    <row r="726" spans="1:14" hidden="1">
      <c r="A726" s="1" t="s">
        <v>9163</v>
      </c>
      <c r="B726" s="1" t="s">
        <v>9164</v>
      </c>
      <c r="C726" s="1" t="s">
        <v>4091</v>
      </c>
      <c r="D726" s="1" t="s">
        <v>4092</v>
      </c>
      <c r="E726" s="1" t="s">
        <v>4093</v>
      </c>
      <c r="F726" s="2">
        <v>666.58</v>
      </c>
      <c r="G726" s="1" t="s">
        <v>1385</v>
      </c>
      <c r="H726" s="1" t="s">
        <v>687</v>
      </c>
      <c r="I726" s="1" t="s">
        <v>688</v>
      </c>
      <c r="J726" s="1" t="s">
        <v>9165</v>
      </c>
      <c r="K726" s="1" t="s">
        <v>9166</v>
      </c>
      <c r="L726" s="1"/>
      <c r="M726">
        <f>VLOOKUP(J726,银行退!A:F,6,FALSE)</f>
        <v>666.58</v>
      </c>
      <c r="N726" t="e">
        <f>VLOOKUP(J726,银行退!A:I,9,FALSE)</f>
        <v>#N/A</v>
      </c>
    </row>
    <row r="727" spans="1:14" hidden="1">
      <c r="A727" s="1" t="s">
        <v>9167</v>
      </c>
      <c r="B727" s="1" t="s">
        <v>9168</v>
      </c>
      <c r="C727" s="1" t="s">
        <v>4095</v>
      </c>
      <c r="D727" s="1" t="s">
        <v>1235</v>
      </c>
      <c r="E727" s="1" t="s">
        <v>1236</v>
      </c>
      <c r="F727" s="2">
        <v>1557.56</v>
      </c>
      <c r="G727" s="1" t="s">
        <v>1385</v>
      </c>
      <c r="H727" s="1" t="s">
        <v>687</v>
      </c>
      <c r="I727" s="1" t="s">
        <v>688</v>
      </c>
      <c r="J727" s="1" t="s">
        <v>9169</v>
      </c>
      <c r="K727" s="1" t="s">
        <v>1352</v>
      </c>
      <c r="L727" s="1"/>
      <c r="M727">
        <f>VLOOKUP(J727,银行退!A:F,6,FALSE)</f>
        <v>1557.56</v>
      </c>
      <c r="N727" t="e">
        <f>VLOOKUP(J727,银行退!A:I,9,FALSE)</f>
        <v>#N/A</v>
      </c>
    </row>
    <row r="728" spans="1:14" hidden="1">
      <c r="A728" s="1" t="s">
        <v>9170</v>
      </c>
      <c r="B728" s="1" t="s">
        <v>9171</v>
      </c>
      <c r="C728" s="1" t="s">
        <v>4097</v>
      </c>
      <c r="D728" s="1" t="s">
        <v>4098</v>
      </c>
      <c r="E728" s="1" t="s">
        <v>4099</v>
      </c>
      <c r="F728" s="2">
        <v>199.5</v>
      </c>
      <c r="G728" s="1" t="s">
        <v>1385</v>
      </c>
      <c r="H728" s="1" t="s">
        <v>687</v>
      </c>
      <c r="I728" s="1" t="s">
        <v>688</v>
      </c>
      <c r="J728" s="1" t="s">
        <v>9172</v>
      </c>
      <c r="K728" s="1" t="s">
        <v>9173</v>
      </c>
      <c r="L728" s="1"/>
      <c r="M728">
        <f>VLOOKUP(J728,银行退!A:F,6,FALSE)</f>
        <v>199.5</v>
      </c>
      <c r="N728" t="e">
        <f>VLOOKUP(J728,银行退!A:I,9,FALSE)</f>
        <v>#N/A</v>
      </c>
    </row>
    <row r="729" spans="1:14" hidden="1">
      <c r="A729" s="1" t="s">
        <v>9174</v>
      </c>
      <c r="B729" s="1" t="s">
        <v>9175</v>
      </c>
      <c r="C729" s="1" t="s">
        <v>4101</v>
      </c>
      <c r="D729" s="1" t="s">
        <v>4102</v>
      </c>
      <c r="E729" s="1" t="s">
        <v>4103</v>
      </c>
      <c r="F729" s="2">
        <v>429.38</v>
      </c>
      <c r="G729" s="1" t="s">
        <v>1385</v>
      </c>
      <c r="H729" s="1" t="s">
        <v>687</v>
      </c>
      <c r="I729" s="1" t="s">
        <v>688</v>
      </c>
      <c r="J729" s="1" t="s">
        <v>9176</v>
      </c>
      <c r="K729" s="1" t="s">
        <v>9177</v>
      </c>
      <c r="L729" s="1"/>
      <c r="M729">
        <f>VLOOKUP(J729,银行退!A:F,6,FALSE)</f>
        <v>429.38</v>
      </c>
      <c r="N729" t="e">
        <f>VLOOKUP(J729,银行退!A:I,9,FALSE)</f>
        <v>#N/A</v>
      </c>
    </row>
    <row r="730" spans="1:14" hidden="1">
      <c r="A730" s="1" t="s">
        <v>9178</v>
      </c>
      <c r="B730" s="1" t="s">
        <v>9179</v>
      </c>
      <c r="C730" s="1" t="s">
        <v>4105</v>
      </c>
      <c r="D730" s="1" t="s">
        <v>4106</v>
      </c>
      <c r="E730" s="1" t="s">
        <v>4107</v>
      </c>
      <c r="F730" s="2">
        <v>300</v>
      </c>
      <c r="G730" s="1" t="s">
        <v>1385</v>
      </c>
      <c r="H730" s="1" t="s">
        <v>687</v>
      </c>
      <c r="I730" s="1" t="s">
        <v>688</v>
      </c>
      <c r="J730" s="1" t="s">
        <v>9180</v>
      </c>
      <c r="K730" s="1" t="s">
        <v>9181</v>
      </c>
      <c r="L730" s="1"/>
      <c r="M730">
        <f>VLOOKUP(J730,银行退!A:F,6,FALSE)</f>
        <v>300</v>
      </c>
      <c r="N730" t="e">
        <f>VLOOKUP(J730,银行退!A:I,9,FALSE)</f>
        <v>#N/A</v>
      </c>
    </row>
    <row r="731" spans="1:14" hidden="1">
      <c r="A731" s="1" t="s">
        <v>9182</v>
      </c>
      <c r="B731" s="1" t="s">
        <v>9183</v>
      </c>
      <c r="C731" s="1" t="s">
        <v>4109</v>
      </c>
      <c r="D731" s="1" t="s">
        <v>4110</v>
      </c>
      <c r="E731" s="1" t="s">
        <v>4111</v>
      </c>
      <c r="F731" s="2">
        <v>42.5</v>
      </c>
      <c r="G731" s="1" t="s">
        <v>1385</v>
      </c>
      <c r="H731" s="1" t="s">
        <v>687</v>
      </c>
      <c r="I731" s="1" t="s">
        <v>688</v>
      </c>
      <c r="J731" s="1" t="s">
        <v>9184</v>
      </c>
      <c r="K731" s="1" t="s">
        <v>9185</v>
      </c>
      <c r="L731" s="1"/>
      <c r="M731">
        <f>VLOOKUP(J731,银行退!A:F,6,FALSE)</f>
        <v>42.5</v>
      </c>
      <c r="N731" t="e">
        <f>VLOOKUP(J731,银行退!A:I,9,FALSE)</f>
        <v>#N/A</v>
      </c>
    </row>
    <row r="732" spans="1:14" hidden="1">
      <c r="A732" s="1" t="s">
        <v>9186</v>
      </c>
      <c r="B732" s="1" t="s">
        <v>9187</v>
      </c>
      <c r="C732" s="1" t="s">
        <v>4113</v>
      </c>
      <c r="D732" s="1" t="s">
        <v>4114</v>
      </c>
      <c r="E732" s="1" t="s">
        <v>4115</v>
      </c>
      <c r="F732" s="2">
        <v>656.58</v>
      </c>
      <c r="G732" s="1" t="s">
        <v>1385</v>
      </c>
      <c r="H732" s="1" t="s">
        <v>687</v>
      </c>
      <c r="I732" s="1" t="s">
        <v>688</v>
      </c>
      <c r="J732" s="1" t="s">
        <v>9188</v>
      </c>
      <c r="K732" s="1" t="s">
        <v>9189</v>
      </c>
      <c r="L732" s="1"/>
      <c r="M732">
        <f>VLOOKUP(J732,银行退!A:F,6,FALSE)</f>
        <v>656.58</v>
      </c>
      <c r="N732" t="e">
        <f>VLOOKUP(J732,银行退!A:I,9,FALSE)</f>
        <v>#N/A</v>
      </c>
    </row>
    <row r="733" spans="1:14" hidden="1">
      <c r="A733" s="1" t="s">
        <v>9190</v>
      </c>
      <c r="B733" s="1" t="s">
        <v>9191</v>
      </c>
      <c r="C733" s="1" t="s">
        <v>4117</v>
      </c>
      <c r="D733" s="1" t="s">
        <v>4118</v>
      </c>
      <c r="E733" s="1" t="s">
        <v>4119</v>
      </c>
      <c r="F733" s="2">
        <v>9381.36</v>
      </c>
      <c r="G733" s="1" t="s">
        <v>1385</v>
      </c>
      <c r="H733" s="1" t="s">
        <v>687</v>
      </c>
      <c r="I733" s="1" t="s">
        <v>688</v>
      </c>
      <c r="J733" s="1" t="s">
        <v>9192</v>
      </c>
      <c r="K733" s="1" t="s">
        <v>9193</v>
      </c>
      <c r="L733" s="1"/>
      <c r="M733">
        <f>VLOOKUP(J733,银行退!A:F,6,FALSE)</f>
        <v>9381.36</v>
      </c>
      <c r="N733" t="e">
        <f>VLOOKUP(J733,银行退!A:I,9,FALSE)</f>
        <v>#N/A</v>
      </c>
    </row>
    <row r="734" spans="1:14" hidden="1">
      <c r="A734" s="1" t="s">
        <v>9194</v>
      </c>
      <c r="B734" s="1" t="s">
        <v>9195</v>
      </c>
      <c r="C734" s="1" t="s">
        <v>4121</v>
      </c>
      <c r="D734" s="1" t="s">
        <v>4122</v>
      </c>
      <c r="E734" s="1" t="s">
        <v>4123</v>
      </c>
      <c r="F734" s="2">
        <v>489.5</v>
      </c>
      <c r="G734" s="1" t="s">
        <v>1385</v>
      </c>
      <c r="H734" s="1" t="s">
        <v>687</v>
      </c>
      <c r="I734" s="1" t="s">
        <v>688</v>
      </c>
      <c r="J734" s="1" t="s">
        <v>9196</v>
      </c>
      <c r="K734" s="1" t="s">
        <v>9197</v>
      </c>
      <c r="L734" s="1"/>
      <c r="M734">
        <f>VLOOKUP(J734,银行退!A:F,6,FALSE)</f>
        <v>489.5</v>
      </c>
      <c r="N734" t="e">
        <f>VLOOKUP(J734,银行退!A:I,9,FALSE)</f>
        <v>#N/A</v>
      </c>
    </row>
    <row r="735" spans="1:14" hidden="1">
      <c r="A735" s="1" t="s">
        <v>9198</v>
      </c>
      <c r="B735" s="1" t="s">
        <v>9199</v>
      </c>
      <c r="C735" s="1" t="s">
        <v>4125</v>
      </c>
      <c r="D735" s="1" t="s">
        <v>4126</v>
      </c>
      <c r="E735" s="1" t="s">
        <v>4127</v>
      </c>
      <c r="F735" s="2">
        <v>500</v>
      </c>
      <c r="G735" s="1" t="s">
        <v>1385</v>
      </c>
      <c r="H735" s="1" t="s">
        <v>687</v>
      </c>
      <c r="I735" s="1" t="s">
        <v>688</v>
      </c>
      <c r="J735" s="1" t="s">
        <v>9200</v>
      </c>
      <c r="K735" s="1" t="s">
        <v>9201</v>
      </c>
      <c r="L735" s="1"/>
      <c r="M735">
        <f>VLOOKUP(J735,银行退!A:F,6,FALSE)</f>
        <v>500</v>
      </c>
      <c r="N735" t="e">
        <f>VLOOKUP(J735,银行退!A:I,9,FALSE)</f>
        <v>#N/A</v>
      </c>
    </row>
    <row r="736" spans="1:14" hidden="1">
      <c r="A736" s="1" t="s">
        <v>9202</v>
      </c>
      <c r="B736" s="1" t="s">
        <v>9203</v>
      </c>
      <c r="C736" s="1" t="s">
        <v>4129</v>
      </c>
      <c r="D736" s="1" t="s">
        <v>4130</v>
      </c>
      <c r="E736" s="1" t="s">
        <v>4131</v>
      </c>
      <c r="F736" s="2">
        <v>760</v>
      </c>
      <c r="G736" s="1" t="s">
        <v>1385</v>
      </c>
      <c r="H736" s="1" t="s">
        <v>687</v>
      </c>
      <c r="I736" s="1" t="s">
        <v>688</v>
      </c>
      <c r="J736" s="1" t="s">
        <v>9204</v>
      </c>
      <c r="K736" s="1" t="s">
        <v>1353</v>
      </c>
      <c r="L736" s="1"/>
      <c r="M736">
        <f>VLOOKUP(J736,银行退!A:F,6,FALSE)</f>
        <v>760</v>
      </c>
      <c r="N736" t="e">
        <f>VLOOKUP(J736,银行退!A:I,9,FALSE)</f>
        <v>#N/A</v>
      </c>
    </row>
    <row r="737" spans="1:14" hidden="1">
      <c r="A737" s="1" t="s">
        <v>9205</v>
      </c>
      <c r="B737" s="1" t="s">
        <v>9206</v>
      </c>
      <c r="C737" s="1" t="s">
        <v>4133</v>
      </c>
      <c r="D737" s="1" t="s">
        <v>1238</v>
      </c>
      <c r="E737" s="1" t="s">
        <v>1239</v>
      </c>
      <c r="F737" s="2">
        <v>200</v>
      </c>
      <c r="G737" s="1" t="s">
        <v>1385</v>
      </c>
      <c r="H737" s="1" t="s">
        <v>687</v>
      </c>
      <c r="I737" s="1" t="s">
        <v>688</v>
      </c>
      <c r="J737" s="1" t="s">
        <v>9207</v>
      </c>
      <c r="K737" s="1" t="s">
        <v>1353</v>
      </c>
      <c r="L737" s="1"/>
      <c r="M737">
        <f>VLOOKUP(J737,银行退!A:F,6,FALSE)</f>
        <v>200</v>
      </c>
      <c r="N737" t="e">
        <f>VLOOKUP(J737,银行退!A:I,9,FALSE)</f>
        <v>#N/A</v>
      </c>
    </row>
    <row r="738" spans="1:14" hidden="1">
      <c r="A738" s="1" t="s">
        <v>9208</v>
      </c>
      <c r="B738" s="1" t="s">
        <v>9209</v>
      </c>
      <c r="C738" s="1" t="s">
        <v>4135</v>
      </c>
      <c r="D738" s="1" t="s">
        <v>4126</v>
      </c>
      <c r="E738" s="1" t="s">
        <v>4127</v>
      </c>
      <c r="F738" s="2">
        <v>71.91</v>
      </c>
      <c r="G738" s="1" t="s">
        <v>1385</v>
      </c>
      <c r="H738" s="1" t="s">
        <v>687</v>
      </c>
      <c r="I738" s="1" t="s">
        <v>688</v>
      </c>
      <c r="J738" s="1" t="s">
        <v>9210</v>
      </c>
      <c r="K738" s="1" t="s">
        <v>9211</v>
      </c>
      <c r="L738" s="1"/>
      <c r="M738">
        <f>VLOOKUP(J738,银行退!A:F,6,FALSE)</f>
        <v>71.91</v>
      </c>
      <c r="N738" t="e">
        <f>VLOOKUP(J738,银行退!A:I,9,FALSE)</f>
        <v>#N/A</v>
      </c>
    </row>
    <row r="739" spans="1:14" hidden="1">
      <c r="A739" s="1" t="s">
        <v>9212</v>
      </c>
      <c r="B739" s="1" t="s">
        <v>9213</v>
      </c>
      <c r="C739" s="1" t="s">
        <v>4137</v>
      </c>
      <c r="D739" s="1" t="s">
        <v>4138</v>
      </c>
      <c r="E739" s="1" t="s">
        <v>4139</v>
      </c>
      <c r="F739" s="2">
        <v>2300</v>
      </c>
      <c r="G739" s="1" t="s">
        <v>1385</v>
      </c>
      <c r="H739" s="1" t="s">
        <v>687</v>
      </c>
      <c r="I739" s="1" t="s">
        <v>688</v>
      </c>
      <c r="J739" s="1" t="s">
        <v>9214</v>
      </c>
      <c r="K739" s="1" t="s">
        <v>9215</v>
      </c>
      <c r="L739" s="1"/>
      <c r="M739">
        <f>VLOOKUP(J739,银行退!A:F,6,FALSE)</f>
        <v>2300</v>
      </c>
      <c r="N739" t="e">
        <f>VLOOKUP(J739,银行退!A:I,9,FALSE)</f>
        <v>#N/A</v>
      </c>
    </row>
    <row r="740" spans="1:14" hidden="1">
      <c r="A740" s="1" t="s">
        <v>9216</v>
      </c>
      <c r="B740" s="1" t="s">
        <v>9217</v>
      </c>
      <c r="C740" s="1" t="s">
        <v>4141</v>
      </c>
      <c r="D740" s="1" t="s">
        <v>4142</v>
      </c>
      <c r="E740" s="1" t="s">
        <v>4143</v>
      </c>
      <c r="F740" s="2">
        <v>3022.47</v>
      </c>
      <c r="G740" s="1" t="s">
        <v>1385</v>
      </c>
      <c r="H740" s="1" t="s">
        <v>687</v>
      </c>
      <c r="I740" s="1" t="s">
        <v>688</v>
      </c>
      <c r="J740" s="1" t="s">
        <v>9218</v>
      </c>
      <c r="K740" s="1" t="s">
        <v>9219</v>
      </c>
      <c r="L740" s="1"/>
      <c r="M740">
        <f>VLOOKUP(J740,银行退!A:F,6,FALSE)</f>
        <v>3022.47</v>
      </c>
      <c r="N740" t="e">
        <f>VLOOKUP(J740,银行退!A:I,9,FALSE)</f>
        <v>#N/A</v>
      </c>
    </row>
    <row r="741" spans="1:14" hidden="1">
      <c r="A741" s="1" t="s">
        <v>9220</v>
      </c>
      <c r="B741" s="1" t="s">
        <v>9221</v>
      </c>
      <c r="C741" s="1" t="s">
        <v>4145</v>
      </c>
      <c r="D741" s="1" t="s">
        <v>4146</v>
      </c>
      <c r="E741" s="1" t="s">
        <v>4147</v>
      </c>
      <c r="F741" s="2">
        <v>2974.95</v>
      </c>
      <c r="G741" s="1" t="s">
        <v>1385</v>
      </c>
      <c r="H741" s="1" t="s">
        <v>687</v>
      </c>
      <c r="I741" s="1" t="s">
        <v>688</v>
      </c>
      <c r="J741" s="1" t="s">
        <v>9222</v>
      </c>
      <c r="K741" s="1" t="s">
        <v>9223</v>
      </c>
      <c r="L741" s="1"/>
      <c r="M741">
        <f>VLOOKUP(J741,银行退!A:F,6,FALSE)</f>
        <v>2974.95</v>
      </c>
      <c r="N741" t="e">
        <f>VLOOKUP(J741,银行退!A:I,9,FALSE)</f>
        <v>#N/A</v>
      </c>
    </row>
    <row r="742" spans="1:14" hidden="1">
      <c r="A742" s="1" t="s">
        <v>9224</v>
      </c>
      <c r="B742" s="1" t="s">
        <v>9225</v>
      </c>
      <c r="C742" s="1" t="s">
        <v>4149</v>
      </c>
      <c r="D742" s="1" t="s">
        <v>4150</v>
      </c>
      <c r="E742" s="1" t="s">
        <v>4151</v>
      </c>
      <c r="F742" s="2">
        <v>20000</v>
      </c>
      <c r="G742" s="1" t="s">
        <v>1385</v>
      </c>
      <c r="H742" s="1" t="s">
        <v>687</v>
      </c>
      <c r="I742" s="1" t="s">
        <v>688</v>
      </c>
      <c r="J742" s="1" t="s">
        <v>9226</v>
      </c>
      <c r="K742" s="1" t="s">
        <v>9227</v>
      </c>
      <c r="L742" s="1"/>
      <c r="M742">
        <f>VLOOKUP(J742,银行退!A:F,6,FALSE)</f>
        <v>20000</v>
      </c>
      <c r="N742" t="e">
        <f>VLOOKUP(J742,银行退!A:I,9,FALSE)</f>
        <v>#N/A</v>
      </c>
    </row>
    <row r="743" spans="1:14" hidden="1">
      <c r="A743" s="1" t="s">
        <v>9228</v>
      </c>
      <c r="B743" s="1" t="s">
        <v>9229</v>
      </c>
      <c r="C743" s="1" t="s">
        <v>4153</v>
      </c>
      <c r="D743" s="1" t="s">
        <v>4154</v>
      </c>
      <c r="E743" s="1" t="s">
        <v>4155</v>
      </c>
      <c r="F743" s="2">
        <v>650.76</v>
      </c>
      <c r="G743" s="1" t="s">
        <v>1385</v>
      </c>
      <c r="H743" s="1" t="s">
        <v>687</v>
      </c>
      <c r="I743" s="1" t="s">
        <v>688</v>
      </c>
      <c r="J743" s="1" t="s">
        <v>9230</v>
      </c>
      <c r="K743" s="1" t="s">
        <v>9231</v>
      </c>
      <c r="L743" s="1"/>
      <c r="M743">
        <f>VLOOKUP(J743,银行退!A:F,6,FALSE)</f>
        <v>650.76</v>
      </c>
      <c r="N743" t="e">
        <f>VLOOKUP(J743,银行退!A:I,9,FALSE)</f>
        <v>#N/A</v>
      </c>
    </row>
    <row r="744" spans="1:14" hidden="1">
      <c r="A744" s="1" t="s">
        <v>9232</v>
      </c>
      <c r="B744" s="1" t="s">
        <v>9233</v>
      </c>
      <c r="C744" s="1" t="s">
        <v>4157</v>
      </c>
      <c r="D744" s="1" t="s">
        <v>4158</v>
      </c>
      <c r="E744" s="1" t="s">
        <v>4159</v>
      </c>
      <c r="F744" s="2">
        <v>5000</v>
      </c>
      <c r="G744" s="1" t="s">
        <v>1385</v>
      </c>
      <c r="H744" s="1" t="s">
        <v>687</v>
      </c>
      <c r="I744" s="1" t="s">
        <v>688</v>
      </c>
      <c r="J744" s="1" t="s">
        <v>9234</v>
      </c>
      <c r="K744" s="1" t="s">
        <v>9235</v>
      </c>
      <c r="L744" s="1"/>
      <c r="M744">
        <f>VLOOKUP(J744,银行退!A:F,6,FALSE)</f>
        <v>5000</v>
      </c>
      <c r="N744" t="e">
        <f>VLOOKUP(J744,银行退!A:I,9,FALSE)</f>
        <v>#N/A</v>
      </c>
    </row>
    <row r="745" spans="1:14" hidden="1">
      <c r="A745" s="1" t="s">
        <v>9236</v>
      </c>
      <c r="B745" s="1" t="s">
        <v>9237</v>
      </c>
      <c r="C745" s="1" t="s">
        <v>4161</v>
      </c>
      <c r="D745" s="1" t="s">
        <v>4162</v>
      </c>
      <c r="E745" s="1" t="s">
        <v>4163</v>
      </c>
      <c r="F745" s="2">
        <v>6031.35</v>
      </c>
      <c r="G745" s="1" t="s">
        <v>1385</v>
      </c>
      <c r="H745" s="1" t="s">
        <v>687</v>
      </c>
      <c r="I745" s="1" t="s">
        <v>688</v>
      </c>
      <c r="J745" s="1" t="s">
        <v>9238</v>
      </c>
      <c r="K745" s="1" t="s">
        <v>9239</v>
      </c>
      <c r="L745" s="1"/>
      <c r="M745">
        <f>VLOOKUP(J745,银行退!A:F,6,FALSE)</f>
        <v>6031.35</v>
      </c>
      <c r="N745" t="e">
        <f>VLOOKUP(J745,银行退!A:I,9,FALSE)</f>
        <v>#N/A</v>
      </c>
    </row>
    <row r="746" spans="1:14">
      <c r="A746" s="1" t="s">
        <v>9240</v>
      </c>
      <c r="B746" s="1" t="s">
        <v>9241</v>
      </c>
      <c r="C746" s="1" t="s">
        <v>4165</v>
      </c>
      <c r="D746" s="1" t="s">
        <v>4166</v>
      </c>
      <c r="E746" s="1" t="s">
        <v>4167</v>
      </c>
      <c r="F746" s="2">
        <v>1870.27</v>
      </c>
      <c r="G746" s="1" t="s">
        <v>1385</v>
      </c>
      <c r="H746" s="1" t="s">
        <v>11893</v>
      </c>
      <c r="I746" s="1" t="s">
        <v>11893</v>
      </c>
      <c r="J746" s="1" t="s">
        <v>9242</v>
      </c>
      <c r="K746" s="1" t="s">
        <v>9243</v>
      </c>
      <c r="L746" s="1"/>
      <c r="M746">
        <f>VLOOKUP(J746,银行退!A:F,6,FALSE)</f>
        <v>1870.27</v>
      </c>
      <c r="N746" t="str">
        <f>VLOOKUP(J746,银行退!A:I,9,FALSE)</f>
        <v>2017-10-16</v>
      </c>
    </row>
    <row r="747" spans="1:14" hidden="1">
      <c r="A747" s="1" t="s">
        <v>9244</v>
      </c>
      <c r="B747" s="1" t="s">
        <v>9245</v>
      </c>
      <c r="C747" s="1" t="s">
        <v>4169</v>
      </c>
      <c r="D747" s="1" t="s">
        <v>4170</v>
      </c>
      <c r="E747" s="1" t="s">
        <v>4171</v>
      </c>
      <c r="F747" s="2">
        <v>20</v>
      </c>
      <c r="G747" s="1" t="s">
        <v>1385</v>
      </c>
      <c r="H747" s="1" t="s">
        <v>687</v>
      </c>
      <c r="I747" s="1" t="s">
        <v>688</v>
      </c>
      <c r="J747" s="1" t="s">
        <v>9246</v>
      </c>
      <c r="K747" s="1" t="s">
        <v>9247</v>
      </c>
      <c r="L747" s="1"/>
      <c r="M747">
        <f>VLOOKUP(J747,银行退!A:F,6,FALSE)</f>
        <v>20</v>
      </c>
      <c r="N747" t="e">
        <f>VLOOKUP(J747,银行退!A:I,9,FALSE)</f>
        <v>#N/A</v>
      </c>
    </row>
    <row r="748" spans="1:14" hidden="1">
      <c r="A748" s="1" t="s">
        <v>9248</v>
      </c>
      <c r="B748" s="1" t="s">
        <v>9249</v>
      </c>
      <c r="C748" s="1" t="s">
        <v>4173</v>
      </c>
      <c r="D748" s="1" t="s">
        <v>4174</v>
      </c>
      <c r="E748" s="1" t="s">
        <v>4175</v>
      </c>
      <c r="F748" s="2">
        <v>924</v>
      </c>
      <c r="G748" s="1" t="s">
        <v>1385</v>
      </c>
      <c r="H748" s="1" t="s">
        <v>687</v>
      </c>
      <c r="I748" s="1" t="s">
        <v>688</v>
      </c>
      <c r="J748" s="1" t="s">
        <v>9250</v>
      </c>
      <c r="K748" s="1" t="s">
        <v>9251</v>
      </c>
      <c r="L748" s="1"/>
      <c r="M748">
        <f>VLOOKUP(J748,银行退!A:F,6,FALSE)</f>
        <v>924</v>
      </c>
      <c r="N748" t="e">
        <f>VLOOKUP(J748,银行退!A:I,9,FALSE)</f>
        <v>#N/A</v>
      </c>
    </row>
    <row r="749" spans="1:14">
      <c r="A749" s="1" t="s">
        <v>9252</v>
      </c>
      <c r="B749" s="1" t="s">
        <v>9253</v>
      </c>
      <c r="C749" s="1" t="s">
        <v>4177</v>
      </c>
      <c r="D749" s="1" t="s">
        <v>4178</v>
      </c>
      <c r="E749" s="1" t="s">
        <v>4179</v>
      </c>
      <c r="F749" s="2">
        <v>753</v>
      </c>
      <c r="G749" s="1" t="s">
        <v>1385</v>
      </c>
      <c r="H749" s="1" t="s">
        <v>11893</v>
      </c>
      <c r="I749" s="1" t="s">
        <v>11893</v>
      </c>
      <c r="J749" s="1" t="s">
        <v>9254</v>
      </c>
      <c r="K749" s="1" t="s">
        <v>9255</v>
      </c>
      <c r="L749" s="1"/>
      <c r="M749">
        <f>VLOOKUP(J749,银行退!A:F,6,FALSE)</f>
        <v>753</v>
      </c>
      <c r="N749" t="str">
        <f>VLOOKUP(J749,银行退!A:I,9,FALSE)</f>
        <v>2017-10-16</v>
      </c>
    </row>
    <row r="750" spans="1:14" hidden="1">
      <c r="A750" s="1" t="s">
        <v>9256</v>
      </c>
      <c r="B750" s="1" t="s">
        <v>9257</v>
      </c>
      <c r="C750" s="1" t="s">
        <v>4181</v>
      </c>
      <c r="D750" s="1" t="s">
        <v>4182</v>
      </c>
      <c r="E750" s="1" t="s">
        <v>4183</v>
      </c>
      <c r="F750" s="2">
        <v>500</v>
      </c>
      <c r="G750" s="1" t="s">
        <v>1385</v>
      </c>
      <c r="H750" s="1" t="s">
        <v>687</v>
      </c>
      <c r="I750" s="1" t="s">
        <v>688</v>
      </c>
      <c r="J750" s="1" t="s">
        <v>9258</v>
      </c>
      <c r="K750" s="1" t="s">
        <v>9259</v>
      </c>
      <c r="L750" s="1"/>
      <c r="M750">
        <f>VLOOKUP(J750,银行退!A:F,6,FALSE)</f>
        <v>500</v>
      </c>
      <c r="N750" t="e">
        <f>VLOOKUP(J750,银行退!A:I,9,FALSE)</f>
        <v>#N/A</v>
      </c>
    </row>
    <row r="751" spans="1:14" hidden="1">
      <c r="A751" s="1" t="s">
        <v>9260</v>
      </c>
      <c r="B751" s="1" t="s">
        <v>9261</v>
      </c>
      <c r="C751" s="1" t="s">
        <v>4185</v>
      </c>
      <c r="D751" s="1" t="s">
        <v>4186</v>
      </c>
      <c r="E751" s="1" t="s">
        <v>4187</v>
      </c>
      <c r="F751" s="2">
        <v>26</v>
      </c>
      <c r="G751" s="1" t="s">
        <v>1385</v>
      </c>
      <c r="H751" s="1" t="s">
        <v>687</v>
      </c>
      <c r="I751" s="1" t="s">
        <v>688</v>
      </c>
      <c r="J751" s="1" t="s">
        <v>9262</v>
      </c>
      <c r="K751" s="1" t="s">
        <v>9263</v>
      </c>
      <c r="L751" s="1"/>
      <c r="M751">
        <f>VLOOKUP(J751,银行退!A:F,6,FALSE)</f>
        <v>26</v>
      </c>
      <c r="N751" t="e">
        <f>VLOOKUP(J751,银行退!A:I,9,FALSE)</f>
        <v>#N/A</v>
      </c>
    </row>
    <row r="752" spans="1:14">
      <c r="A752" s="1" t="s">
        <v>9264</v>
      </c>
      <c r="B752" s="1" t="s">
        <v>9265</v>
      </c>
      <c r="C752" s="1" t="s">
        <v>4189</v>
      </c>
      <c r="D752" s="1" t="s">
        <v>4190</v>
      </c>
      <c r="E752" s="1" t="s">
        <v>4191</v>
      </c>
      <c r="F752" s="2">
        <v>1261.23</v>
      </c>
      <c r="G752" s="1" t="s">
        <v>1385</v>
      </c>
      <c r="H752" s="1" t="s">
        <v>11893</v>
      </c>
      <c r="I752" s="1" t="s">
        <v>11893</v>
      </c>
      <c r="J752" s="1" t="s">
        <v>9266</v>
      </c>
      <c r="K752" s="1" t="s">
        <v>9267</v>
      </c>
      <c r="L752" s="1"/>
      <c r="M752">
        <f>VLOOKUP(J752,银行退!A:F,6,FALSE)</f>
        <v>1261.23</v>
      </c>
      <c r="N752" t="str">
        <f>VLOOKUP(J752,银行退!A:I,9,FALSE)</f>
        <v>2017-10-16</v>
      </c>
    </row>
    <row r="753" spans="1:14" hidden="1">
      <c r="A753" s="1" t="s">
        <v>9268</v>
      </c>
      <c r="B753" s="1" t="s">
        <v>9269</v>
      </c>
      <c r="C753" s="1" t="s">
        <v>4193</v>
      </c>
      <c r="D753" s="1" t="s">
        <v>4194</v>
      </c>
      <c r="E753" s="1" t="s">
        <v>4195</v>
      </c>
      <c r="F753" s="2">
        <v>429</v>
      </c>
      <c r="G753" s="1" t="s">
        <v>1385</v>
      </c>
      <c r="H753" s="1" t="s">
        <v>687</v>
      </c>
      <c r="I753" s="1" t="s">
        <v>688</v>
      </c>
      <c r="J753" s="1" t="s">
        <v>9270</v>
      </c>
      <c r="K753" s="1" t="s">
        <v>9271</v>
      </c>
      <c r="L753" s="1"/>
      <c r="M753">
        <f>VLOOKUP(J753,银行退!A:F,6,FALSE)</f>
        <v>429</v>
      </c>
      <c r="N753" t="e">
        <f>VLOOKUP(J753,银行退!A:I,9,FALSE)</f>
        <v>#N/A</v>
      </c>
    </row>
    <row r="754" spans="1:14" hidden="1">
      <c r="A754" s="1" t="s">
        <v>9272</v>
      </c>
      <c r="B754" s="1" t="s">
        <v>9273</v>
      </c>
      <c r="C754" s="1" t="s">
        <v>4197</v>
      </c>
      <c r="D754" s="1" t="s">
        <v>4198</v>
      </c>
      <c r="E754" s="1" t="s">
        <v>4199</v>
      </c>
      <c r="F754" s="2">
        <v>350</v>
      </c>
      <c r="G754" s="1" t="s">
        <v>1385</v>
      </c>
      <c r="H754" s="1" t="s">
        <v>687</v>
      </c>
      <c r="I754" s="1" t="s">
        <v>688</v>
      </c>
      <c r="J754" s="1" t="s">
        <v>9274</v>
      </c>
      <c r="K754" s="1" t="s">
        <v>9275</v>
      </c>
      <c r="L754" s="1"/>
      <c r="M754">
        <f>VLOOKUP(J754,银行退!A:F,6,FALSE)</f>
        <v>350</v>
      </c>
      <c r="N754" t="e">
        <f>VLOOKUP(J754,银行退!A:I,9,FALSE)</f>
        <v>#N/A</v>
      </c>
    </row>
    <row r="755" spans="1:14" hidden="1">
      <c r="A755" s="1" t="s">
        <v>9276</v>
      </c>
      <c r="B755" s="1" t="s">
        <v>9277</v>
      </c>
      <c r="C755" s="1" t="s">
        <v>4201</v>
      </c>
      <c r="D755" s="1" t="s">
        <v>4202</v>
      </c>
      <c r="E755" s="1" t="s">
        <v>4203</v>
      </c>
      <c r="F755" s="2">
        <v>800</v>
      </c>
      <c r="G755" s="1" t="s">
        <v>1385</v>
      </c>
      <c r="H755" s="1" t="s">
        <v>687</v>
      </c>
      <c r="I755" s="1" t="s">
        <v>688</v>
      </c>
      <c r="J755" s="1" t="s">
        <v>9278</v>
      </c>
      <c r="K755" s="1" t="s">
        <v>9279</v>
      </c>
      <c r="L755" s="1"/>
      <c r="M755">
        <f>VLOOKUP(J755,银行退!A:F,6,FALSE)</f>
        <v>800</v>
      </c>
      <c r="N755" t="e">
        <f>VLOOKUP(J755,银行退!A:I,9,FALSE)</f>
        <v>#N/A</v>
      </c>
    </row>
    <row r="756" spans="1:14" hidden="1">
      <c r="A756" s="1" t="s">
        <v>9280</v>
      </c>
      <c r="B756" s="1" t="s">
        <v>9281</v>
      </c>
      <c r="C756" s="1" t="s">
        <v>4205</v>
      </c>
      <c r="D756" s="1" t="s">
        <v>4206</v>
      </c>
      <c r="E756" s="1" t="s">
        <v>4207</v>
      </c>
      <c r="F756" s="2">
        <v>55888.99</v>
      </c>
      <c r="G756" s="1" t="s">
        <v>1385</v>
      </c>
      <c r="H756" s="1" t="s">
        <v>687</v>
      </c>
      <c r="I756" s="1" t="s">
        <v>688</v>
      </c>
      <c r="J756" s="1" t="s">
        <v>9282</v>
      </c>
      <c r="K756" s="1" t="s">
        <v>9283</v>
      </c>
      <c r="L756" s="1"/>
      <c r="M756">
        <f>VLOOKUP(J756,银行退!A:F,6,FALSE)</f>
        <v>55888.99</v>
      </c>
      <c r="N756" t="e">
        <f>VLOOKUP(J756,银行退!A:I,9,FALSE)</f>
        <v>#N/A</v>
      </c>
    </row>
    <row r="757" spans="1:14" hidden="1">
      <c r="A757" s="1" t="s">
        <v>9284</v>
      </c>
      <c r="B757" s="1" t="s">
        <v>9285</v>
      </c>
      <c r="C757" s="1" t="s">
        <v>4209</v>
      </c>
      <c r="D757" s="1" t="s">
        <v>1135</v>
      </c>
      <c r="E757" s="1" t="s">
        <v>1136</v>
      </c>
      <c r="F757" s="2">
        <v>900</v>
      </c>
      <c r="G757" s="1" t="s">
        <v>1385</v>
      </c>
      <c r="H757" s="1" t="s">
        <v>687</v>
      </c>
      <c r="I757" s="1" t="s">
        <v>688</v>
      </c>
      <c r="J757" s="1" t="s">
        <v>9286</v>
      </c>
      <c r="K757" s="1" t="s">
        <v>9287</v>
      </c>
      <c r="L757" s="1"/>
      <c r="M757">
        <f>VLOOKUP(J757,银行退!A:F,6,FALSE)</f>
        <v>900</v>
      </c>
      <c r="N757" t="e">
        <f>VLOOKUP(J757,银行退!A:I,9,FALSE)</f>
        <v>#N/A</v>
      </c>
    </row>
    <row r="758" spans="1:14" hidden="1">
      <c r="A758" s="1" t="s">
        <v>9288</v>
      </c>
      <c r="B758" s="1" t="s">
        <v>9289</v>
      </c>
      <c r="C758" s="1" t="s">
        <v>4211</v>
      </c>
      <c r="D758" s="1" t="s">
        <v>1242</v>
      </c>
      <c r="E758" s="1" t="s">
        <v>1243</v>
      </c>
      <c r="F758" s="2">
        <v>1</v>
      </c>
      <c r="G758" s="1" t="s">
        <v>1385</v>
      </c>
      <c r="H758" s="1" t="s">
        <v>687</v>
      </c>
      <c r="I758" s="1" t="s">
        <v>688</v>
      </c>
      <c r="J758" s="1" t="s">
        <v>9290</v>
      </c>
      <c r="K758" s="1" t="s">
        <v>9291</v>
      </c>
      <c r="L758" s="1"/>
      <c r="M758">
        <f>VLOOKUP(J758,银行退!A:F,6,FALSE)</f>
        <v>1</v>
      </c>
      <c r="N758" t="e">
        <f>VLOOKUP(J758,银行退!A:I,9,FALSE)</f>
        <v>#N/A</v>
      </c>
    </row>
    <row r="759" spans="1:14" hidden="1">
      <c r="A759" s="1" t="s">
        <v>9292</v>
      </c>
      <c r="B759" s="1" t="s">
        <v>9293</v>
      </c>
      <c r="C759" s="1" t="s">
        <v>4213</v>
      </c>
      <c r="D759" s="1" t="s">
        <v>4214</v>
      </c>
      <c r="E759" s="1" t="s">
        <v>2716</v>
      </c>
      <c r="F759" s="2">
        <v>2919.98</v>
      </c>
      <c r="G759" s="1" t="s">
        <v>1385</v>
      </c>
      <c r="H759" s="1" t="s">
        <v>687</v>
      </c>
      <c r="I759" s="1" t="s">
        <v>688</v>
      </c>
      <c r="J759" s="1" t="s">
        <v>9294</v>
      </c>
      <c r="K759" s="1" t="s">
        <v>9295</v>
      </c>
      <c r="L759" s="1"/>
      <c r="M759">
        <f>VLOOKUP(J759,银行退!A:F,6,FALSE)</f>
        <v>2919.98</v>
      </c>
      <c r="N759" t="e">
        <f>VLOOKUP(J759,银行退!A:I,9,FALSE)</f>
        <v>#N/A</v>
      </c>
    </row>
    <row r="760" spans="1:14" hidden="1">
      <c r="A760" s="1" t="s">
        <v>1354</v>
      </c>
      <c r="B760" s="1" t="s">
        <v>9296</v>
      </c>
      <c r="C760" s="1" t="s">
        <v>4216</v>
      </c>
      <c r="D760" s="1" t="s">
        <v>4217</v>
      </c>
      <c r="E760" s="1" t="s">
        <v>4218</v>
      </c>
      <c r="F760" s="2">
        <v>356.14</v>
      </c>
      <c r="G760" s="1" t="s">
        <v>1385</v>
      </c>
      <c r="H760" s="1" t="s">
        <v>687</v>
      </c>
      <c r="I760" s="1" t="s">
        <v>688</v>
      </c>
      <c r="J760" s="1" t="s">
        <v>9297</v>
      </c>
      <c r="K760" s="1" t="s">
        <v>9298</v>
      </c>
      <c r="L760" s="1"/>
      <c r="M760">
        <f>VLOOKUP(J760,银行退!A:F,6,FALSE)</f>
        <v>356.14</v>
      </c>
      <c r="N760" t="e">
        <f>VLOOKUP(J760,银行退!A:I,9,FALSE)</f>
        <v>#N/A</v>
      </c>
    </row>
    <row r="761" spans="1:14" hidden="1">
      <c r="A761" s="1" t="s">
        <v>9299</v>
      </c>
      <c r="B761" s="1" t="s">
        <v>9300</v>
      </c>
      <c r="C761" s="1" t="s">
        <v>4220</v>
      </c>
      <c r="D761" s="1" t="s">
        <v>4221</v>
      </c>
      <c r="E761" s="1" t="s">
        <v>4222</v>
      </c>
      <c r="F761" s="2">
        <v>94.33</v>
      </c>
      <c r="G761" s="1" t="s">
        <v>1385</v>
      </c>
      <c r="H761" s="1" t="s">
        <v>687</v>
      </c>
      <c r="I761" s="1" t="s">
        <v>688</v>
      </c>
      <c r="J761" s="1" t="s">
        <v>9301</v>
      </c>
      <c r="K761" s="1" t="s">
        <v>9302</v>
      </c>
      <c r="L761" s="1"/>
      <c r="M761">
        <f>VLOOKUP(J761,银行退!A:F,6,FALSE)</f>
        <v>94.33</v>
      </c>
      <c r="N761" t="e">
        <f>VLOOKUP(J761,银行退!A:I,9,FALSE)</f>
        <v>#N/A</v>
      </c>
    </row>
    <row r="762" spans="1:14" hidden="1">
      <c r="A762" s="1" t="s">
        <v>9303</v>
      </c>
      <c r="B762" s="1" t="s">
        <v>9304</v>
      </c>
      <c r="C762" s="1" t="s">
        <v>4224</v>
      </c>
      <c r="D762" s="1" t="s">
        <v>4225</v>
      </c>
      <c r="E762" s="1" t="s">
        <v>4226</v>
      </c>
      <c r="F762" s="2">
        <v>581.9</v>
      </c>
      <c r="G762" s="1" t="s">
        <v>1385</v>
      </c>
      <c r="H762" s="1" t="s">
        <v>687</v>
      </c>
      <c r="I762" s="1" t="s">
        <v>688</v>
      </c>
      <c r="J762" s="1" t="s">
        <v>9305</v>
      </c>
      <c r="K762" s="1" t="s">
        <v>9306</v>
      </c>
      <c r="L762" s="1"/>
      <c r="M762">
        <f>VLOOKUP(J762,银行退!A:F,6,FALSE)</f>
        <v>581.9</v>
      </c>
      <c r="N762" t="e">
        <f>VLOOKUP(J762,银行退!A:I,9,FALSE)</f>
        <v>#N/A</v>
      </c>
    </row>
    <row r="763" spans="1:14" hidden="1">
      <c r="A763" s="1" t="s">
        <v>9307</v>
      </c>
      <c r="B763" s="1" t="s">
        <v>9308</v>
      </c>
      <c r="C763" s="1" t="s">
        <v>4228</v>
      </c>
      <c r="D763" s="1" t="s">
        <v>4229</v>
      </c>
      <c r="E763" s="1" t="s">
        <v>4230</v>
      </c>
      <c r="F763" s="2">
        <v>3284.08</v>
      </c>
      <c r="G763" s="1" t="s">
        <v>1385</v>
      </c>
      <c r="H763" s="1" t="s">
        <v>687</v>
      </c>
      <c r="I763" s="1" t="s">
        <v>688</v>
      </c>
      <c r="J763" s="1" t="s">
        <v>9309</v>
      </c>
      <c r="K763" s="1" t="s">
        <v>9310</v>
      </c>
      <c r="L763" s="1"/>
      <c r="M763">
        <f>VLOOKUP(J763,银行退!A:F,6,FALSE)</f>
        <v>3284.08</v>
      </c>
      <c r="N763" t="e">
        <f>VLOOKUP(J763,银行退!A:I,9,FALSE)</f>
        <v>#N/A</v>
      </c>
    </row>
    <row r="764" spans="1:14" hidden="1">
      <c r="A764" s="1" t="s">
        <v>9311</v>
      </c>
      <c r="B764" s="1" t="s">
        <v>9312</v>
      </c>
      <c r="C764" s="1" t="s">
        <v>4232</v>
      </c>
      <c r="D764" s="1" t="s">
        <v>4233</v>
      </c>
      <c r="E764" s="1" t="s">
        <v>4234</v>
      </c>
      <c r="F764" s="2">
        <v>4795.01</v>
      </c>
      <c r="G764" s="1" t="s">
        <v>1385</v>
      </c>
      <c r="H764" s="1" t="s">
        <v>687</v>
      </c>
      <c r="I764" s="1" t="s">
        <v>688</v>
      </c>
      <c r="J764" s="1" t="s">
        <v>9313</v>
      </c>
      <c r="K764" s="1" t="s">
        <v>9314</v>
      </c>
      <c r="L764" s="1"/>
      <c r="M764">
        <f>VLOOKUP(J764,银行退!A:F,6,FALSE)</f>
        <v>4795.01</v>
      </c>
      <c r="N764" t="e">
        <f>VLOOKUP(J764,银行退!A:I,9,FALSE)</f>
        <v>#N/A</v>
      </c>
    </row>
    <row r="765" spans="1:14" hidden="1">
      <c r="A765" s="1" t="s">
        <v>9315</v>
      </c>
      <c r="B765" s="1" t="s">
        <v>9316</v>
      </c>
      <c r="C765" s="1" t="s">
        <v>4236</v>
      </c>
      <c r="D765" s="1" t="s">
        <v>4237</v>
      </c>
      <c r="E765" s="1" t="s">
        <v>4238</v>
      </c>
      <c r="F765" s="2">
        <v>949.01</v>
      </c>
      <c r="G765" s="1" t="s">
        <v>1385</v>
      </c>
      <c r="H765" s="1" t="s">
        <v>687</v>
      </c>
      <c r="I765" s="1" t="s">
        <v>688</v>
      </c>
      <c r="J765" s="1" t="s">
        <v>9317</v>
      </c>
      <c r="K765" s="1" t="s">
        <v>9318</v>
      </c>
      <c r="L765" s="1"/>
      <c r="M765">
        <f>VLOOKUP(J765,银行退!A:F,6,FALSE)</f>
        <v>949.01</v>
      </c>
      <c r="N765" t="e">
        <f>VLOOKUP(J765,银行退!A:I,9,FALSE)</f>
        <v>#N/A</v>
      </c>
    </row>
    <row r="766" spans="1:14" hidden="1">
      <c r="A766" s="1" t="s">
        <v>9319</v>
      </c>
      <c r="B766" s="1" t="s">
        <v>9320</v>
      </c>
      <c r="C766" s="1" t="s">
        <v>4240</v>
      </c>
      <c r="D766" s="1" t="s">
        <v>4241</v>
      </c>
      <c r="E766" s="1" t="s">
        <v>4242</v>
      </c>
      <c r="F766" s="2">
        <v>1872.66</v>
      </c>
      <c r="G766" s="1" t="s">
        <v>1385</v>
      </c>
      <c r="H766" s="1" t="s">
        <v>687</v>
      </c>
      <c r="I766" s="1" t="s">
        <v>688</v>
      </c>
      <c r="J766" s="1" t="s">
        <v>9321</v>
      </c>
      <c r="K766" s="1" t="s">
        <v>9322</v>
      </c>
      <c r="L766" s="1"/>
      <c r="M766">
        <f>VLOOKUP(J766,银行退!A:F,6,FALSE)</f>
        <v>1872.66</v>
      </c>
      <c r="N766" t="e">
        <f>VLOOKUP(J766,银行退!A:I,9,FALSE)</f>
        <v>#N/A</v>
      </c>
    </row>
    <row r="767" spans="1:14" hidden="1">
      <c r="A767" s="1" t="s">
        <v>9323</v>
      </c>
      <c r="B767" s="1" t="s">
        <v>9324</v>
      </c>
      <c r="C767" s="1" t="s">
        <v>4244</v>
      </c>
      <c r="D767" s="1" t="s">
        <v>1279</v>
      </c>
      <c r="E767" s="1" t="s">
        <v>1280</v>
      </c>
      <c r="F767" s="2">
        <v>400</v>
      </c>
      <c r="G767" s="1" t="s">
        <v>1385</v>
      </c>
      <c r="H767" s="1" t="s">
        <v>687</v>
      </c>
      <c r="I767" s="1" t="s">
        <v>688</v>
      </c>
      <c r="J767" s="1" t="s">
        <v>9325</v>
      </c>
      <c r="K767" s="1" t="s">
        <v>1377</v>
      </c>
      <c r="L767" s="1"/>
      <c r="M767">
        <f>VLOOKUP(J767,银行退!A:F,6,FALSE)</f>
        <v>400</v>
      </c>
      <c r="N767" t="e">
        <f>VLOOKUP(J767,银行退!A:I,9,FALSE)</f>
        <v>#N/A</v>
      </c>
    </row>
    <row r="768" spans="1:14" hidden="1">
      <c r="A768" s="1" t="s">
        <v>9326</v>
      </c>
      <c r="B768" s="1" t="s">
        <v>9327</v>
      </c>
      <c r="C768" s="1" t="s">
        <v>4246</v>
      </c>
      <c r="D768" s="1" t="s">
        <v>4247</v>
      </c>
      <c r="E768" s="1" t="s">
        <v>4248</v>
      </c>
      <c r="F768" s="2">
        <v>500</v>
      </c>
      <c r="G768" s="1" t="s">
        <v>1385</v>
      </c>
      <c r="H768" s="1" t="s">
        <v>687</v>
      </c>
      <c r="I768" s="1" t="s">
        <v>688</v>
      </c>
      <c r="J768" s="1" t="s">
        <v>9328</v>
      </c>
      <c r="K768" s="1" t="s">
        <v>9329</v>
      </c>
      <c r="L768" s="1"/>
      <c r="M768">
        <f>VLOOKUP(J768,银行退!A:F,6,FALSE)</f>
        <v>500</v>
      </c>
      <c r="N768" t="e">
        <f>VLOOKUP(J768,银行退!A:I,9,FALSE)</f>
        <v>#N/A</v>
      </c>
    </row>
    <row r="769" spans="1:14" hidden="1">
      <c r="A769" s="1" t="s">
        <v>9330</v>
      </c>
      <c r="B769" s="1" t="s">
        <v>9331</v>
      </c>
      <c r="C769" s="1" t="s">
        <v>4250</v>
      </c>
      <c r="D769" s="1" t="s">
        <v>4251</v>
      </c>
      <c r="E769" s="1" t="s">
        <v>4252</v>
      </c>
      <c r="F769" s="2">
        <v>9000</v>
      </c>
      <c r="G769" s="1" t="s">
        <v>1385</v>
      </c>
      <c r="H769" s="1" t="s">
        <v>687</v>
      </c>
      <c r="I769" s="1" t="s">
        <v>688</v>
      </c>
      <c r="J769" s="1" t="s">
        <v>9332</v>
      </c>
      <c r="K769" s="1" t="s">
        <v>9333</v>
      </c>
      <c r="L769" s="1"/>
      <c r="M769">
        <f>VLOOKUP(J769,银行退!A:F,6,FALSE)</f>
        <v>9000</v>
      </c>
      <c r="N769" t="e">
        <f>VLOOKUP(J769,银行退!A:I,9,FALSE)</f>
        <v>#N/A</v>
      </c>
    </row>
    <row r="770" spans="1:14" hidden="1">
      <c r="A770" s="1" t="s">
        <v>9334</v>
      </c>
      <c r="B770" s="1" t="s">
        <v>9335</v>
      </c>
      <c r="C770" s="1" t="s">
        <v>4254</v>
      </c>
      <c r="D770" s="1" t="s">
        <v>4251</v>
      </c>
      <c r="E770" s="1" t="s">
        <v>4252</v>
      </c>
      <c r="F770" s="2">
        <v>3000</v>
      </c>
      <c r="G770" s="1" t="s">
        <v>1385</v>
      </c>
      <c r="H770" s="1" t="s">
        <v>687</v>
      </c>
      <c r="I770" s="1" t="s">
        <v>688</v>
      </c>
      <c r="J770" s="1" t="s">
        <v>9336</v>
      </c>
      <c r="K770" s="1" t="s">
        <v>9337</v>
      </c>
      <c r="L770" s="1"/>
      <c r="M770">
        <f>VLOOKUP(J770,银行退!A:F,6,FALSE)</f>
        <v>3000</v>
      </c>
      <c r="N770" t="e">
        <f>VLOOKUP(J770,银行退!A:I,9,FALSE)</f>
        <v>#N/A</v>
      </c>
    </row>
    <row r="771" spans="1:14" hidden="1">
      <c r="A771" s="1" t="s">
        <v>9338</v>
      </c>
      <c r="B771" s="1" t="s">
        <v>9339</v>
      </c>
      <c r="C771" s="1" t="s">
        <v>4256</v>
      </c>
      <c r="D771" s="1" t="s">
        <v>4257</v>
      </c>
      <c r="E771" s="1" t="s">
        <v>4258</v>
      </c>
      <c r="F771" s="2">
        <v>2726.14</v>
      </c>
      <c r="G771" s="1" t="s">
        <v>1385</v>
      </c>
      <c r="H771" s="1" t="s">
        <v>687</v>
      </c>
      <c r="I771" s="1" t="s">
        <v>688</v>
      </c>
      <c r="J771" s="1" t="s">
        <v>9340</v>
      </c>
      <c r="K771" s="1" t="s">
        <v>9341</v>
      </c>
      <c r="L771" s="1"/>
      <c r="M771">
        <f>VLOOKUP(J771,银行退!A:F,6,FALSE)</f>
        <v>2726.14</v>
      </c>
      <c r="N771" t="e">
        <f>VLOOKUP(J771,银行退!A:I,9,FALSE)</f>
        <v>#N/A</v>
      </c>
    </row>
    <row r="772" spans="1:14">
      <c r="A772" s="1" t="s">
        <v>9342</v>
      </c>
      <c r="B772" s="1" t="s">
        <v>9343</v>
      </c>
      <c r="C772" s="1" t="s">
        <v>4260</v>
      </c>
      <c r="D772" s="1" t="s">
        <v>4261</v>
      </c>
      <c r="E772" s="1" t="s">
        <v>4262</v>
      </c>
      <c r="F772" s="2">
        <v>1630.22</v>
      </c>
      <c r="G772" s="1" t="s">
        <v>1385</v>
      </c>
      <c r="H772" s="1" t="s">
        <v>11893</v>
      </c>
      <c r="I772" s="1" t="s">
        <v>11893</v>
      </c>
      <c r="J772" s="1" t="s">
        <v>9344</v>
      </c>
      <c r="K772" s="1" t="s">
        <v>9345</v>
      </c>
      <c r="L772" s="1"/>
      <c r="M772">
        <f>VLOOKUP(J772,银行退!A:F,6,FALSE)</f>
        <v>1630.22</v>
      </c>
      <c r="N772" t="str">
        <f>VLOOKUP(J772,银行退!A:I,9,FALSE)</f>
        <v>2017-10-16</v>
      </c>
    </row>
    <row r="773" spans="1:14" hidden="1">
      <c r="A773" s="1" t="s">
        <v>9346</v>
      </c>
      <c r="B773" s="1" t="s">
        <v>9347</v>
      </c>
      <c r="C773" s="1" t="s">
        <v>4264</v>
      </c>
      <c r="D773" s="1" t="s">
        <v>4265</v>
      </c>
      <c r="E773" s="1" t="s">
        <v>4266</v>
      </c>
      <c r="F773" s="2">
        <v>689</v>
      </c>
      <c r="G773" s="1" t="s">
        <v>1385</v>
      </c>
      <c r="H773" s="1" t="s">
        <v>687</v>
      </c>
      <c r="I773" s="1" t="s">
        <v>688</v>
      </c>
      <c r="J773" s="1" t="s">
        <v>9348</v>
      </c>
      <c r="K773" s="1" t="s">
        <v>9349</v>
      </c>
      <c r="L773" s="1"/>
      <c r="M773">
        <f>VLOOKUP(J773,银行退!A:F,6,FALSE)</f>
        <v>689</v>
      </c>
      <c r="N773" t="e">
        <f>VLOOKUP(J773,银行退!A:I,9,FALSE)</f>
        <v>#N/A</v>
      </c>
    </row>
    <row r="774" spans="1:14" hidden="1">
      <c r="A774" s="1" t="s">
        <v>9350</v>
      </c>
      <c r="B774" s="1" t="s">
        <v>9351</v>
      </c>
      <c r="C774" s="1" t="s">
        <v>4268</v>
      </c>
      <c r="D774" s="1" t="s">
        <v>4269</v>
      </c>
      <c r="E774" s="1" t="s">
        <v>4270</v>
      </c>
      <c r="F774" s="2">
        <v>585.5</v>
      </c>
      <c r="G774" s="1" t="s">
        <v>1385</v>
      </c>
      <c r="H774" s="1" t="s">
        <v>687</v>
      </c>
      <c r="I774" s="1" t="s">
        <v>688</v>
      </c>
      <c r="J774" s="1" t="s">
        <v>9352</v>
      </c>
      <c r="K774" s="1" t="s">
        <v>9353</v>
      </c>
      <c r="L774" s="1"/>
      <c r="M774">
        <f>VLOOKUP(J774,银行退!A:F,6,FALSE)</f>
        <v>585.5</v>
      </c>
      <c r="N774" t="e">
        <f>VLOOKUP(J774,银行退!A:I,9,FALSE)</f>
        <v>#N/A</v>
      </c>
    </row>
    <row r="775" spans="1:14" hidden="1">
      <c r="A775" s="1" t="s">
        <v>9354</v>
      </c>
      <c r="B775" s="1" t="s">
        <v>9355</v>
      </c>
      <c r="C775" s="1" t="s">
        <v>4272</v>
      </c>
      <c r="D775" s="1" t="s">
        <v>4273</v>
      </c>
      <c r="E775" s="1" t="s">
        <v>4274</v>
      </c>
      <c r="F775" s="2">
        <v>3000</v>
      </c>
      <c r="G775" s="1" t="s">
        <v>1385</v>
      </c>
      <c r="H775" s="1" t="s">
        <v>687</v>
      </c>
      <c r="I775" s="1" t="s">
        <v>688</v>
      </c>
      <c r="J775" s="1" t="s">
        <v>9356</v>
      </c>
      <c r="K775" s="1" t="s">
        <v>9357</v>
      </c>
      <c r="L775" s="1"/>
      <c r="M775">
        <f>VLOOKUP(J775,银行退!A:F,6,FALSE)</f>
        <v>3000</v>
      </c>
      <c r="N775" t="e">
        <f>VLOOKUP(J775,银行退!A:I,9,FALSE)</f>
        <v>#N/A</v>
      </c>
    </row>
    <row r="776" spans="1:14" hidden="1">
      <c r="A776" s="1" t="s">
        <v>9358</v>
      </c>
      <c r="B776" s="1" t="s">
        <v>9359</v>
      </c>
      <c r="C776" s="1" t="s">
        <v>4276</v>
      </c>
      <c r="D776" s="1" t="s">
        <v>4277</v>
      </c>
      <c r="E776" s="1" t="s">
        <v>4278</v>
      </c>
      <c r="F776" s="2">
        <v>8550</v>
      </c>
      <c r="G776" s="1" t="s">
        <v>1385</v>
      </c>
      <c r="H776" s="1" t="s">
        <v>687</v>
      </c>
      <c r="I776" s="1" t="s">
        <v>688</v>
      </c>
      <c r="J776" s="1" t="s">
        <v>9360</v>
      </c>
      <c r="K776" s="1" t="s">
        <v>9361</v>
      </c>
      <c r="L776" s="1"/>
      <c r="M776">
        <f>VLOOKUP(J776,银行退!A:F,6,FALSE)</f>
        <v>8550</v>
      </c>
      <c r="N776" t="e">
        <f>VLOOKUP(J776,银行退!A:I,9,FALSE)</f>
        <v>#N/A</v>
      </c>
    </row>
    <row r="777" spans="1:14" hidden="1">
      <c r="A777" s="1" t="s">
        <v>9362</v>
      </c>
      <c r="B777" s="1" t="s">
        <v>9363</v>
      </c>
      <c r="C777" s="1" t="s">
        <v>4280</v>
      </c>
      <c r="D777" s="1" t="s">
        <v>4281</v>
      </c>
      <c r="E777" s="1" t="s">
        <v>4282</v>
      </c>
      <c r="F777" s="2">
        <v>2015</v>
      </c>
      <c r="G777" s="1" t="s">
        <v>1385</v>
      </c>
      <c r="H777" s="1" t="s">
        <v>687</v>
      </c>
      <c r="I777" s="1" t="s">
        <v>688</v>
      </c>
      <c r="J777" s="1" t="s">
        <v>9364</v>
      </c>
      <c r="K777" s="1" t="s">
        <v>9365</v>
      </c>
      <c r="L777" s="1"/>
      <c r="M777">
        <f>VLOOKUP(J777,银行退!A:F,6,FALSE)</f>
        <v>2015</v>
      </c>
      <c r="N777" t="e">
        <f>VLOOKUP(J777,银行退!A:I,9,FALSE)</f>
        <v>#N/A</v>
      </c>
    </row>
    <row r="778" spans="1:14" hidden="1">
      <c r="A778" s="1" t="s">
        <v>9366</v>
      </c>
      <c r="B778" s="1" t="s">
        <v>9367</v>
      </c>
      <c r="C778" s="1" t="s">
        <v>4284</v>
      </c>
      <c r="D778" s="1" t="s">
        <v>4285</v>
      </c>
      <c r="E778" s="1" t="s">
        <v>4286</v>
      </c>
      <c r="F778" s="2">
        <v>1702.48</v>
      </c>
      <c r="G778" s="1" t="s">
        <v>1385</v>
      </c>
      <c r="H778" s="1" t="s">
        <v>687</v>
      </c>
      <c r="I778" s="1" t="s">
        <v>688</v>
      </c>
      <c r="J778" s="1" t="s">
        <v>9368</v>
      </c>
      <c r="K778" s="1" t="s">
        <v>9369</v>
      </c>
      <c r="L778" s="1"/>
      <c r="M778">
        <f>VLOOKUP(J778,银行退!A:F,6,FALSE)</f>
        <v>1702.48</v>
      </c>
      <c r="N778" t="e">
        <f>VLOOKUP(J778,银行退!A:I,9,FALSE)</f>
        <v>#N/A</v>
      </c>
    </row>
    <row r="779" spans="1:14" hidden="1">
      <c r="A779" s="1" t="s">
        <v>9370</v>
      </c>
      <c r="B779" s="1" t="s">
        <v>9371</v>
      </c>
      <c r="C779" s="1" t="s">
        <v>4288</v>
      </c>
      <c r="D779" s="1" t="s">
        <v>4289</v>
      </c>
      <c r="E779" s="1" t="s">
        <v>4290</v>
      </c>
      <c r="F779" s="2">
        <v>200</v>
      </c>
      <c r="G779" s="1" t="s">
        <v>1385</v>
      </c>
      <c r="H779" s="1" t="s">
        <v>687</v>
      </c>
      <c r="I779" s="1" t="s">
        <v>688</v>
      </c>
      <c r="J779" s="1" t="s">
        <v>9372</v>
      </c>
      <c r="K779" s="1" t="s">
        <v>9373</v>
      </c>
      <c r="L779" s="1"/>
      <c r="M779">
        <f>VLOOKUP(J779,银行退!A:F,6,FALSE)</f>
        <v>200</v>
      </c>
      <c r="N779" t="e">
        <f>VLOOKUP(J779,银行退!A:I,9,FALSE)</f>
        <v>#N/A</v>
      </c>
    </row>
    <row r="780" spans="1:14" hidden="1">
      <c r="A780" s="1" t="s">
        <v>9374</v>
      </c>
      <c r="B780" s="1" t="s">
        <v>9375</v>
      </c>
      <c r="C780" s="1" t="s">
        <v>4292</v>
      </c>
      <c r="D780" s="1" t="s">
        <v>4293</v>
      </c>
      <c r="E780" s="1" t="s">
        <v>4294</v>
      </c>
      <c r="F780" s="2">
        <v>190.82</v>
      </c>
      <c r="G780" s="1" t="s">
        <v>1385</v>
      </c>
      <c r="H780" s="1" t="s">
        <v>687</v>
      </c>
      <c r="I780" s="1" t="s">
        <v>688</v>
      </c>
      <c r="J780" s="1" t="s">
        <v>9376</v>
      </c>
      <c r="K780" s="1" t="s">
        <v>9377</v>
      </c>
      <c r="L780" s="1"/>
      <c r="M780">
        <f>VLOOKUP(J780,银行退!A:F,6,FALSE)</f>
        <v>190.82</v>
      </c>
      <c r="N780" t="e">
        <f>VLOOKUP(J780,银行退!A:I,9,FALSE)</f>
        <v>#N/A</v>
      </c>
    </row>
    <row r="781" spans="1:14" hidden="1">
      <c r="A781" s="1" t="s">
        <v>9378</v>
      </c>
      <c r="B781" s="1" t="s">
        <v>9379</v>
      </c>
      <c r="C781" s="1" t="s">
        <v>4296</v>
      </c>
      <c r="D781" s="1" t="s">
        <v>4297</v>
      </c>
      <c r="E781" s="1" t="s">
        <v>1763</v>
      </c>
      <c r="F781" s="2">
        <v>167.84</v>
      </c>
      <c r="G781" s="1" t="s">
        <v>1385</v>
      </c>
      <c r="H781" s="1" t="s">
        <v>687</v>
      </c>
      <c r="I781" s="1" t="s">
        <v>688</v>
      </c>
      <c r="J781" s="1" t="s">
        <v>9380</v>
      </c>
      <c r="K781" s="1" t="s">
        <v>9381</v>
      </c>
      <c r="L781" s="1"/>
      <c r="M781">
        <f>VLOOKUP(J781,银行退!A:F,6,FALSE)</f>
        <v>167.84</v>
      </c>
      <c r="N781" t="e">
        <f>VLOOKUP(J781,银行退!A:I,9,FALSE)</f>
        <v>#N/A</v>
      </c>
    </row>
    <row r="782" spans="1:14" hidden="1">
      <c r="A782" s="1" t="s">
        <v>9382</v>
      </c>
      <c r="B782" s="1" t="s">
        <v>9383</v>
      </c>
      <c r="C782" s="1" t="s">
        <v>4299</v>
      </c>
      <c r="D782" s="1" t="s">
        <v>4300</v>
      </c>
      <c r="E782" s="1" t="s">
        <v>4301</v>
      </c>
      <c r="F782" s="2">
        <v>101</v>
      </c>
      <c r="G782" s="1" t="s">
        <v>1385</v>
      </c>
      <c r="H782" s="1" t="s">
        <v>687</v>
      </c>
      <c r="I782" s="1" t="s">
        <v>688</v>
      </c>
      <c r="J782" s="1" t="s">
        <v>9384</v>
      </c>
      <c r="K782" s="1" t="s">
        <v>9385</v>
      </c>
      <c r="L782" s="1"/>
      <c r="M782">
        <f>VLOOKUP(J782,银行退!A:F,6,FALSE)</f>
        <v>101</v>
      </c>
      <c r="N782" t="e">
        <f>VLOOKUP(J782,银行退!A:I,9,FALSE)</f>
        <v>#N/A</v>
      </c>
    </row>
    <row r="783" spans="1:14" hidden="1">
      <c r="A783" s="1" t="s">
        <v>9386</v>
      </c>
      <c r="B783" s="1" t="s">
        <v>9387</v>
      </c>
      <c r="C783" s="1" t="s">
        <v>4303</v>
      </c>
      <c r="D783" s="1" t="s">
        <v>4304</v>
      </c>
      <c r="E783" s="1" t="s">
        <v>4305</v>
      </c>
      <c r="F783" s="2">
        <v>8450</v>
      </c>
      <c r="G783" s="1" t="s">
        <v>1385</v>
      </c>
      <c r="H783" s="1" t="s">
        <v>687</v>
      </c>
      <c r="I783" s="1" t="s">
        <v>688</v>
      </c>
      <c r="J783" s="1" t="s">
        <v>9388</v>
      </c>
      <c r="K783" s="1" t="s">
        <v>9389</v>
      </c>
      <c r="L783" s="1"/>
      <c r="M783">
        <f>VLOOKUP(J783,银行退!A:F,6,FALSE)</f>
        <v>8450</v>
      </c>
      <c r="N783" t="e">
        <f>VLOOKUP(J783,银行退!A:I,9,FALSE)</f>
        <v>#N/A</v>
      </c>
    </row>
    <row r="784" spans="1:14">
      <c r="A784" s="1" t="s">
        <v>9390</v>
      </c>
      <c r="B784" s="1" t="s">
        <v>9391</v>
      </c>
      <c r="C784" s="1" t="s">
        <v>4307</v>
      </c>
      <c r="D784" s="1" t="s">
        <v>4308</v>
      </c>
      <c r="E784" s="1" t="s">
        <v>4309</v>
      </c>
      <c r="F784" s="2">
        <v>2857.56</v>
      </c>
      <c r="G784" s="1" t="s">
        <v>1385</v>
      </c>
      <c r="H784" s="1" t="s">
        <v>11893</v>
      </c>
      <c r="I784" s="1" t="s">
        <v>11893</v>
      </c>
      <c r="J784" s="1" t="s">
        <v>9392</v>
      </c>
      <c r="K784" s="1" t="s">
        <v>9393</v>
      </c>
      <c r="L784" s="1"/>
      <c r="M784">
        <f>VLOOKUP(J784,银行退!A:F,6,FALSE)</f>
        <v>2857.56</v>
      </c>
      <c r="N784" t="str">
        <f>VLOOKUP(J784,银行退!A:I,9,FALSE)</f>
        <v>2017-10-16</v>
      </c>
    </row>
    <row r="785" spans="1:14" hidden="1">
      <c r="A785" s="1" t="s">
        <v>9394</v>
      </c>
      <c r="B785" s="1" t="s">
        <v>9395</v>
      </c>
      <c r="C785" s="1" t="s">
        <v>4311</v>
      </c>
      <c r="D785" s="1" t="s">
        <v>4312</v>
      </c>
      <c r="E785" s="1" t="s">
        <v>4313</v>
      </c>
      <c r="F785" s="2">
        <v>1000</v>
      </c>
      <c r="G785" s="1" t="s">
        <v>1385</v>
      </c>
      <c r="H785" s="1" t="s">
        <v>687</v>
      </c>
      <c r="I785" s="1" t="s">
        <v>688</v>
      </c>
      <c r="J785" s="1" t="s">
        <v>9396</v>
      </c>
      <c r="K785" s="1" t="s">
        <v>9397</v>
      </c>
      <c r="L785" s="1"/>
      <c r="M785">
        <f>VLOOKUP(J785,银行退!A:F,6,FALSE)</f>
        <v>1000</v>
      </c>
      <c r="N785" t="e">
        <f>VLOOKUP(J785,银行退!A:I,9,FALSE)</f>
        <v>#N/A</v>
      </c>
    </row>
    <row r="786" spans="1:14" hidden="1">
      <c r="A786" s="1" t="s">
        <v>9398</v>
      </c>
      <c r="B786" s="1" t="s">
        <v>9399</v>
      </c>
      <c r="C786" s="1" t="s">
        <v>4315</v>
      </c>
      <c r="D786" s="1" t="s">
        <v>4316</v>
      </c>
      <c r="E786" s="1" t="s">
        <v>4317</v>
      </c>
      <c r="F786" s="2">
        <v>36</v>
      </c>
      <c r="G786" s="1" t="s">
        <v>1385</v>
      </c>
      <c r="H786" s="1" t="s">
        <v>687</v>
      </c>
      <c r="I786" s="1" t="s">
        <v>688</v>
      </c>
      <c r="J786" s="1" t="s">
        <v>9400</v>
      </c>
      <c r="K786" s="1" t="s">
        <v>9401</v>
      </c>
      <c r="L786" s="1"/>
      <c r="M786">
        <f>VLOOKUP(J786,银行退!A:F,6,FALSE)</f>
        <v>36</v>
      </c>
      <c r="N786" t="e">
        <f>VLOOKUP(J786,银行退!A:I,9,FALSE)</f>
        <v>#N/A</v>
      </c>
    </row>
    <row r="787" spans="1:14" hidden="1">
      <c r="A787" s="1" t="s">
        <v>9402</v>
      </c>
      <c r="B787" s="1" t="s">
        <v>9403</v>
      </c>
      <c r="C787" s="1" t="s">
        <v>4319</v>
      </c>
      <c r="D787" s="1" t="s">
        <v>1244</v>
      </c>
      <c r="E787" s="1" t="s">
        <v>1245</v>
      </c>
      <c r="F787" s="2">
        <v>5000</v>
      </c>
      <c r="G787" s="1" t="s">
        <v>1385</v>
      </c>
      <c r="H787" s="1" t="s">
        <v>687</v>
      </c>
      <c r="I787" s="1" t="s">
        <v>688</v>
      </c>
      <c r="J787" s="1" t="s">
        <v>9404</v>
      </c>
      <c r="K787" s="1" t="s">
        <v>9405</v>
      </c>
      <c r="L787" s="1"/>
      <c r="M787">
        <f>VLOOKUP(J787,银行退!A:F,6,FALSE)</f>
        <v>5000</v>
      </c>
      <c r="N787" t="e">
        <f>VLOOKUP(J787,银行退!A:I,9,FALSE)</f>
        <v>#N/A</v>
      </c>
    </row>
    <row r="788" spans="1:14" hidden="1">
      <c r="A788" s="1" t="s">
        <v>9406</v>
      </c>
      <c r="B788" s="1" t="s">
        <v>9407</v>
      </c>
      <c r="C788" s="1" t="s">
        <v>4321</v>
      </c>
      <c r="D788" s="1" t="s">
        <v>4322</v>
      </c>
      <c r="E788" s="1" t="s">
        <v>4323</v>
      </c>
      <c r="F788" s="2">
        <v>8893.01</v>
      </c>
      <c r="G788" s="1" t="s">
        <v>1385</v>
      </c>
      <c r="H788" s="1" t="s">
        <v>687</v>
      </c>
      <c r="I788" s="1" t="s">
        <v>688</v>
      </c>
      <c r="J788" s="1" t="s">
        <v>9408</v>
      </c>
      <c r="K788" s="1" t="s">
        <v>9409</v>
      </c>
      <c r="L788" s="1"/>
      <c r="M788">
        <f>VLOOKUP(J788,银行退!A:F,6,FALSE)</f>
        <v>8893.01</v>
      </c>
      <c r="N788" t="e">
        <f>VLOOKUP(J788,银行退!A:I,9,FALSE)</f>
        <v>#N/A</v>
      </c>
    </row>
    <row r="789" spans="1:14" hidden="1">
      <c r="A789" s="1" t="s">
        <v>9410</v>
      </c>
      <c r="B789" s="1" t="s">
        <v>9411</v>
      </c>
      <c r="C789" s="1" t="s">
        <v>4325</v>
      </c>
      <c r="D789" s="1" t="s">
        <v>4326</v>
      </c>
      <c r="E789" s="1" t="s">
        <v>1245</v>
      </c>
      <c r="F789" s="2">
        <v>1</v>
      </c>
      <c r="G789" s="1" t="s">
        <v>1385</v>
      </c>
      <c r="H789" s="1" t="s">
        <v>687</v>
      </c>
      <c r="I789" s="1" t="s">
        <v>688</v>
      </c>
      <c r="J789" s="1" t="s">
        <v>9412</v>
      </c>
      <c r="K789" s="1" t="s">
        <v>1355</v>
      </c>
      <c r="L789" s="1"/>
      <c r="M789">
        <f>VLOOKUP(J789,银行退!A:F,6,FALSE)</f>
        <v>1</v>
      </c>
      <c r="N789" t="e">
        <f>VLOOKUP(J789,银行退!A:I,9,FALSE)</f>
        <v>#N/A</v>
      </c>
    </row>
    <row r="790" spans="1:14" hidden="1">
      <c r="A790" s="1" t="s">
        <v>9413</v>
      </c>
      <c r="B790" s="1" t="s">
        <v>9414</v>
      </c>
      <c r="C790" s="1" t="s">
        <v>4328</v>
      </c>
      <c r="D790" s="1" t="s">
        <v>4326</v>
      </c>
      <c r="E790" s="1" t="s">
        <v>1245</v>
      </c>
      <c r="F790" s="2">
        <v>2305.11</v>
      </c>
      <c r="G790" s="1" t="s">
        <v>1385</v>
      </c>
      <c r="H790" s="1" t="s">
        <v>687</v>
      </c>
      <c r="I790" s="1" t="s">
        <v>688</v>
      </c>
      <c r="J790" s="1" t="s">
        <v>9415</v>
      </c>
      <c r="K790" s="1" t="s">
        <v>9416</v>
      </c>
      <c r="L790" s="1"/>
      <c r="M790">
        <f>VLOOKUP(J790,银行退!A:F,6,FALSE)</f>
        <v>2305.11</v>
      </c>
      <c r="N790" t="e">
        <f>VLOOKUP(J790,银行退!A:I,9,FALSE)</f>
        <v>#N/A</v>
      </c>
    </row>
    <row r="791" spans="1:14" hidden="1">
      <c r="A791" s="1" t="s">
        <v>9417</v>
      </c>
      <c r="B791" s="1" t="s">
        <v>9418</v>
      </c>
      <c r="C791" s="1" t="s">
        <v>4330</v>
      </c>
      <c r="D791" s="1" t="s">
        <v>4331</v>
      </c>
      <c r="E791" s="1" t="s">
        <v>4332</v>
      </c>
      <c r="F791" s="2">
        <v>8024.61</v>
      </c>
      <c r="G791" s="1" t="s">
        <v>1385</v>
      </c>
      <c r="H791" s="1" t="s">
        <v>687</v>
      </c>
      <c r="I791" s="1" t="s">
        <v>688</v>
      </c>
      <c r="J791" s="1" t="s">
        <v>9419</v>
      </c>
      <c r="K791" s="1" t="s">
        <v>9420</v>
      </c>
      <c r="L791" s="1"/>
      <c r="M791">
        <f>VLOOKUP(J791,银行退!A:F,6,FALSE)</f>
        <v>8024.61</v>
      </c>
      <c r="N791" t="e">
        <f>VLOOKUP(J791,银行退!A:I,9,FALSE)</f>
        <v>#N/A</v>
      </c>
    </row>
    <row r="792" spans="1:14">
      <c r="A792" s="1" t="s">
        <v>9421</v>
      </c>
      <c r="B792" s="1" t="s">
        <v>9422</v>
      </c>
      <c r="C792" s="1" t="s">
        <v>4334</v>
      </c>
      <c r="D792" s="1" t="s">
        <v>4335</v>
      </c>
      <c r="E792" s="1" t="s">
        <v>4336</v>
      </c>
      <c r="F792" s="2">
        <v>3000</v>
      </c>
      <c r="G792" s="1" t="s">
        <v>1385</v>
      </c>
      <c r="H792" s="1" t="s">
        <v>11893</v>
      </c>
      <c r="I792" s="1" t="s">
        <v>11893</v>
      </c>
      <c r="J792" s="1" t="s">
        <v>9423</v>
      </c>
      <c r="K792" s="1" t="s">
        <v>9424</v>
      </c>
      <c r="L792" s="1"/>
      <c r="M792">
        <f>VLOOKUP(J792,银行退!A:F,6,FALSE)</f>
        <v>3000</v>
      </c>
      <c r="N792" t="str">
        <f>VLOOKUP(J792,银行退!A:I,9,FALSE)</f>
        <v>2017-10-16</v>
      </c>
    </row>
    <row r="793" spans="1:14" hidden="1">
      <c r="A793" s="1" t="s">
        <v>9425</v>
      </c>
      <c r="B793" s="1" t="s">
        <v>9426</v>
      </c>
      <c r="C793" s="1" t="s">
        <v>4338</v>
      </c>
      <c r="D793" s="1" t="s">
        <v>4339</v>
      </c>
      <c r="E793" s="1" t="s">
        <v>4340</v>
      </c>
      <c r="F793" s="2">
        <v>20000</v>
      </c>
      <c r="G793" s="1" t="s">
        <v>1385</v>
      </c>
      <c r="H793" s="1" t="s">
        <v>687</v>
      </c>
      <c r="I793" s="1" t="s">
        <v>688</v>
      </c>
      <c r="J793" s="1" t="s">
        <v>9427</v>
      </c>
      <c r="K793" s="1" t="s">
        <v>9428</v>
      </c>
      <c r="L793" s="1"/>
      <c r="M793">
        <f>VLOOKUP(J793,银行退!A:F,6,FALSE)</f>
        <v>20000</v>
      </c>
      <c r="N793" t="e">
        <f>VLOOKUP(J793,银行退!A:I,9,FALSE)</f>
        <v>#N/A</v>
      </c>
    </row>
    <row r="794" spans="1:14" hidden="1">
      <c r="A794" s="1" t="s">
        <v>9429</v>
      </c>
      <c r="B794" s="1" t="s">
        <v>9430</v>
      </c>
      <c r="C794" s="1" t="s">
        <v>4342</v>
      </c>
      <c r="D794" s="1" t="s">
        <v>4343</v>
      </c>
      <c r="E794" s="1" t="s">
        <v>4344</v>
      </c>
      <c r="F794" s="2">
        <v>50.99</v>
      </c>
      <c r="G794" s="1" t="s">
        <v>1385</v>
      </c>
      <c r="H794" s="1" t="s">
        <v>687</v>
      </c>
      <c r="I794" s="1" t="s">
        <v>688</v>
      </c>
      <c r="J794" s="1" t="s">
        <v>9431</v>
      </c>
      <c r="K794" s="1" t="s">
        <v>9432</v>
      </c>
      <c r="L794" s="1"/>
      <c r="M794">
        <f>VLOOKUP(J794,银行退!A:F,6,FALSE)</f>
        <v>50.99</v>
      </c>
      <c r="N794" t="e">
        <f>VLOOKUP(J794,银行退!A:I,9,FALSE)</f>
        <v>#N/A</v>
      </c>
    </row>
    <row r="795" spans="1:14" hidden="1">
      <c r="A795" s="1" t="s">
        <v>9433</v>
      </c>
      <c r="B795" s="1" t="s">
        <v>9434</v>
      </c>
      <c r="C795" s="1" t="s">
        <v>4346</v>
      </c>
      <c r="D795" s="1" t="s">
        <v>4347</v>
      </c>
      <c r="E795" s="1" t="s">
        <v>4348</v>
      </c>
      <c r="F795" s="2">
        <v>3000</v>
      </c>
      <c r="G795" s="1" t="s">
        <v>1385</v>
      </c>
      <c r="H795" s="1" t="s">
        <v>687</v>
      </c>
      <c r="I795" s="1" t="s">
        <v>688</v>
      </c>
      <c r="J795" s="1" t="s">
        <v>9435</v>
      </c>
      <c r="K795" s="1" t="s">
        <v>9436</v>
      </c>
      <c r="L795" s="1"/>
      <c r="M795">
        <f>VLOOKUP(J795,银行退!A:F,6,FALSE)</f>
        <v>3000</v>
      </c>
      <c r="N795" t="e">
        <f>VLOOKUP(J795,银行退!A:I,9,FALSE)</f>
        <v>#N/A</v>
      </c>
    </row>
    <row r="796" spans="1:14">
      <c r="A796" s="1" t="s">
        <v>9437</v>
      </c>
      <c r="B796" s="1" t="s">
        <v>9438</v>
      </c>
      <c r="C796" s="1" t="s">
        <v>4350</v>
      </c>
      <c r="D796" s="1" t="s">
        <v>4351</v>
      </c>
      <c r="E796" s="1" t="s">
        <v>4352</v>
      </c>
      <c r="F796" s="2">
        <v>6391.66</v>
      </c>
      <c r="G796" s="1" t="s">
        <v>1385</v>
      </c>
      <c r="H796" s="1" t="s">
        <v>11893</v>
      </c>
      <c r="I796" s="1" t="s">
        <v>11893</v>
      </c>
      <c r="J796" s="1" t="s">
        <v>9439</v>
      </c>
      <c r="K796" s="1" t="s">
        <v>9440</v>
      </c>
      <c r="L796" s="1"/>
      <c r="M796">
        <f>VLOOKUP(J796,银行退!A:F,6,FALSE)</f>
        <v>6391.66</v>
      </c>
      <c r="N796" t="str">
        <f>VLOOKUP(J796,银行退!A:I,9,FALSE)</f>
        <v>2017-10-16</v>
      </c>
    </row>
    <row r="797" spans="1:14" hidden="1">
      <c r="A797" s="1" t="s">
        <v>9441</v>
      </c>
      <c r="B797" s="1" t="s">
        <v>9442</v>
      </c>
      <c r="C797" s="1" t="s">
        <v>4354</v>
      </c>
      <c r="D797" s="1" t="s">
        <v>4351</v>
      </c>
      <c r="E797" s="1" t="s">
        <v>4352</v>
      </c>
      <c r="F797" s="2">
        <v>1</v>
      </c>
      <c r="G797" s="1" t="s">
        <v>1385</v>
      </c>
      <c r="H797" s="1" t="s">
        <v>687</v>
      </c>
      <c r="I797" s="1" t="s">
        <v>688</v>
      </c>
      <c r="J797" s="1" t="s">
        <v>9443</v>
      </c>
      <c r="K797" s="1" t="s">
        <v>9444</v>
      </c>
      <c r="L797" s="1"/>
      <c r="M797">
        <f>VLOOKUP(J797,银行退!A:F,6,FALSE)</f>
        <v>1</v>
      </c>
      <c r="N797" t="e">
        <f>VLOOKUP(J797,银行退!A:I,9,FALSE)</f>
        <v>#N/A</v>
      </c>
    </row>
    <row r="798" spans="1:14" hidden="1">
      <c r="A798" s="1" t="s">
        <v>9445</v>
      </c>
      <c r="B798" s="1" t="s">
        <v>9446</v>
      </c>
      <c r="C798" s="1" t="s">
        <v>4356</v>
      </c>
      <c r="D798" s="1" t="s">
        <v>4357</v>
      </c>
      <c r="E798" s="1" t="s">
        <v>4358</v>
      </c>
      <c r="F798" s="2">
        <v>4108.8599999999997</v>
      </c>
      <c r="G798" s="1" t="s">
        <v>1385</v>
      </c>
      <c r="H798" s="1" t="s">
        <v>687</v>
      </c>
      <c r="I798" s="1" t="s">
        <v>688</v>
      </c>
      <c r="J798" s="1" t="s">
        <v>9447</v>
      </c>
      <c r="K798" s="1" t="s">
        <v>9448</v>
      </c>
      <c r="L798" s="1"/>
      <c r="M798">
        <f>VLOOKUP(J798,银行退!A:F,6,FALSE)</f>
        <v>4108.8599999999997</v>
      </c>
      <c r="N798" t="e">
        <f>VLOOKUP(J798,银行退!A:I,9,FALSE)</f>
        <v>#N/A</v>
      </c>
    </row>
    <row r="799" spans="1:14" hidden="1">
      <c r="A799" s="1" t="s">
        <v>9449</v>
      </c>
      <c r="B799" s="1" t="s">
        <v>9450</v>
      </c>
      <c r="C799" s="1" t="s">
        <v>4360</v>
      </c>
      <c r="D799" s="1" t="s">
        <v>4361</v>
      </c>
      <c r="E799" s="1" t="s">
        <v>4362</v>
      </c>
      <c r="F799" s="2">
        <v>392</v>
      </c>
      <c r="G799" s="1" t="s">
        <v>1385</v>
      </c>
      <c r="H799" s="1" t="s">
        <v>687</v>
      </c>
      <c r="I799" s="1" t="s">
        <v>688</v>
      </c>
      <c r="J799" s="1" t="s">
        <v>9451</v>
      </c>
      <c r="K799" s="1" t="s">
        <v>9452</v>
      </c>
      <c r="L799" s="1"/>
      <c r="M799">
        <f>VLOOKUP(J799,银行退!A:F,6,FALSE)</f>
        <v>392</v>
      </c>
      <c r="N799" t="e">
        <f>VLOOKUP(J799,银行退!A:I,9,FALSE)</f>
        <v>#N/A</v>
      </c>
    </row>
    <row r="800" spans="1:14" hidden="1">
      <c r="A800" s="1" t="s">
        <v>9453</v>
      </c>
      <c r="B800" s="1" t="s">
        <v>9454</v>
      </c>
      <c r="C800" s="1" t="s">
        <v>4364</v>
      </c>
      <c r="D800" s="1" t="s">
        <v>4365</v>
      </c>
      <c r="E800" s="1" t="s">
        <v>4366</v>
      </c>
      <c r="F800" s="2">
        <v>2832.96</v>
      </c>
      <c r="G800" s="1" t="s">
        <v>1385</v>
      </c>
      <c r="H800" s="1" t="s">
        <v>687</v>
      </c>
      <c r="I800" s="1" t="s">
        <v>688</v>
      </c>
      <c r="J800" s="1" t="s">
        <v>9455</v>
      </c>
      <c r="K800" s="1" t="s">
        <v>9456</v>
      </c>
      <c r="L800" s="1"/>
      <c r="M800">
        <f>VLOOKUP(J800,银行退!A:F,6,FALSE)</f>
        <v>2832.96</v>
      </c>
      <c r="N800" t="e">
        <f>VLOOKUP(J800,银行退!A:I,9,FALSE)</f>
        <v>#N/A</v>
      </c>
    </row>
    <row r="801" spans="1:14" hidden="1">
      <c r="A801" s="1" t="s">
        <v>9457</v>
      </c>
      <c r="B801" s="1" t="s">
        <v>9458</v>
      </c>
      <c r="C801" s="1" t="s">
        <v>4368</v>
      </c>
      <c r="D801" s="1" t="s">
        <v>4369</v>
      </c>
      <c r="E801" s="1" t="s">
        <v>4370</v>
      </c>
      <c r="F801" s="2">
        <v>182</v>
      </c>
      <c r="G801" s="1" t="s">
        <v>1385</v>
      </c>
      <c r="H801" s="1" t="s">
        <v>687</v>
      </c>
      <c r="I801" s="1" t="s">
        <v>688</v>
      </c>
      <c r="J801" s="1" t="s">
        <v>9459</v>
      </c>
      <c r="K801" s="1" t="s">
        <v>9452</v>
      </c>
      <c r="L801" s="1"/>
      <c r="M801">
        <f>VLOOKUP(J801,银行退!A:F,6,FALSE)</f>
        <v>182</v>
      </c>
      <c r="N801" t="e">
        <f>VLOOKUP(J801,银行退!A:I,9,FALSE)</f>
        <v>#N/A</v>
      </c>
    </row>
    <row r="802" spans="1:14" hidden="1">
      <c r="A802" s="1" t="s">
        <v>9460</v>
      </c>
      <c r="B802" s="1" t="s">
        <v>9461</v>
      </c>
      <c r="C802" s="1" t="s">
        <v>4372</v>
      </c>
      <c r="D802" s="1" t="s">
        <v>4373</v>
      </c>
      <c r="E802" s="1" t="s">
        <v>4374</v>
      </c>
      <c r="F802" s="2">
        <v>537.33000000000004</v>
      </c>
      <c r="G802" s="1" t="s">
        <v>1385</v>
      </c>
      <c r="H802" s="1" t="s">
        <v>687</v>
      </c>
      <c r="I802" s="1" t="s">
        <v>688</v>
      </c>
      <c r="J802" s="1" t="s">
        <v>9462</v>
      </c>
      <c r="K802" s="1" t="s">
        <v>9463</v>
      </c>
      <c r="L802" s="1"/>
      <c r="M802">
        <f>VLOOKUP(J802,银行退!A:F,6,FALSE)</f>
        <v>537.33000000000004</v>
      </c>
      <c r="N802" t="e">
        <f>VLOOKUP(J802,银行退!A:I,9,FALSE)</f>
        <v>#N/A</v>
      </c>
    </row>
    <row r="803" spans="1:14" hidden="1">
      <c r="A803" s="1" t="s">
        <v>9464</v>
      </c>
      <c r="B803" s="1" t="s">
        <v>9465</v>
      </c>
      <c r="C803" s="1" t="s">
        <v>4376</v>
      </c>
      <c r="D803" s="1" t="s">
        <v>4369</v>
      </c>
      <c r="E803" s="1" t="s">
        <v>4370</v>
      </c>
      <c r="F803" s="2">
        <v>900</v>
      </c>
      <c r="G803" s="1" t="s">
        <v>1385</v>
      </c>
      <c r="H803" s="1" t="s">
        <v>687</v>
      </c>
      <c r="I803" s="1" t="s">
        <v>688</v>
      </c>
      <c r="J803" s="1" t="s">
        <v>9466</v>
      </c>
      <c r="K803" s="1" t="s">
        <v>9452</v>
      </c>
      <c r="L803" s="1"/>
      <c r="M803">
        <f>VLOOKUP(J803,银行退!A:F,6,FALSE)</f>
        <v>900</v>
      </c>
      <c r="N803" t="e">
        <f>VLOOKUP(J803,银行退!A:I,9,FALSE)</f>
        <v>#N/A</v>
      </c>
    </row>
    <row r="804" spans="1:14" hidden="1">
      <c r="A804" s="1" t="s">
        <v>9467</v>
      </c>
      <c r="B804" s="1" t="s">
        <v>9468</v>
      </c>
      <c r="C804" s="1" t="s">
        <v>4378</v>
      </c>
      <c r="D804" s="1" t="s">
        <v>4379</v>
      </c>
      <c r="E804" s="1" t="s">
        <v>4380</v>
      </c>
      <c r="F804" s="2">
        <v>500</v>
      </c>
      <c r="G804" s="1" t="s">
        <v>1385</v>
      </c>
      <c r="H804" s="1" t="s">
        <v>687</v>
      </c>
      <c r="I804" s="1" t="s">
        <v>688</v>
      </c>
      <c r="J804" s="1" t="s">
        <v>9469</v>
      </c>
      <c r="K804" s="1" t="s">
        <v>9470</v>
      </c>
      <c r="L804" s="1"/>
      <c r="M804">
        <f>VLOOKUP(J804,银行退!A:F,6,FALSE)</f>
        <v>500</v>
      </c>
      <c r="N804" t="e">
        <f>VLOOKUP(J804,银行退!A:I,9,FALSE)</f>
        <v>#N/A</v>
      </c>
    </row>
    <row r="805" spans="1:14" hidden="1">
      <c r="A805" s="1" t="s">
        <v>9471</v>
      </c>
      <c r="B805" s="1" t="s">
        <v>9472</v>
      </c>
      <c r="C805" s="1" t="s">
        <v>4382</v>
      </c>
      <c r="D805" s="1" t="s">
        <v>4369</v>
      </c>
      <c r="E805" s="1" t="s">
        <v>4370</v>
      </c>
      <c r="F805" s="2">
        <v>90</v>
      </c>
      <c r="G805" s="1" t="s">
        <v>1385</v>
      </c>
      <c r="H805" s="1" t="s">
        <v>687</v>
      </c>
      <c r="I805" s="1" t="s">
        <v>688</v>
      </c>
      <c r="J805" s="1" t="s">
        <v>9473</v>
      </c>
      <c r="K805" s="1" t="s">
        <v>9452</v>
      </c>
      <c r="L805" s="1"/>
      <c r="M805">
        <f>VLOOKUP(J805,银行退!A:F,6,FALSE)</f>
        <v>90</v>
      </c>
      <c r="N805" t="e">
        <f>VLOOKUP(J805,银行退!A:I,9,FALSE)</f>
        <v>#N/A</v>
      </c>
    </row>
    <row r="806" spans="1:14" hidden="1">
      <c r="A806" s="1" t="s">
        <v>9474</v>
      </c>
      <c r="B806" s="1" t="s">
        <v>9475</v>
      </c>
      <c r="C806" s="1" t="s">
        <v>4384</v>
      </c>
      <c r="D806" s="1" t="s">
        <v>4385</v>
      </c>
      <c r="E806" s="1" t="s">
        <v>4386</v>
      </c>
      <c r="F806" s="2">
        <v>2244.38</v>
      </c>
      <c r="G806" s="1" t="s">
        <v>1385</v>
      </c>
      <c r="H806" s="1" t="s">
        <v>687</v>
      </c>
      <c r="I806" s="1" t="s">
        <v>688</v>
      </c>
      <c r="J806" s="1" t="s">
        <v>9476</v>
      </c>
      <c r="K806" s="1" t="s">
        <v>9477</v>
      </c>
      <c r="L806" s="1"/>
      <c r="M806">
        <f>VLOOKUP(J806,银行退!A:F,6,FALSE)</f>
        <v>2244.38</v>
      </c>
      <c r="N806" t="e">
        <f>VLOOKUP(J806,银行退!A:I,9,FALSE)</f>
        <v>#N/A</v>
      </c>
    </row>
    <row r="807" spans="1:14" hidden="1">
      <c r="A807" s="1" t="s">
        <v>9478</v>
      </c>
      <c r="B807" s="1" t="s">
        <v>9479</v>
      </c>
      <c r="C807" s="1" t="s">
        <v>4388</v>
      </c>
      <c r="D807" s="1" t="s">
        <v>4389</v>
      </c>
      <c r="E807" s="1" t="s">
        <v>4390</v>
      </c>
      <c r="F807" s="2">
        <v>16.399999999999999</v>
      </c>
      <c r="G807" s="1" t="s">
        <v>1385</v>
      </c>
      <c r="H807" s="1" t="s">
        <v>687</v>
      </c>
      <c r="I807" s="1" t="s">
        <v>688</v>
      </c>
      <c r="J807" s="1" t="s">
        <v>9480</v>
      </c>
      <c r="K807" s="1" t="s">
        <v>9481</v>
      </c>
      <c r="L807" s="1"/>
      <c r="M807">
        <f>VLOOKUP(J807,银行退!A:F,6,FALSE)</f>
        <v>16.399999999999999</v>
      </c>
      <c r="N807" t="e">
        <f>VLOOKUP(J807,银行退!A:I,9,FALSE)</f>
        <v>#N/A</v>
      </c>
    </row>
    <row r="808" spans="1:14" hidden="1">
      <c r="A808" s="1" t="s">
        <v>9482</v>
      </c>
      <c r="B808" s="1" t="s">
        <v>9483</v>
      </c>
      <c r="C808" s="1" t="s">
        <v>4392</v>
      </c>
      <c r="D808" s="1" t="s">
        <v>4393</v>
      </c>
      <c r="E808" s="1" t="s">
        <v>4394</v>
      </c>
      <c r="F808" s="2">
        <v>1500</v>
      </c>
      <c r="G808" s="1" t="s">
        <v>1385</v>
      </c>
      <c r="H808" s="1" t="s">
        <v>687</v>
      </c>
      <c r="I808" s="1" t="s">
        <v>688</v>
      </c>
      <c r="J808" s="1" t="s">
        <v>9484</v>
      </c>
      <c r="K808" s="1" t="s">
        <v>9485</v>
      </c>
      <c r="L808" s="1"/>
      <c r="M808">
        <f>VLOOKUP(J808,银行退!A:F,6,FALSE)</f>
        <v>1500</v>
      </c>
      <c r="N808" t="e">
        <f>VLOOKUP(J808,银行退!A:I,9,FALSE)</f>
        <v>#N/A</v>
      </c>
    </row>
    <row r="809" spans="1:14">
      <c r="A809" s="1" t="s">
        <v>9486</v>
      </c>
      <c r="B809" s="1" t="s">
        <v>9487</v>
      </c>
      <c r="C809" s="1" t="s">
        <v>4396</v>
      </c>
      <c r="D809" s="1" t="s">
        <v>4397</v>
      </c>
      <c r="E809" s="1" t="s">
        <v>3859</v>
      </c>
      <c r="F809" s="2">
        <v>684.34</v>
      </c>
      <c r="G809" s="1" t="s">
        <v>1385</v>
      </c>
      <c r="H809" s="1" t="s">
        <v>11893</v>
      </c>
      <c r="I809" s="1" t="s">
        <v>11893</v>
      </c>
      <c r="J809" s="1" t="s">
        <v>9488</v>
      </c>
      <c r="K809" s="1" t="s">
        <v>9489</v>
      </c>
      <c r="L809" s="1"/>
      <c r="M809">
        <f>VLOOKUP(J809,银行退!A:F,6,FALSE)</f>
        <v>684.34</v>
      </c>
      <c r="N809" t="str">
        <f>VLOOKUP(J809,银行退!A:I,9,FALSE)</f>
        <v>2017-10-16</v>
      </c>
    </row>
    <row r="810" spans="1:14" hidden="1">
      <c r="A810" s="1" t="s">
        <v>9490</v>
      </c>
      <c r="B810" s="1" t="s">
        <v>9491</v>
      </c>
      <c r="C810" s="1" t="s">
        <v>4399</v>
      </c>
      <c r="D810" s="1" t="s">
        <v>1215</v>
      </c>
      <c r="E810" s="1" t="s">
        <v>1159</v>
      </c>
      <c r="F810" s="2">
        <v>3304.89</v>
      </c>
      <c r="G810" s="1" t="s">
        <v>1385</v>
      </c>
      <c r="H810" s="1" t="s">
        <v>687</v>
      </c>
      <c r="I810" s="1" t="s">
        <v>688</v>
      </c>
      <c r="J810" s="1" t="s">
        <v>9492</v>
      </c>
      <c r="K810" s="1" t="s">
        <v>9493</v>
      </c>
      <c r="L810" s="1"/>
      <c r="M810">
        <f>VLOOKUP(J810,银行退!A:F,6,FALSE)</f>
        <v>3304.89</v>
      </c>
      <c r="N810" t="e">
        <f>VLOOKUP(J810,银行退!A:I,9,FALSE)</f>
        <v>#N/A</v>
      </c>
    </row>
    <row r="811" spans="1:14" hidden="1">
      <c r="A811" s="1" t="s">
        <v>9494</v>
      </c>
      <c r="B811" s="1" t="s">
        <v>9495</v>
      </c>
      <c r="C811" s="1" t="s">
        <v>4401</v>
      </c>
      <c r="D811" s="1" t="s">
        <v>4402</v>
      </c>
      <c r="E811" s="1" t="s">
        <v>4403</v>
      </c>
      <c r="F811" s="2">
        <v>550</v>
      </c>
      <c r="G811" s="1" t="s">
        <v>1385</v>
      </c>
      <c r="H811" s="1" t="s">
        <v>687</v>
      </c>
      <c r="I811" s="1" t="s">
        <v>688</v>
      </c>
      <c r="J811" s="1" t="s">
        <v>9496</v>
      </c>
      <c r="K811" s="1" t="s">
        <v>1339</v>
      </c>
      <c r="L811" s="1"/>
      <c r="M811">
        <f>VLOOKUP(J811,银行退!A:F,6,FALSE)</f>
        <v>550</v>
      </c>
      <c r="N811" t="e">
        <f>VLOOKUP(J811,银行退!A:I,9,FALSE)</f>
        <v>#N/A</v>
      </c>
    </row>
    <row r="812" spans="1:14" hidden="1">
      <c r="A812" s="1" t="s">
        <v>9497</v>
      </c>
      <c r="B812" s="1" t="s">
        <v>9498</v>
      </c>
      <c r="C812" s="1" t="s">
        <v>4405</v>
      </c>
      <c r="D812" s="1" t="s">
        <v>4406</v>
      </c>
      <c r="E812" s="1" t="s">
        <v>4407</v>
      </c>
      <c r="F812" s="2">
        <v>814</v>
      </c>
      <c r="G812" s="1" t="s">
        <v>1385</v>
      </c>
      <c r="H812" s="1" t="s">
        <v>687</v>
      </c>
      <c r="I812" s="1" t="s">
        <v>688</v>
      </c>
      <c r="J812" s="1" t="s">
        <v>9499</v>
      </c>
      <c r="K812" s="1" t="s">
        <v>9500</v>
      </c>
      <c r="L812" s="1"/>
      <c r="M812">
        <f>VLOOKUP(J812,银行退!A:F,6,FALSE)</f>
        <v>814</v>
      </c>
      <c r="N812" t="e">
        <f>VLOOKUP(J812,银行退!A:I,9,FALSE)</f>
        <v>#N/A</v>
      </c>
    </row>
    <row r="813" spans="1:14" hidden="1">
      <c r="A813" s="1" t="s">
        <v>9501</v>
      </c>
      <c r="B813" s="1" t="s">
        <v>9502</v>
      </c>
      <c r="C813" s="1" t="s">
        <v>4409</v>
      </c>
      <c r="D813" s="1" t="s">
        <v>4410</v>
      </c>
      <c r="E813" s="1" t="s">
        <v>4411</v>
      </c>
      <c r="F813" s="2">
        <v>1705.34</v>
      </c>
      <c r="G813" s="1" t="s">
        <v>1385</v>
      </c>
      <c r="H813" s="1" t="s">
        <v>687</v>
      </c>
      <c r="I813" s="1" t="s">
        <v>688</v>
      </c>
      <c r="J813" s="1" t="s">
        <v>9503</v>
      </c>
      <c r="K813" s="1" t="s">
        <v>9504</v>
      </c>
      <c r="L813" s="1"/>
      <c r="M813">
        <f>VLOOKUP(J813,银行退!A:F,6,FALSE)</f>
        <v>1705.34</v>
      </c>
      <c r="N813" t="e">
        <f>VLOOKUP(J813,银行退!A:I,9,FALSE)</f>
        <v>#N/A</v>
      </c>
    </row>
    <row r="814" spans="1:14" hidden="1">
      <c r="A814" s="1" t="s">
        <v>9505</v>
      </c>
      <c r="B814" s="1" t="s">
        <v>9506</v>
      </c>
      <c r="C814" s="1" t="s">
        <v>4413</v>
      </c>
      <c r="D814" s="1" t="s">
        <v>4414</v>
      </c>
      <c r="E814" s="1" t="s">
        <v>4415</v>
      </c>
      <c r="F814" s="2">
        <v>502</v>
      </c>
      <c r="G814" s="1" t="s">
        <v>1385</v>
      </c>
      <c r="H814" s="1" t="s">
        <v>687</v>
      </c>
      <c r="I814" s="1" t="s">
        <v>688</v>
      </c>
      <c r="J814" s="1" t="s">
        <v>9507</v>
      </c>
      <c r="K814" s="1" t="s">
        <v>9508</v>
      </c>
      <c r="L814" s="1"/>
      <c r="M814">
        <f>VLOOKUP(J814,银行退!A:F,6,FALSE)</f>
        <v>502</v>
      </c>
      <c r="N814" t="e">
        <f>VLOOKUP(J814,银行退!A:I,9,FALSE)</f>
        <v>#N/A</v>
      </c>
    </row>
    <row r="815" spans="1:14">
      <c r="A815" s="1" t="s">
        <v>9509</v>
      </c>
      <c r="B815" s="1" t="s">
        <v>9510</v>
      </c>
      <c r="C815" s="1" t="s">
        <v>4417</v>
      </c>
      <c r="D815" s="1" t="s">
        <v>4418</v>
      </c>
      <c r="E815" s="1" t="s">
        <v>4419</v>
      </c>
      <c r="F815" s="2">
        <v>2150.6799999999998</v>
      </c>
      <c r="G815" s="1" t="s">
        <v>1385</v>
      </c>
      <c r="H815" s="1" t="s">
        <v>11893</v>
      </c>
      <c r="I815" s="1" t="s">
        <v>11893</v>
      </c>
      <c r="J815" s="1" t="s">
        <v>9511</v>
      </c>
      <c r="K815" s="1" t="s">
        <v>9512</v>
      </c>
      <c r="L815" s="1"/>
      <c r="M815">
        <f>VLOOKUP(J815,银行退!A:F,6,FALSE)</f>
        <v>2150.6799999999998</v>
      </c>
      <c r="N815" t="str">
        <f>VLOOKUP(J815,银行退!A:I,9,FALSE)</f>
        <v>2017-10-16</v>
      </c>
    </row>
    <row r="816" spans="1:14" hidden="1">
      <c r="A816" s="1" t="s">
        <v>9513</v>
      </c>
      <c r="B816" s="1" t="s">
        <v>9514</v>
      </c>
      <c r="C816" s="1" t="s">
        <v>4421</v>
      </c>
      <c r="D816" s="1" t="s">
        <v>4422</v>
      </c>
      <c r="E816" s="1" t="s">
        <v>4423</v>
      </c>
      <c r="F816" s="2">
        <v>3000</v>
      </c>
      <c r="G816" s="1" t="s">
        <v>1385</v>
      </c>
      <c r="H816" s="1" t="s">
        <v>687</v>
      </c>
      <c r="I816" s="1" t="s">
        <v>688</v>
      </c>
      <c r="J816" s="1" t="s">
        <v>9515</v>
      </c>
      <c r="K816" s="1" t="s">
        <v>9516</v>
      </c>
      <c r="L816" s="1"/>
      <c r="M816">
        <f>VLOOKUP(J816,银行退!A:F,6,FALSE)</f>
        <v>3000</v>
      </c>
      <c r="N816" t="e">
        <f>VLOOKUP(J816,银行退!A:I,9,FALSE)</f>
        <v>#N/A</v>
      </c>
    </row>
    <row r="817" spans="1:14" hidden="1">
      <c r="A817" s="1" t="s">
        <v>9517</v>
      </c>
      <c r="B817" s="1" t="s">
        <v>9518</v>
      </c>
      <c r="C817" s="1" t="s">
        <v>4425</v>
      </c>
      <c r="D817" s="1" t="s">
        <v>4426</v>
      </c>
      <c r="E817" s="1" t="s">
        <v>4427</v>
      </c>
      <c r="F817" s="2">
        <v>631</v>
      </c>
      <c r="G817" s="1" t="s">
        <v>1385</v>
      </c>
      <c r="H817" s="1" t="s">
        <v>687</v>
      </c>
      <c r="I817" s="1" t="s">
        <v>688</v>
      </c>
      <c r="J817" s="1" t="s">
        <v>9519</v>
      </c>
      <c r="K817" s="1" t="s">
        <v>9520</v>
      </c>
      <c r="L817" s="1"/>
      <c r="M817">
        <f>VLOOKUP(J817,银行退!A:F,6,FALSE)</f>
        <v>631</v>
      </c>
      <c r="N817" t="e">
        <f>VLOOKUP(J817,银行退!A:I,9,FALSE)</f>
        <v>#N/A</v>
      </c>
    </row>
    <row r="818" spans="1:14" hidden="1">
      <c r="A818" s="1" t="s">
        <v>9521</v>
      </c>
      <c r="B818" s="1" t="s">
        <v>9522</v>
      </c>
      <c r="C818" s="1" t="s">
        <v>4429</v>
      </c>
      <c r="D818" s="1" t="s">
        <v>4430</v>
      </c>
      <c r="E818" s="1" t="s">
        <v>4431</v>
      </c>
      <c r="F818" s="2">
        <v>1599.58</v>
      </c>
      <c r="G818" s="1" t="s">
        <v>1385</v>
      </c>
      <c r="H818" s="1" t="s">
        <v>687</v>
      </c>
      <c r="I818" s="1" t="s">
        <v>688</v>
      </c>
      <c r="J818" s="1" t="s">
        <v>9523</v>
      </c>
      <c r="K818" s="1" t="s">
        <v>9524</v>
      </c>
      <c r="L818" s="1"/>
      <c r="M818">
        <f>VLOOKUP(J818,银行退!A:F,6,FALSE)</f>
        <v>1599.58</v>
      </c>
      <c r="N818" t="e">
        <f>VLOOKUP(J818,银行退!A:I,9,FALSE)</f>
        <v>#N/A</v>
      </c>
    </row>
    <row r="819" spans="1:14" hidden="1">
      <c r="A819" s="1" t="s">
        <v>9525</v>
      </c>
      <c r="B819" s="1" t="s">
        <v>9526</v>
      </c>
      <c r="C819" s="1" t="s">
        <v>4433</v>
      </c>
      <c r="D819" s="1" t="s">
        <v>4434</v>
      </c>
      <c r="E819" s="1" t="s">
        <v>4435</v>
      </c>
      <c r="F819" s="2">
        <v>1000</v>
      </c>
      <c r="G819" s="1" t="s">
        <v>1385</v>
      </c>
      <c r="H819" s="1" t="s">
        <v>687</v>
      </c>
      <c r="I819" s="1" t="s">
        <v>688</v>
      </c>
      <c r="J819" s="1" t="s">
        <v>9527</v>
      </c>
      <c r="K819" s="1" t="s">
        <v>9528</v>
      </c>
      <c r="L819" s="1"/>
      <c r="M819">
        <f>VLOOKUP(J819,银行退!A:F,6,FALSE)</f>
        <v>1000</v>
      </c>
      <c r="N819" t="e">
        <f>VLOOKUP(J819,银行退!A:I,9,FALSE)</f>
        <v>#N/A</v>
      </c>
    </row>
    <row r="820" spans="1:14" hidden="1">
      <c r="A820" s="1" t="s">
        <v>9529</v>
      </c>
      <c r="B820" s="1" t="s">
        <v>9530</v>
      </c>
      <c r="C820" s="1" t="s">
        <v>4437</v>
      </c>
      <c r="D820" s="1" t="s">
        <v>4438</v>
      </c>
      <c r="E820" s="1" t="s">
        <v>4439</v>
      </c>
      <c r="F820" s="2">
        <v>588.34</v>
      </c>
      <c r="G820" s="1" t="s">
        <v>1385</v>
      </c>
      <c r="H820" s="1" t="s">
        <v>687</v>
      </c>
      <c r="I820" s="1" t="s">
        <v>688</v>
      </c>
      <c r="J820" s="1" t="s">
        <v>9531</v>
      </c>
      <c r="K820" s="1" t="s">
        <v>9532</v>
      </c>
      <c r="L820" s="1"/>
      <c r="M820">
        <f>VLOOKUP(J820,银行退!A:F,6,FALSE)</f>
        <v>588.34</v>
      </c>
      <c r="N820" t="e">
        <f>VLOOKUP(J820,银行退!A:I,9,FALSE)</f>
        <v>#N/A</v>
      </c>
    </row>
    <row r="821" spans="1:14" hidden="1">
      <c r="A821" s="1" t="s">
        <v>9533</v>
      </c>
      <c r="B821" s="1" t="s">
        <v>9534</v>
      </c>
      <c r="C821" s="1" t="s">
        <v>4441</v>
      </c>
      <c r="D821" s="1" t="s">
        <v>4442</v>
      </c>
      <c r="E821" s="1" t="s">
        <v>4443</v>
      </c>
      <c r="F821" s="2">
        <v>330</v>
      </c>
      <c r="G821" s="1" t="s">
        <v>1385</v>
      </c>
      <c r="H821" s="1" t="s">
        <v>687</v>
      </c>
      <c r="I821" s="1" t="s">
        <v>688</v>
      </c>
      <c r="J821" s="1" t="s">
        <v>9535</v>
      </c>
      <c r="K821" s="1" t="s">
        <v>9536</v>
      </c>
      <c r="L821" s="1"/>
      <c r="M821">
        <f>VLOOKUP(J821,银行退!A:F,6,FALSE)</f>
        <v>330</v>
      </c>
      <c r="N821" t="e">
        <f>VLOOKUP(J821,银行退!A:I,9,FALSE)</f>
        <v>#N/A</v>
      </c>
    </row>
    <row r="822" spans="1:14">
      <c r="A822" s="1" t="s">
        <v>9537</v>
      </c>
      <c r="B822" s="1" t="s">
        <v>9538</v>
      </c>
      <c r="C822" s="1" t="s">
        <v>4445</v>
      </c>
      <c r="D822" s="1" t="s">
        <v>4446</v>
      </c>
      <c r="E822" s="1" t="s">
        <v>4447</v>
      </c>
      <c r="F822" s="2">
        <v>6763</v>
      </c>
      <c r="G822" s="1" t="s">
        <v>1385</v>
      </c>
      <c r="H822" s="1" t="s">
        <v>11893</v>
      </c>
      <c r="I822" s="1" t="s">
        <v>11893</v>
      </c>
      <c r="J822" s="1" t="s">
        <v>9539</v>
      </c>
      <c r="K822" s="1" t="s">
        <v>9540</v>
      </c>
      <c r="L822" s="1"/>
      <c r="M822">
        <f>VLOOKUP(J822,银行退!A:F,6,FALSE)</f>
        <v>6763</v>
      </c>
      <c r="N822" t="str">
        <f>VLOOKUP(J822,银行退!A:I,9,FALSE)</f>
        <v>2017-10-17</v>
      </c>
    </row>
    <row r="823" spans="1:14" hidden="1">
      <c r="A823" s="1" t="s">
        <v>9541</v>
      </c>
      <c r="B823" s="1" t="s">
        <v>9542</v>
      </c>
      <c r="C823" s="1" t="s">
        <v>4449</v>
      </c>
      <c r="D823" s="1" t="s">
        <v>4450</v>
      </c>
      <c r="E823" s="1" t="s">
        <v>4451</v>
      </c>
      <c r="F823" s="2">
        <v>380</v>
      </c>
      <c r="G823" s="1" t="s">
        <v>1385</v>
      </c>
      <c r="H823" s="1" t="s">
        <v>687</v>
      </c>
      <c r="I823" s="1" t="s">
        <v>688</v>
      </c>
      <c r="J823" s="1" t="s">
        <v>9543</v>
      </c>
      <c r="K823" s="1" t="s">
        <v>9544</v>
      </c>
      <c r="L823" s="1"/>
      <c r="M823">
        <f>VLOOKUP(J823,银行退!A:F,6,FALSE)</f>
        <v>380</v>
      </c>
      <c r="N823" t="e">
        <f>VLOOKUP(J823,银行退!A:I,9,FALSE)</f>
        <v>#N/A</v>
      </c>
    </row>
    <row r="824" spans="1:14">
      <c r="A824" s="1" t="s">
        <v>9545</v>
      </c>
      <c r="B824" s="1" t="s">
        <v>9546</v>
      </c>
      <c r="C824" s="1" t="s">
        <v>4453</v>
      </c>
      <c r="D824" s="1" t="s">
        <v>4454</v>
      </c>
      <c r="E824" s="1" t="s">
        <v>4455</v>
      </c>
      <c r="F824" s="2">
        <v>4000</v>
      </c>
      <c r="G824" s="1" t="s">
        <v>1385</v>
      </c>
      <c r="H824" s="1" t="s">
        <v>11893</v>
      </c>
      <c r="I824" s="1" t="s">
        <v>11893</v>
      </c>
      <c r="J824" s="1" t="s">
        <v>9547</v>
      </c>
      <c r="K824" s="1" t="s">
        <v>9548</v>
      </c>
      <c r="L824" s="1"/>
      <c r="M824">
        <f>VLOOKUP(J824,银行退!A:F,6,FALSE)</f>
        <v>4000</v>
      </c>
      <c r="N824" t="str">
        <f>VLOOKUP(J824,银行退!A:I,9,FALSE)</f>
        <v>2017-10-16</v>
      </c>
    </row>
    <row r="825" spans="1:14" hidden="1">
      <c r="A825" s="1" t="s">
        <v>9549</v>
      </c>
      <c r="B825" s="1" t="s">
        <v>9550</v>
      </c>
      <c r="C825" s="1" t="s">
        <v>4457</v>
      </c>
      <c r="D825" s="1" t="s">
        <v>4458</v>
      </c>
      <c r="E825" s="1" t="s">
        <v>4459</v>
      </c>
      <c r="F825" s="2">
        <v>7196.67</v>
      </c>
      <c r="G825" s="1" t="s">
        <v>1385</v>
      </c>
      <c r="H825" s="1" t="s">
        <v>687</v>
      </c>
      <c r="I825" s="1" t="s">
        <v>688</v>
      </c>
      <c r="J825" s="1" t="s">
        <v>9551</v>
      </c>
      <c r="K825" s="1" t="s">
        <v>9552</v>
      </c>
      <c r="L825" s="1"/>
      <c r="M825">
        <f>VLOOKUP(J825,银行退!A:F,6,FALSE)</f>
        <v>7196.67</v>
      </c>
      <c r="N825" t="e">
        <f>VLOOKUP(J825,银行退!A:I,9,FALSE)</f>
        <v>#N/A</v>
      </c>
    </row>
    <row r="826" spans="1:14" hidden="1">
      <c r="A826" s="1" t="s">
        <v>9553</v>
      </c>
      <c r="B826" s="1" t="s">
        <v>9554</v>
      </c>
      <c r="C826" s="1" t="s">
        <v>4461</v>
      </c>
      <c r="D826" s="1" t="s">
        <v>4462</v>
      </c>
      <c r="E826" s="1" t="s">
        <v>4463</v>
      </c>
      <c r="F826" s="2">
        <v>3377.79</v>
      </c>
      <c r="G826" s="1" t="s">
        <v>1385</v>
      </c>
      <c r="H826" s="1" t="s">
        <v>687</v>
      </c>
      <c r="I826" s="1" t="s">
        <v>688</v>
      </c>
      <c r="J826" s="1" t="s">
        <v>9555</v>
      </c>
      <c r="K826" s="1" t="s">
        <v>9556</v>
      </c>
      <c r="L826" s="1"/>
      <c r="M826">
        <f>VLOOKUP(J826,银行退!A:F,6,FALSE)</f>
        <v>3377.79</v>
      </c>
      <c r="N826" t="e">
        <f>VLOOKUP(J826,银行退!A:I,9,FALSE)</f>
        <v>#N/A</v>
      </c>
    </row>
    <row r="827" spans="1:14" hidden="1">
      <c r="A827" s="1" t="s">
        <v>9557</v>
      </c>
      <c r="B827" s="1" t="s">
        <v>9558</v>
      </c>
      <c r="C827" s="1" t="s">
        <v>4465</v>
      </c>
      <c r="D827" s="1" t="s">
        <v>4466</v>
      </c>
      <c r="E827" s="1" t="s">
        <v>4467</v>
      </c>
      <c r="F827" s="2">
        <v>2182</v>
      </c>
      <c r="G827" s="1" t="s">
        <v>1385</v>
      </c>
      <c r="H827" s="1" t="s">
        <v>687</v>
      </c>
      <c r="I827" s="1" t="s">
        <v>688</v>
      </c>
      <c r="J827" s="1" t="s">
        <v>9559</v>
      </c>
      <c r="K827" s="1" t="s">
        <v>9560</v>
      </c>
      <c r="L827" s="1"/>
      <c r="M827">
        <f>VLOOKUP(J827,银行退!A:F,6,FALSE)</f>
        <v>2182</v>
      </c>
      <c r="N827" t="e">
        <f>VLOOKUP(J827,银行退!A:I,9,FALSE)</f>
        <v>#N/A</v>
      </c>
    </row>
    <row r="828" spans="1:14" hidden="1">
      <c r="A828" s="1" t="s">
        <v>9561</v>
      </c>
      <c r="B828" s="1" t="s">
        <v>9562</v>
      </c>
      <c r="C828" s="1" t="s">
        <v>4469</v>
      </c>
      <c r="D828" s="1" t="s">
        <v>4470</v>
      </c>
      <c r="E828" s="1" t="s">
        <v>4471</v>
      </c>
      <c r="F828" s="2">
        <v>4010.24</v>
      </c>
      <c r="G828" s="1" t="s">
        <v>1385</v>
      </c>
      <c r="H828" s="1" t="s">
        <v>687</v>
      </c>
      <c r="I828" s="1" t="s">
        <v>688</v>
      </c>
      <c r="J828" s="1" t="s">
        <v>9563</v>
      </c>
      <c r="K828" s="1" t="s">
        <v>9564</v>
      </c>
      <c r="L828" s="1"/>
      <c r="M828">
        <f>VLOOKUP(J828,银行退!A:F,6,FALSE)</f>
        <v>4010.24</v>
      </c>
      <c r="N828" t="e">
        <f>VLOOKUP(J828,银行退!A:I,9,FALSE)</f>
        <v>#N/A</v>
      </c>
    </row>
    <row r="829" spans="1:14">
      <c r="A829" s="1" t="s">
        <v>9565</v>
      </c>
      <c r="B829" s="1" t="s">
        <v>9566</v>
      </c>
      <c r="C829" s="1" t="s">
        <v>4473</v>
      </c>
      <c r="D829" s="1" t="s">
        <v>4474</v>
      </c>
      <c r="E829" s="1" t="s">
        <v>4475</v>
      </c>
      <c r="F829" s="2">
        <v>5000</v>
      </c>
      <c r="G829" s="1" t="s">
        <v>1385</v>
      </c>
      <c r="H829" s="1" t="s">
        <v>11893</v>
      </c>
      <c r="I829" s="1" t="s">
        <v>11893</v>
      </c>
      <c r="J829" s="1" t="s">
        <v>9567</v>
      </c>
      <c r="K829" s="1" t="s">
        <v>9532</v>
      </c>
      <c r="L829" s="1"/>
      <c r="M829">
        <f>VLOOKUP(J829,银行退!A:F,6,FALSE)</f>
        <v>5000</v>
      </c>
      <c r="N829" t="str">
        <f>VLOOKUP(J829,银行退!A:I,9,FALSE)</f>
        <v>2017-10-16</v>
      </c>
    </row>
    <row r="830" spans="1:14" hidden="1">
      <c r="A830" s="1" t="s">
        <v>9568</v>
      </c>
      <c r="B830" s="1" t="s">
        <v>9569</v>
      </c>
      <c r="C830" s="1" t="s">
        <v>4477</v>
      </c>
      <c r="D830" s="1" t="s">
        <v>4478</v>
      </c>
      <c r="E830" s="1" t="s">
        <v>4479</v>
      </c>
      <c r="F830" s="2">
        <v>970</v>
      </c>
      <c r="G830" s="1" t="s">
        <v>1385</v>
      </c>
      <c r="H830" s="1" t="s">
        <v>687</v>
      </c>
      <c r="I830" s="1" t="s">
        <v>688</v>
      </c>
      <c r="J830" s="1" t="s">
        <v>9570</v>
      </c>
      <c r="K830" s="1" t="s">
        <v>9571</v>
      </c>
      <c r="L830" s="1"/>
      <c r="M830">
        <f>VLOOKUP(J830,银行退!A:F,6,FALSE)</f>
        <v>970</v>
      </c>
      <c r="N830" t="e">
        <f>VLOOKUP(J830,银行退!A:I,9,FALSE)</f>
        <v>#N/A</v>
      </c>
    </row>
    <row r="831" spans="1:14" hidden="1">
      <c r="A831" s="1" t="s">
        <v>9572</v>
      </c>
      <c r="B831" s="1" t="s">
        <v>9573</v>
      </c>
      <c r="C831" s="1" t="s">
        <v>4481</v>
      </c>
      <c r="D831" s="1" t="s">
        <v>4482</v>
      </c>
      <c r="E831" s="1" t="s">
        <v>4483</v>
      </c>
      <c r="F831" s="2">
        <v>8797.7999999999993</v>
      </c>
      <c r="G831" s="1" t="s">
        <v>1385</v>
      </c>
      <c r="H831" s="1" t="s">
        <v>687</v>
      </c>
      <c r="I831" s="1" t="s">
        <v>688</v>
      </c>
      <c r="J831" s="1" t="s">
        <v>9574</v>
      </c>
      <c r="K831" s="1" t="s">
        <v>9575</v>
      </c>
      <c r="L831" s="1"/>
      <c r="M831">
        <f>VLOOKUP(J831,银行退!A:F,6,FALSE)</f>
        <v>8797.7999999999993</v>
      </c>
      <c r="N831" t="e">
        <f>VLOOKUP(J831,银行退!A:I,9,FALSE)</f>
        <v>#N/A</v>
      </c>
    </row>
    <row r="832" spans="1:14" hidden="1">
      <c r="A832" s="1" t="s">
        <v>9576</v>
      </c>
      <c r="B832" s="1" t="s">
        <v>9577</v>
      </c>
      <c r="C832" s="1" t="s">
        <v>4485</v>
      </c>
      <c r="D832" s="1" t="s">
        <v>4486</v>
      </c>
      <c r="E832" s="1" t="s">
        <v>4487</v>
      </c>
      <c r="F832" s="2">
        <v>2000</v>
      </c>
      <c r="G832" s="1" t="s">
        <v>1385</v>
      </c>
      <c r="H832" s="1" t="s">
        <v>687</v>
      </c>
      <c r="I832" s="1" t="s">
        <v>688</v>
      </c>
      <c r="J832" s="1" t="s">
        <v>9578</v>
      </c>
      <c r="K832" s="1" t="s">
        <v>9579</v>
      </c>
      <c r="L832" s="1"/>
      <c r="M832">
        <f>VLOOKUP(J832,银行退!A:F,6,FALSE)</f>
        <v>2000</v>
      </c>
      <c r="N832" t="e">
        <f>VLOOKUP(J832,银行退!A:I,9,FALSE)</f>
        <v>#N/A</v>
      </c>
    </row>
    <row r="833" spans="1:14" hidden="1">
      <c r="A833" s="1" t="s">
        <v>9580</v>
      </c>
      <c r="B833" s="1" t="s">
        <v>9581</v>
      </c>
      <c r="C833" s="1" t="s">
        <v>4489</v>
      </c>
      <c r="D833" s="1" t="s">
        <v>4490</v>
      </c>
      <c r="E833" s="1" t="s">
        <v>4491</v>
      </c>
      <c r="F833" s="2">
        <v>3959.55</v>
      </c>
      <c r="G833" s="1" t="s">
        <v>1385</v>
      </c>
      <c r="H833" s="1" t="s">
        <v>687</v>
      </c>
      <c r="I833" s="1" t="s">
        <v>688</v>
      </c>
      <c r="J833" s="1" t="s">
        <v>9582</v>
      </c>
      <c r="K833" s="1" t="s">
        <v>9583</v>
      </c>
      <c r="L833" s="1"/>
      <c r="M833">
        <f>VLOOKUP(J833,银行退!A:F,6,FALSE)</f>
        <v>3959.55</v>
      </c>
      <c r="N833" t="e">
        <f>VLOOKUP(J833,银行退!A:I,9,FALSE)</f>
        <v>#N/A</v>
      </c>
    </row>
    <row r="834" spans="1:14" hidden="1">
      <c r="A834" s="1" t="s">
        <v>9584</v>
      </c>
      <c r="B834" s="1" t="s">
        <v>9585</v>
      </c>
      <c r="C834" s="1" t="s">
        <v>4493</v>
      </c>
      <c r="D834" s="1" t="s">
        <v>4494</v>
      </c>
      <c r="E834" s="1" t="s">
        <v>4495</v>
      </c>
      <c r="F834" s="2">
        <v>149.13999999999999</v>
      </c>
      <c r="G834" s="1" t="s">
        <v>1385</v>
      </c>
      <c r="H834" s="1" t="s">
        <v>687</v>
      </c>
      <c r="I834" s="1" t="s">
        <v>688</v>
      </c>
      <c r="J834" s="1" t="s">
        <v>9586</v>
      </c>
      <c r="K834" s="1" t="s">
        <v>9587</v>
      </c>
      <c r="L834" s="1"/>
      <c r="M834">
        <f>VLOOKUP(J834,银行退!A:F,6,FALSE)</f>
        <v>149.13999999999999</v>
      </c>
      <c r="N834" t="e">
        <f>VLOOKUP(J834,银行退!A:I,9,FALSE)</f>
        <v>#N/A</v>
      </c>
    </row>
    <row r="835" spans="1:14">
      <c r="A835" s="1" t="s">
        <v>9588</v>
      </c>
      <c r="B835" s="1" t="s">
        <v>9589</v>
      </c>
      <c r="C835" s="1" t="s">
        <v>4497</v>
      </c>
      <c r="D835" s="1" t="s">
        <v>4498</v>
      </c>
      <c r="E835" s="1" t="s">
        <v>4499</v>
      </c>
      <c r="F835" s="2">
        <v>1627.5</v>
      </c>
      <c r="G835" s="1" t="s">
        <v>1385</v>
      </c>
      <c r="H835" s="1" t="s">
        <v>11893</v>
      </c>
      <c r="I835" s="1" t="s">
        <v>11893</v>
      </c>
      <c r="J835" s="1" t="s">
        <v>9590</v>
      </c>
      <c r="K835" s="1" t="s">
        <v>9591</v>
      </c>
      <c r="L835" s="1"/>
      <c r="M835">
        <f>VLOOKUP(J835,银行退!A:F,6,FALSE)</f>
        <v>1627.5</v>
      </c>
      <c r="N835" t="str">
        <f>VLOOKUP(J835,银行退!A:I,9,FALSE)</f>
        <v>2017-10-16</v>
      </c>
    </row>
    <row r="836" spans="1:14" hidden="1">
      <c r="A836" s="1" t="s">
        <v>9592</v>
      </c>
      <c r="B836" s="1" t="s">
        <v>9593</v>
      </c>
      <c r="C836" s="1" t="s">
        <v>4501</v>
      </c>
      <c r="D836" s="1" t="s">
        <v>4502</v>
      </c>
      <c r="E836" s="1" t="s">
        <v>4503</v>
      </c>
      <c r="F836" s="2">
        <v>2895.84</v>
      </c>
      <c r="G836" s="1" t="s">
        <v>1385</v>
      </c>
      <c r="H836" s="1" t="s">
        <v>687</v>
      </c>
      <c r="I836" s="1" t="s">
        <v>688</v>
      </c>
      <c r="J836" s="1" t="s">
        <v>9594</v>
      </c>
      <c r="K836" s="1" t="s">
        <v>9595</v>
      </c>
      <c r="L836" s="1"/>
      <c r="M836">
        <f>VLOOKUP(J836,银行退!A:F,6,FALSE)</f>
        <v>2895.84</v>
      </c>
      <c r="N836" t="e">
        <f>VLOOKUP(J836,银行退!A:I,9,FALSE)</f>
        <v>#N/A</v>
      </c>
    </row>
    <row r="837" spans="1:14" hidden="1">
      <c r="A837" s="1" t="s">
        <v>9596</v>
      </c>
      <c r="B837" s="1" t="s">
        <v>9597</v>
      </c>
      <c r="C837" s="1" t="s">
        <v>4505</v>
      </c>
      <c r="D837" s="1" t="s">
        <v>4506</v>
      </c>
      <c r="E837" s="1" t="s">
        <v>1249</v>
      </c>
      <c r="F837" s="2">
        <v>6825.11</v>
      </c>
      <c r="G837" s="1" t="s">
        <v>1385</v>
      </c>
      <c r="H837" s="1" t="s">
        <v>687</v>
      </c>
      <c r="I837" s="1" t="s">
        <v>688</v>
      </c>
      <c r="J837" s="1" t="s">
        <v>9598</v>
      </c>
      <c r="K837" s="1" t="s">
        <v>9599</v>
      </c>
      <c r="L837" s="1"/>
      <c r="M837">
        <f>VLOOKUP(J837,银行退!A:F,6,FALSE)</f>
        <v>6825.11</v>
      </c>
      <c r="N837" t="e">
        <f>VLOOKUP(J837,银行退!A:I,9,FALSE)</f>
        <v>#N/A</v>
      </c>
    </row>
    <row r="838" spans="1:14" hidden="1">
      <c r="A838" s="1" t="s">
        <v>9600</v>
      </c>
      <c r="B838" s="1" t="s">
        <v>9601</v>
      </c>
      <c r="C838" s="1" t="s">
        <v>4508</v>
      </c>
      <c r="D838" s="1" t="s">
        <v>4509</v>
      </c>
      <c r="E838" s="1" t="s">
        <v>4510</v>
      </c>
      <c r="F838" s="2">
        <v>1974</v>
      </c>
      <c r="G838" s="1" t="s">
        <v>1385</v>
      </c>
      <c r="H838" s="1" t="s">
        <v>687</v>
      </c>
      <c r="I838" s="1" t="s">
        <v>688</v>
      </c>
      <c r="J838" s="1" t="s">
        <v>9602</v>
      </c>
      <c r="K838" s="1" t="s">
        <v>1322</v>
      </c>
      <c r="L838" s="1"/>
      <c r="M838">
        <f>VLOOKUP(J838,银行退!A:F,6,FALSE)</f>
        <v>1974</v>
      </c>
      <c r="N838" t="e">
        <f>VLOOKUP(J838,银行退!A:I,9,FALSE)</f>
        <v>#N/A</v>
      </c>
    </row>
    <row r="839" spans="1:14" hidden="1">
      <c r="A839" s="1" t="s">
        <v>9603</v>
      </c>
      <c r="B839" s="1" t="s">
        <v>9604</v>
      </c>
      <c r="C839" s="1" t="s">
        <v>4512</v>
      </c>
      <c r="D839" s="1" t="s">
        <v>4513</v>
      </c>
      <c r="E839" s="1" t="s">
        <v>4514</v>
      </c>
      <c r="F839" s="2">
        <v>24900</v>
      </c>
      <c r="G839" s="1" t="s">
        <v>1385</v>
      </c>
      <c r="H839" s="1" t="s">
        <v>687</v>
      </c>
      <c r="I839" s="1" t="s">
        <v>688</v>
      </c>
      <c r="J839" s="1" t="s">
        <v>9605</v>
      </c>
      <c r="K839" s="1" t="s">
        <v>9606</v>
      </c>
      <c r="L839" s="1"/>
      <c r="M839">
        <f>VLOOKUP(J839,银行退!A:F,6,FALSE)</f>
        <v>24900</v>
      </c>
      <c r="N839" t="e">
        <f>VLOOKUP(J839,银行退!A:I,9,FALSE)</f>
        <v>#N/A</v>
      </c>
    </row>
    <row r="840" spans="1:14">
      <c r="A840" s="1" t="s">
        <v>9607</v>
      </c>
      <c r="B840" s="1" t="s">
        <v>9608</v>
      </c>
      <c r="C840" s="1" t="s">
        <v>4516</v>
      </c>
      <c r="D840" s="1" t="s">
        <v>4517</v>
      </c>
      <c r="E840" s="1" t="s">
        <v>4518</v>
      </c>
      <c r="F840" s="2">
        <v>1900</v>
      </c>
      <c r="G840" s="1" t="s">
        <v>1385</v>
      </c>
      <c r="H840" s="1" t="s">
        <v>11893</v>
      </c>
      <c r="I840" s="1" t="s">
        <v>11893</v>
      </c>
      <c r="J840" s="1" t="s">
        <v>9609</v>
      </c>
      <c r="K840" s="1" t="s">
        <v>9610</v>
      </c>
      <c r="L840" s="1"/>
      <c r="M840">
        <f>VLOOKUP(J840,银行退!A:F,6,FALSE)</f>
        <v>1900</v>
      </c>
      <c r="N840" t="str">
        <f>VLOOKUP(J840,银行退!A:I,9,FALSE)</f>
        <v>2017-10-16</v>
      </c>
    </row>
    <row r="841" spans="1:14" hidden="1">
      <c r="A841" s="1" t="s">
        <v>9611</v>
      </c>
      <c r="B841" s="1" t="s">
        <v>9612</v>
      </c>
      <c r="C841" s="1" t="s">
        <v>4520</v>
      </c>
      <c r="D841" s="1" t="s">
        <v>1175</v>
      </c>
      <c r="E841" s="1" t="s">
        <v>1176</v>
      </c>
      <c r="F841" s="2">
        <v>500</v>
      </c>
      <c r="G841" s="1" t="s">
        <v>1385</v>
      </c>
      <c r="H841" s="1" t="s">
        <v>687</v>
      </c>
      <c r="I841" s="1" t="s">
        <v>688</v>
      </c>
      <c r="J841" s="1" t="s">
        <v>9613</v>
      </c>
      <c r="K841" s="1" t="s">
        <v>1313</v>
      </c>
      <c r="L841" s="1"/>
      <c r="M841">
        <f>VLOOKUP(J841,银行退!A:F,6,FALSE)</f>
        <v>500</v>
      </c>
      <c r="N841" t="e">
        <f>VLOOKUP(J841,银行退!A:I,9,FALSE)</f>
        <v>#N/A</v>
      </c>
    </row>
    <row r="842" spans="1:14" hidden="1">
      <c r="A842" s="1" t="s">
        <v>9614</v>
      </c>
      <c r="B842" s="1" t="s">
        <v>9615</v>
      </c>
      <c r="C842" s="1" t="s">
        <v>4522</v>
      </c>
      <c r="D842" s="1" t="s">
        <v>1175</v>
      </c>
      <c r="E842" s="1" t="s">
        <v>1176</v>
      </c>
      <c r="F842" s="2">
        <v>5</v>
      </c>
      <c r="G842" s="1" t="s">
        <v>1385</v>
      </c>
      <c r="H842" s="1" t="s">
        <v>687</v>
      </c>
      <c r="I842" s="1" t="s">
        <v>688</v>
      </c>
      <c r="J842" s="1" t="s">
        <v>9616</v>
      </c>
      <c r="K842" s="1" t="s">
        <v>1313</v>
      </c>
      <c r="L842" s="1"/>
      <c r="M842">
        <f>VLOOKUP(J842,银行退!A:F,6,FALSE)</f>
        <v>5</v>
      </c>
      <c r="N842" t="e">
        <f>VLOOKUP(J842,银行退!A:I,9,FALSE)</f>
        <v>#N/A</v>
      </c>
    </row>
    <row r="843" spans="1:14" hidden="1">
      <c r="A843" s="1" t="s">
        <v>9617</v>
      </c>
      <c r="B843" s="1" t="s">
        <v>9618</v>
      </c>
      <c r="C843" s="1" t="s">
        <v>4524</v>
      </c>
      <c r="D843" s="1" t="s">
        <v>4525</v>
      </c>
      <c r="E843" s="1" t="s">
        <v>4526</v>
      </c>
      <c r="F843" s="2">
        <v>700</v>
      </c>
      <c r="G843" s="1" t="s">
        <v>1385</v>
      </c>
      <c r="H843" s="1" t="s">
        <v>687</v>
      </c>
      <c r="I843" s="1" t="s">
        <v>688</v>
      </c>
      <c r="J843" s="1" t="s">
        <v>9619</v>
      </c>
      <c r="K843" s="1" t="s">
        <v>9620</v>
      </c>
      <c r="L843" s="1"/>
      <c r="M843">
        <f>VLOOKUP(J843,银行退!A:F,6,FALSE)</f>
        <v>700</v>
      </c>
      <c r="N843" t="e">
        <f>VLOOKUP(J843,银行退!A:I,9,FALSE)</f>
        <v>#N/A</v>
      </c>
    </row>
    <row r="844" spans="1:14" hidden="1">
      <c r="A844" s="1" t="s">
        <v>9621</v>
      </c>
      <c r="B844" s="1" t="s">
        <v>9622</v>
      </c>
      <c r="C844" s="1" t="s">
        <v>4528</v>
      </c>
      <c r="D844" s="1" t="s">
        <v>4529</v>
      </c>
      <c r="E844" s="1" t="s">
        <v>4530</v>
      </c>
      <c r="F844" s="2">
        <v>8160.12</v>
      </c>
      <c r="G844" s="1" t="s">
        <v>1385</v>
      </c>
      <c r="H844" s="1" t="s">
        <v>687</v>
      </c>
      <c r="I844" s="1" t="s">
        <v>688</v>
      </c>
      <c r="J844" s="1" t="s">
        <v>9623</v>
      </c>
      <c r="K844" s="1" t="s">
        <v>9624</v>
      </c>
      <c r="L844" s="1"/>
      <c r="M844">
        <f>VLOOKUP(J844,银行退!A:F,6,FALSE)</f>
        <v>8160.12</v>
      </c>
      <c r="N844" t="e">
        <f>VLOOKUP(J844,银行退!A:I,9,FALSE)</f>
        <v>#N/A</v>
      </c>
    </row>
    <row r="845" spans="1:14" hidden="1">
      <c r="A845" s="1" t="s">
        <v>9625</v>
      </c>
      <c r="B845" s="1" t="s">
        <v>9626</v>
      </c>
      <c r="C845" s="1" t="s">
        <v>4532</v>
      </c>
      <c r="D845" s="1" t="s">
        <v>4533</v>
      </c>
      <c r="E845" s="1" t="s">
        <v>4534</v>
      </c>
      <c r="F845" s="2">
        <v>727.69</v>
      </c>
      <c r="G845" s="1" t="s">
        <v>1385</v>
      </c>
      <c r="H845" s="1" t="s">
        <v>687</v>
      </c>
      <c r="I845" s="1" t="s">
        <v>688</v>
      </c>
      <c r="J845" s="1" t="s">
        <v>9627</v>
      </c>
      <c r="K845" s="1" t="s">
        <v>9628</v>
      </c>
      <c r="L845" s="1"/>
      <c r="M845">
        <f>VLOOKUP(J845,银行退!A:F,6,FALSE)</f>
        <v>727.69</v>
      </c>
      <c r="N845" t="e">
        <f>VLOOKUP(J845,银行退!A:I,9,FALSE)</f>
        <v>#N/A</v>
      </c>
    </row>
    <row r="846" spans="1:14" hidden="1">
      <c r="A846" s="1" t="s">
        <v>9629</v>
      </c>
      <c r="B846" s="1" t="s">
        <v>9630</v>
      </c>
      <c r="C846" s="1" t="s">
        <v>4536</v>
      </c>
      <c r="D846" s="1" t="s">
        <v>4537</v>
      </c>
      <c r="E846" s="1" t="s">
        <v>4538</v>
      </c>
      <c r="F846" s="2">
        <v>732.5</v>
      </c>
      <c r="G846" s="1" t="s">
        <v>1385</v>
      </c>
      <c r="H846" s="1" t="s">
        <v>687</v>
      </c>
      <c r="I846" s="1" t="s">
        <v>688</v>
      </c>
      <c r="J846" s="1" t="s">
        <v>9631</v>
      </c>
      <c r="K846" s="1" t="s">
        <v>9632</v>
      </c>
      <c r="L846" s="1"/>
      <c r="M846">
        <f>VLOOKUP(J846,银行退!A:F,6,FALSE)</f>
        <v>732.5</v>
      </c>
      <c r="N846" t="e">
        <f>VLOOKUP(J846,银行退!A:I,9,FALSE)</f>
        <v>#N/A</v>
      </c>
    </row>
    <row r="847" spans="1:14" hidden="1">
      <c r="A847" s="1" t="s">
        <v>9633</v>
      </c>
      <c r="B847" s="1" t="s">
        <v>9634</v>
      </c>
      <c r="C847" s="1" t="s">
        <v>4540</v>
      </c>
      <c r="D847" s="1" t="s">
        <v>4541</v>
      </c>
      <c r="E847" s="1" t="s">
        <v>4542</v>
      </c>
      <c r="F847" s="2">
        <v>328.92</v>
      </c>
      <c r="G847" s="1" t="s">
        <v>1385</v>
      </c>
      <c r="H847" s="1" t="s">
        <v>687</v>
      </c>
      <c r="I847" s="1" t="s">
        <v>688</v>
      </c>
      <c r="J847" s="1" t="s">
        <v>9635</v>
      </c>
      <c r="K847" s="1" t="s">
        <v>9636</v>
      </c>
      <c r="L847" s="1"/>
      <c r="M847">
        <f>VLOOKUP(J847,银行退!A:F,6,FALSE)</f>
        <v>328.92</v>
      </c>
      <c r="N847" t="e">
        <f>VLOOKUP(J847,银行退!A:I,9,FALSE)</f>
        <v>#N/A</v>
      </c>
    </row>
    <row r="848" spans="1:14" hidden="1">
      <c r="A848" s="1" t="s">
        <v>9637</v>
      </c>
      <c r="B848" s="1" t="s">
        <v>9638</v>
      </c>
      <c r="C848" s="1" t="s">
        <v>4544</v>
      </c>
      <c r="D848" s="1" t="s">
        <v>1259</v>
      </c>
      <c r="E848" s="1" t="s">
        <v>1260</v>
      </c>
      <c r="F848" s="2">
        <v>113.22</v>
      </c>
      <c r="G848" s="1" t="s">
        <v>1385</v>
      </c>
      <c r="H848" s="1" t="s">
        <v>687</v>
      </c>
      <c r="I848" s="1" t="s">
        <v>688</v>
      </c>
      <c r="J848" s="1" t="s">
        <v>9639</v>
      </c>
      <c r="K848" s="1" t="s">
        <v>1363</v>
      </c>
      <c r="L848" s="1"/>
      <c r="M848">
        <f>VLOOKUP(J848,银行退!A:F,6,FALSE)</f>
        <v>113.22</v>
      </c>
      <c r="N848" t="e">
        <f>VLOOKUP(J848,银行退!A:I,9,FALSE)</f>
        <v>#N/A</v>
      </c>
    </row>
    <row r="849" spans="1:14" hidden="1">
      <c r="A849" s="1" t="s">
        <v>9640</v>
      </c>
      <c r="B849" s="1" t="s">
        <v>9641</v>
      </c>
      <c r="C849" s="1" t="s">
        <v>4546</v>
      </c>
      <c r="D849" s="1" t="s">
        <v>4547</v>
      </c>
      <c r="E849" s="1" t="s">
        <v>4548</v>
      </c>
      <c r="F849" s="2">
        <v>4588.96</v>
      </c>
      <c r="G849" s="1" t="s">
        <v>1385</v>
      </c>
      <c r="H849" s="1" t="s">
        <v>687</v>
      </c>
      <c r="I849" s="1" t="s">
        <v>688</v>
      </c>
      <c r="J849" s="1" t="s">
        <v>9642</v>
      </c>
      <c r="K849" s="1" t="s">
        <v>9643</v>
      </c>
      <c r="L849" s="1"/>
      <c r="M849">
        <f>VLOOKUP(J849,银行退!A:F,6,FALSE)</f>
        <v>4588.96</v>
      </c>
      <c r="N849" t="e">
        <f>VLOOKUP(J849,银行退!A:I,9,FALSE)</f>
        <v>#N/A</v>
      </c>
    </row>
    <row r="850" spans="1:14" hidden="1">
      <c r="A850" s="1" t="s">
        <v>9644</v>
      </c>
      <c r="B850" s="1" t="s">
        <v>9645</v>
      </c>
      <c r="C850" s="1" t="s">
        <v>4550</v>
      </c>
      <c r="D850" s="1" t="s">
        <v>3736</v>
      </c>
      <c r="E850" s="1" t="s">
        <v>3737</v>
      </c>
      <c r="F850" s="2">
        <v>84.5</v>
      </c>
      <c r="G850" s="1" t="s">
        <v>1385</v>
      </c>
      <c r="H850" s="1" t="s">
        <v>687</v>
      </c>
      <c r="I850" s="1" t="s">
        <v>688</v>
      </c>
      <c r="J850" s="1" t="s">
        <v>9646</v>
      </c>
      <c r="K850" s="1" t="s">
        <v>8795</v>
      </c>
      <c r="L850" s="1"/>
      <c r="M850">
        <f>VLOOKUP(J850,银行退!A:F,6,FALSE)</f>
        <v>84.5</v>
      </c>
      <c r="N850" t="e">
        <f>VLOOKUP(J850,银行退!A:I,9,FALSE)</f>
        <v>#N/A</v>
      </c>
    </row>
    <row r="851" spans="1:14">
      <c r="A851" s="1" t="s">
        <v>9647</v>
      </c>
      <c r="B851" s="1" t="s">
        <v>9648</v>
      </c>
      <c r="C851" s="1" t="s">
        <v>4552</v>
      </c>
      <c r="D851" s="1" t="s">
        <v>4553</v>
      </c>
      <c r="E851" s="1" t="s">
        <v>4554</v>
      </c>
      <c r="F851" s="2">
        <v>368</v>
      </c>
      <c r="G851" s="1" t="s">
        <v>1385</v>
      </c>
      <c r="H851" s="1" t="s">
        <v>11893</v>
      </c>
      <c r="I851" s="1" t="s">
        <v>11893</v>
      </c>
      <c r="J851" s="1" t="s">
        <v>9649</v>
      </c>
      <c r="K851" s="1" t="s">
        <v>9650</v>
      </c>
      <c r="L851" s="1"/>
      <c r="M851">
        <f>VLOOKUP(J851,银行退!A:F,6,FALSE)</f>
        <v>368</v>
      </c>
      <c r="N851" t="str">
        <f>VLOOKUP(J851,银行退!A:I,9,FALSE)</f>
        <v>2017-10-16</v>
      </c>
    </row>
    <row r="852" spans="1:14" hidden="1">
      <c r="A852" s="1" t="s">
        <v>9651</v>
      </c>
      <c r="B852" s="1" t="s">
        <v>9652</v>
      </c>
      <c r="C852" s="1" t="s">
        <v>4556</v>
      </c>
      <c r="D852" s="1" t="s">
        <v>1157</v>
      </c>
      <c r="E852" s="1" t="s">
        <v>1158</v>
      </c>
      <c r="F852" s="2">
        <v>240</v>
      </c>
      <c r="G852" s="1" t="s">
        <v>1385</v>
      </c>
      <c r="H852" s="1" t="s">
        <v>687</v>
      </c>
      <c r="I852" s="1" t="s">
        <v>688</v>
      </c>
      <c r="J852" s="1" t="s">
        <v>9653</v>
      </c>
      <c r="K852" s="1" t="s">
        <v>9654</v>
      </c>
      <c r="L852" s="1"/>
      <c r="M852">
        <f>VLOOKUP(J852,银行退!A:F,6,FALSE)</f>
        <v>240</v>
      </c>
      <c r="N852" t="e">
        <f>VLOOKUP(J852,银行退!A:I,9,FALSE)</f>
        <v>#N/A</v>
      </c>
    </row>
    <row r="853" spans="1:14">
      <c r="A853" s="1" t="s">
        <v>9655</v>
      </c>
      <c r="B853" s="1" t="s">
        <v>9656</v>
      </c>
      <c r="C853" s="1" t="s">
        <v>4558</v>
      </c>
      <c r="D853" s="1" t="s">
        <v>4559</v>
      </c>
      <c r="E853" s="1" t="s">
        <v>4560</v>
      </c>
      <c r="F853" s="2">
        <v>581.91999999999996</v>
      </c>
      <c r="G853" s="1" t="s">
        <v>1385</v>
      </c>
      <c r="H853" s="1" t="s">
        <v>11893</v>
      </c>
      <c r="I853" s="1" t="s">
        <v>11893</v>
      </c>
      <c r="J853" s="1" t="s">
        <v>9657</v>
      </c>
      <c r="K853" s="1" t="s">
        <v>9658</v>
      </c>
      <c r="L853" s="1"/>
      <c r="M853">
        <f>VLOOKUP(J853,银行退!A:F,6,FALSE)</f>
        <v>581.91999999999996</v>
      </c>
      <c r="N853" t="str">
        <f>VLOOKUP(J853,银行退!A:I,9,FALSE)</f>
        <v>2017-10-16</v>
      </c>
    </row>
    <row r="854" spans="1:14">
      <c r="A854" s="1" t="s">
        <v>9659</v>
      </c>
      <c r="B854" s="1" t="s">
        <v>9660</v>
      </c>
      <c r="C854" s="1" t="s">
        <v>4562</v>
      </c>
      <c r="D854" s="1" t="s">
        <v>1207</v>
      </c>
      <c r="E854" s="1" t="s">
        <v>1208</v>
      </c>
      <c r="F854" s="2">
        <v>10000</v>
      </c>
      <c r="G854" s="1" t="s">
        <v>1385</v>
      </c>
      <c r="H854" s="1" t="s">
        <v>11893</v>
      </c>
      <c r="I854" s="1" t="s">
        <v>11893</v>
      </c>
      <c r="J854" s="1" t="s">
        <v>9661</v>
      </c>
      <c r="K854" s="1" t="s">
        <v>1332</v>
      </c>
      <c r="L854" s="1"/>
      <c r="M854">
        <f>VLOOKUP(J854,银行退!A:F,6,FALSE)</f>
        <v>10000</v>
      </c>
      <c r="N854" t="str">
        <f>VLOOKUP(J854,银行退!A:I,9,FALSE)</f>
        <v>2017-10-16</v>
      </c>
    </row>
    <row r="855" spans="1:14" hidden="1">
      <c r="A855" s="1" t="s">
        <v>9662</v>
      </c>
      <c r="B855" s="1" t="s">
        <v>9663</v>
      </c>
      <c r="C855" s="1" t="s">
        <v>4564</v>
      </c>
      <c r="D855" s="1" t="s">
        <v>4565</v>
      </c>
      <c r="E855" s="1" t="s">
        <v>4566</v>
      </c>
      <c r="F855" s="2">
        <v>4708</v>
      </c>
      <c r="G855" s="1" t="s">
        <v>1385</v>
      </c>
      <c r="H855" s="1" t="s">
        <v>687</v>
      </c>
      <c r="I855" s="1" t="s">
        <v>688</v>
      </c>
      <c r="J855" s="1" t="s">
        <v>9664</v>
      </c>
      <c r="K855" s="1" t="s">
        <v>9665</v>
      </c>
      <c r="L855" s="1"/>
      <c r="M855">
        <f>VLOOKUP(J855,银行退!A:F,6,FALSE)</f>
        <v>4708</v>
      </c>
      <c r="N855" t="e">
        <f>VLOOKUP(J855,银行退!A:I,9,FALSE)</f>
        <v>#N/A</v>
      </c>
    </row>
    <row r="856" spans="1:14" hidden="1">
      <c r="A856" s="1" t="s">
        <v>9666</v>
      </c>
      <c r="B856" s="1" t="s">
        <v>9667</v>
      </c>
      <c r="C856" s="1" t="s">
        <v>4568</v>
      </c>
      <c r="D856" s="1" t="s">
        <v>4569</v>
      </c>
      <c r="E856" s="1" t="s">
        <v>4570</v>
      </c>
      <c r="F856" s="2">
        <v>340.5</v>
      </c>
      <c r="G856" s="1" t="s">
        <v>1385</v>
      </c>
      <c r="H856" s="1" t="s">
        <v>687</v>
      </c>
      <c r="I856" s="1" t="s">
        <v>688</v>
      </c>
      <c r="J856" s="1" t="s">
        <v>9668</v>
      </c>
      <c r="K856" s="1" t="s">
        <v>1360</v>
      </c>
      <c r="L856" s="1"/>
      <c r="M856">
        <f>VLOOKUP(J856,银行退!A:F,6,FALSE)</f>
        <v>340.5</v>
      </c>
      <c r="N856" t="e">
        <f>VLOOKUP(J856,银行退!A:I,9,FALSE)</f>
        <v>#N/A</v>
      </c>
    </row>
    <row r="857" spans="1:14" hidden="1">
      <c r="A857" s="1" t="s">
        <v>9669</v>
      </c>
      <c r="B857" s="1" t="s">
        <v>9670</v>
      </c>
      <c r="C857" s="1" t="s">
        <v>4572</v>
      </c>
      <c r="D857" s="1" t="s">
        <v>4573</v>
      </c>
      <c r="E857" s="1" t="s">
        <v>4574</v>
      </c>
      <c r="F857" s="2">
        <v>365.5</v>
      </c>
      <c r="G857" s="1" t="s">
        <v>1385</v>
      </c>
      <c r="H857" s="1" t="s">
        <v>687</v>
      </c>
      <c r="I857" s="1" t="s">
        <v>688</v>
      </c>
      <c r="J857" s="1" t="s">
        <v>9671</v>
      </c>
      <c r="K857" s="1" t="s">
        <v>1360</v>
      </c>
      <c r="L857" s="1"/>
      <c r="M857">
        <f>VLOOKUP(J857,银行退!A:F,6,FALSE)</f>
        <v>365.5</v>
      </c>
      <c r="N857" t="e">
        <f>VLOOKUP(J857,银行退!A:I,9,FALSE)</f>
        <v>#N/A</v>
      </c>
    </row>
    <row r="858" spans="1:14" hidden="1">
      <c r="A858" s="1" t="s">
        <v>9672</v>
      </c>
      <c r="B858" s="1" t="s">
        <v>9673</v>
      </c>
      <c r="C858" s="1" t="s">
        <v>4576</v>
      </c>
      <c r="D858" s="1" t="s">
        <v>4577</v>
      </c>
      <c r="E858" s="1" t="s">
        <v>4578</v>
      </c>
      <c r="F858" s="2">
        <v>20</v>
      </c>
      <c r="G858" s="1" t="s">
        <v>1385</v>
      </c>
      <c r="H858" s="1" t="s">
        <v>687</v>
      </c>
      <c r="I858" s="1" t="s">
        <v>688</v>
      </c>
      <c r="J858" s="1" t="s">
        <v>9674</v>
      </c>
      <c r="K858" s="1" t="s">
        <v>9675</v>
      </c>
      <c r="L858" s="1"/>
      <c r="M858">
        <f>VLOOKUP(J858,银行退!A:F,6,FALSE)</f>
        <v>20</v>
      </c>
      <c r="N858" t="e">
        <f>VLOOKUP(J858,银行退!A:I,9,FALSE)</f>
        <v>#N/A</v>
      </c>
    </row>
    <row r="859" spans="1:14" hidden="1">
      <c r="A859" s="1" t="s">
        <v>9676</v>
      </c>
      <c r="B859" s="1" t="s">
        <v>9677</v>
      </c>
      <c r="C859" s="1" t="s">
        <v>4580</v>
      </c>
      <c r="D859" s="1" t="s">
        <v>4581</v>
      </c>
      <c r="E859" s="1" t="s">
        <v>4582</v>
      </c>
      <c r="F859" s="2">
        <v>486</v>
      </c>
      <c r="G859" s="1" t="s">
        <v>1385</v>
      </c>
      <c r="H859" s="1" t="s">
        <v>687</v>
      </c>
      <c r="I859" s="1" t="s">
        <v>688</v>
      </c>
      <c r="J859" s="1" t="s">
        <v>9678</v>
      </c>
      <c r="K859" s="1" t="s">
        <v>9679</v>
      </c>
      <c r="L859" s="1"/>
      <c r="M859">
        <f>VLOOKUP(J859,银行退!A:F,6,FALSE)</f>
        <v>486</v>
      </c>
      <c r="N859" t="e">
        <f>VLOOKUP(J859,银行退!A:I,9,FALSE)</f>
        <v>#N/A</v>
      </c>
    </row>
    <row r="860" spans="1:14" hidden="1">
      <c r="A860" s="1" t="s">
        <v>9680</v>
      </c>
      <c r="B860" s="1" t="s">
        <v>9681</v>
      </c>
      <c r="C860" s="1" t="s">
        <v>4584</v>
      </c>
      <c r="D860" s="1" t="s">
        <v>4585</v>
      </c>
      <c r="E860" s="1" t="s">
        <v>4586</v>
      </c>
      <c r="F860" s="2">
        <v>18</v>
      </c>
      <c r="G860" s="1" t="s">
        <v>1385</v>
      </c>
      <c r="H860" s="1" t="s">
        <v>687</v>
      </c>
      <c r="I860" s="1" t="s">
        <v>688</v>
      </c>
      <c r="J860" s="1" t="s">
        <v>9682</v>
      </c>
      <c r="K860" s="1" t="s">
        <v>9683</v>
      </c>
      <c r="L860" s="1"/>
      <c r="M860">
        <f>VLOOKUP(J860,银行退!A:F,6,FALSE)</f>
        <v>18</v>
      </c>
      <c r="N860" t="e">
        <f>VLOOKUP(J860,银行退!A:I,9,FALSE)</f>
        <v>#N/A</v>
      </c>
    </row>
    <row r="861" spans="1:14" hidden="1">
      <c r="A861" s="1" t="s">
        <v>9684</v>
      </c>
      <c r="B861" s="1" t="s">
        <v>9685</v>
      </c>
      <c r="C861" s="1" t="s">
        <v>4588</v>
      </c>
      <c r="D861" s="1" t="s">
        <v>4589</v>
      </c>
      <c r="E861" s="1" t="s">
        <v>4590</v>
      </c>
      <c r="F861" s="2">
        <v>670</v>
      </c>
      <c r="G861" s="1" t="s">
        <v>1385</v>
      </c>
      <c r="H861" s="1" t="s">
        <v>687</v>
      </c>
      <c r="I861" s="1" t="s">
        <v>688</v>
      </c>
      <c r="J861" s="1" t="s">
        <v>9686</v>
      </c>
      <c r="K861" s="1" t="s">
        <v>9687</v>
      </c>
      <c r="L861" s="1"/>
      <c r="M861">
        <f>VLOOKUP(J861,银行退!A:F,6,FALSE)</f>
        <v>670</v>
      </c>
      <c r="N861" t="e">
        <f>VLOOKUP(J861,银行退!A:I,9,FALSE)</f>
        <v>#N/A</v>
      </c>
    </row>
    <row r="862" spans="1:14">
      <c r="A862" s="1" t="s">
        <v>9688</v>
      </c>
      <c r="B862" s="1" t="s">
        <v>9689</v>
      </c>
      <c r="C862" s="1" t="s">
        <v>4592</v>
      </c>
      <c r="D862" s="1" t="s">
        <v>4593</v>
      </c>
      <c r="E862" s="1" t="s">
        <v>4594</v>
      </c>
      <c r="F862" s="2">
        <v>828</v>
      </c>
      <c r="G862" s="1" t="s">
        <v>1385</v>
      </c>
      <c r="H862" s="1" t="s">
        <v>11893</v>
      </c>
      <c r="I862" s="1" t="s">
        <v>11893</v>
      </c>
      <c r="J862" s="1" t="s">
        <v>9690</v>
      </c>
      <c r="K862" s="1" t="s">
        <v>9691</v>
      </c>
      <c r="L862" s="1"/>
      <c r="M862">
        <f>VLOOKUP(J862,银行退!A:F,6,FALSE)</f>
        <v>828</v>
      </c>
      <c r="N862" t="str">
        <f>VLOOKUP(J862,银行退!A:I,9,FALSE)</f>
        <v>2017-10-16</v>
      </c>
    </row>
    <row r="863" spans="1:14" hidden="1">
      <c r="A863" s="1" t="s">
        <v>9692</v>
      </c>
      <c r="B863" s="1" t="s">
        <v>9693</v>
      </c>
      <c r="C863" s="1" t="s">
        <v>4596</v>
      </c>
      <c r="D863" s="1" t="s">
        <v>4597</v>
      </c>
      <c r="E863" s="1" t="s">
        <v>4598</v>
      </c>
      <c r="F863" s="2">
        <v>602</v>
      </c>
      <c r="G863" s="1" t="s">
        <v>1385</v>
      </c>
      <c r="H863" s="1" t="s">
        <v>687</v>
      </c>
      <c r="I863" s="1" t="s">
        <v>688</v>
      </c>
      <c r="J863" s="1" t="s">
        <v>9694</v>
      </c>
      <c r="K863" s="1" t="s">
        <v>9695</v>
      </c>
      <c r="L863" s="1"/>
      <c r="M863">
        <f>VLOOKUP(J863,银行退!A:F,6,FALSE)</f>
        <v>602</v>
      </c>
      <c r="N863" t="e">
        <f>VLOOKUP(J863,银行退!A:I,9,FALSE)</f>
        <v>#N/A</v>
      </c>
    </row>
    <row r="864" spans="1:14">
      <c r="A864" s="1" t="s">
        <v>9696</v>
      </c>
      <c r="B864" s="1" t="s">
        <v>9697</v>
      </c>
      <c r="C864" s="1" t="s">
        <v>4604</v>
      </c>
      <c r="D864" s="1" t="s">
        <v>4605</v>
      </c>
      <c r="E864" s="1" t="s">
        <v>4606</v>
      </c>
      <c r="F864" s="2">
        <v>404.5</v>
      </c>
      <c r="G864" s="1" t="s">
        <v>1385</v>
      </c>
      <c r="H864" s="1" t="s">
        <v>11893</v>
      </c>
      <c r="I864" s="1" t="s">
        <v>11893</v>
      </c>
      <c r="J864" s="1" t="s">
        <v>9698</v>
      </c>
      <c r="K864" s="1" t="s">
        <v>9699</v>
      </c>
      <c r="L864" s="1"/>
      <c r="M864">
        <f>VLOOKUP(J864,银行退!A:F,6,FALSE)</f>
        <v>404.5</v>
      </c>
      <c r="N864" t="str">
        <f>VLOOKUP(J864,银行退!A:I,9,FALSE)</f>
        <v>2017-10-16</v>
      </c>
    </row>
    <row r="865" spans="1:14" hidden="1">
      <c r="A865" s="1" t="s">
        <v>9696</v>
      </c>
      <c r="B865" s="1" t="s">
        <v>9700</v>
      </c>
      <c r="C865" s="1" t="s">
        <v>4600</v>
      </c>
      <c r="D865" s="1" t="s">
        <v>4601</v>
      </c>
      <c r="E865" s="1" t="s">
        <v>4602</v>
      </c>
      <c r="F865" s="2">
        <v>14.97</v>
      </c>
      <c r="G865" s="1" t="s">
        <v>1385</v>
      </c>
      <c r="H865" s="1" t="s">
        <v>687</v>
      </c>
      <c r="I865" s="1" t="s">
        <v>688</v>
      </c>
      <c r="J865" s="1" t="s">
        <v>9701</v>
      </c>
      <c r="K865" s="1" t="s">
        <v>9702</v>
      </c>
      <c r="L865" s="1"/>
      <c r="M865">
        <f>VLOOKUP(J865,银行退!A:F,6,FALSE)</f>
        <v>14.97</v>
      </c>
      <c r="N865" t="e">
        <f>VLOOKUP(J865,银行退!A:I,9,FALSE)</f>
        <v>#N/A</v>
      </c>
    </row>
    <row r="866" spans="1:14">
      <c r="A866" s="1" t="s">
        <v>9703</v>
      </c>
      <c r="B866" s="1" t="s">
        <v>9704</v>
      </c>
      <c r="C866" s="1" t="s">
        <v>4608</v>
      </c>
      <c r="D866" s="1" t="s">
        <v>4609</v>
      </c>
      <c r="E866" s="1" t="s">
        <v>4610</v>
      </c>
      <c r="F866" s="2">
        <v>600</v>
      </c>
      <c r="G866" s="1" t="s">
        <v>1385</v>
      </c>
      <c r="H866" s="1" t="s">
        <v>11893</v>
      </c>
      <c r="I866" s="1" t="s">
        <v>11893</v>
      </c>
      <c r="J866" s="1" t="s">
        <v>9705</v>
      </c>
      <c r="K866" s="1" t="s">
        <v>9706</v>
      </c>
      <c r="L866" s="1"/>
      <c r="M866">
        <f>VLOOKUP(J866,银行退!A:F,6,FALSE)</f>
        <v>600</v>
      </c>
      <c r="N866" t="str">
        <f>VLOOKUP(J866,银行退!A:I,9,FALSE)</f>
        <v>2017-10-16</v>
      </c>
    </row>
    <row r="867" spans="1:14" hidden="1">
      <c r="A867" s="1" t="s">
        <v>9707</v>
      </c>
      <c r="B867" s="1" t="s">
        <v>9708</v>
      </c>
      <c r="C867" s="1" t="s">
        <v>4612</v>
      </c>
      <c r="D867" s="1" t="s">
        <v>4613</v>
      </c>
      <c r="E867" s="1" t="s">
        <v>4614</v>
      </c>
      <c r="F867" s="2">
        <v>4806</v>
      </c>
      <c r="G867" s="1" t="s">
        <v>1385</v>
      </c>
      <c r="H867" s="1" t="s">
        <v>687</v>
      </c>
      <c r="I867" s="1" t="s">
        <v>688</v>
      </c>
      <c r="J867" s="1" t="s">
        <v>9709</v>
      </c>
      <c r="K867" s="1" t="s">
        <v>9710</v>
      </c>
      <c r="L867" s="1"/>
      <c r="M867">
        <f>VLOOKUP(J867,银行退!A:F,6,FALSE)</f>
        <v>4806</v>
      </c>
      <c r="N867" t="e">
        <f>VLOOKUP(J867,银行退!A:I,9,FALSE)</f>
        <v>#N/A</v>
      </c>
    </row>
    <row r="868" spans="1:14" hidden="1">
      <c r="A868" s="1" t="s">
        <v>9711</v>
      </c>
      <c r="B868" s="1" t="s">
        <v>9712</v>
      </c>
      <c r="C868" s="1" t="s">
        <v>4616</v>
      </c>
      <c r="D868" s="1" t="s">
        <v>4617</v>
      </c>
      <c r="E868" s="1" t="s">
        <v>4618</v>
      </c>
      <c r="F868" s="2">
        <v>300</v>
      </c>
      <c r="G868" s="1" t="s">
        <v>1385</v>
      </c>
      <c r="H868" s="1" t="s">
        <v>687</v>
      </c>
      <c r="I868" s="1" t="s">
        <v>688</v>
      </c>
      <c r="J868" s="1" t="s">
        <v>9713</v>
      </c>
      <c r="K868" s="1" t="s">
        <v>9714</v>
      </c>
      <c r="L868" s="1"/>
      <c r="M868">
        <f>VLOOKUP(J868,银行退!A:F,6,FALSE)</f>
        <v>300</v>
      </c>
      <c r="N868" t="e">
        <f>VLOOKUP(J868,银行退!A:I,9,FALSE)</f>
        <v>#N/A</v>
      </c>
    </row>
    <row r="869" spans="1:14" hidden="1">
      <c r="A869" s="1" t="s">
        <v>9715</v>
      </c>
      <c r="B869" s="1" t="s">
        <v>9716</v>
      </c>
      <c r="C869" s="1" t="s">
        <v>4620</v>
      </c>
      <c r="D869" s="1" t="s">
        <v>4621</v>
      </c>
      <c r="E869" s="1" t="s">
        <v>4622</v>
      </c>
      <c r="F869" s="2">
        <v>1000</v>
      </c>
      <c r="G869" s="1" t="s">
        <v>1385</v>
      </c>
      <c r="H869" s="1" t="s">
        <v>687</v>
      </c>
      <c r="I869" s="1" t="s">
        <v>688</v>
      </c>
      <c r="J869" s="1" t="s">
        <v>9717</v>
      </c>
      <c r="K869" s="1" t="s">
        <v>9718</v>
      </c>
      <c r="L869" s="1"/>
      <c r="M869">
        <f>VLOOKUP(J869,银行退!A:F,6,FALSE)</f>
        <v>1000</v>
      </c>
      <c r="N869" t="e">
        <f>VLOOKUP(J869,银行退!A:I,9,FALSE)</f>
        <v>#N/A</v>
      </c>
    </row>
    <row r="870" spans="1:14" hidden="1">
      <c r="A870" s="1" t="s">
        <v>9719</v>
      </c>
      <c r="B870" s="1" t="s">
        <v>9720</v>
      </c>
      <c r="C870" s="1" t="s">
        <v>4627</v>
      </c>
      <c r="D870" s="1" t="s">
        <v>4628</v>
      </c>
      <c r="E870" s="1" t="s">
        <v>4629</v>
      </c>
      <c r="F870" s="2">
        <v>763</v>
      </c>
      <c r="G870" s="1" t="s">
        <v>1385</v>
      </c>
      <c r="H870" s="1" t="s">
        <v>687</v>
      </c>
      <c r="I870" s="1" t="s">
        <v>688</v>
      </c>
      <c r="J870" s="1" t="s">
        <v>9721</v>
      </c>
      <c r="K870" s="1" t="s">
        <v>9722</v>
      </c>
      <c r="L870" s="1"/>
      <c r="M870">
        <f>VLOOKUP(J870,银行退!A:F,6,FALSE)</f>
        <v>763</v>
      </c>
      <c r="N870" t="e">
        <f>VLOOKUP(J870,银行退!A:I,9,FALSE)</f>
        <v>#N/A</v>
      </c>
    </row>
    <row r="871" spans="1:14" hidden="1">
      <c r="A871" s="1" t="s">
        <v>9723</v>
      </c>
      <c r="B871" s="1" t="s">
        <v>9724</v>
      </c>
      <c r="C871" s="1" t="s">
        <v>4624</v>
      </c>
      <c r="D871" s="1" t="s">
        <v>4625</v>
      </c>
      <c r="E871" s="1" t="s">
        <v>4578</v>
      </c>
      <c r="F871" s="2">
        <v>3423.31</v>
      </c>
      <c r="G871" s="1" t="s">
        <v>1385</v>
      </c>
      <c r="H871" s="1" t="s">
        <v>687</v>
      </c>
      <c r="I871" s="1" t="s">
        <v>688</v>
      </c>
      <c r="J871" s="1" t="s">
        <v>9725</v>
      </c>
      <c r="K871" s="1" t="s">
        <v>9726</v>
      </c>
      <c r="L871" s="1"/>
      <c r="M871">
        <f>VLOOKUP(J871,银行退!A:F,6,FALSE)</f>
        <v>3423.31</v>
      </c>
      <c r="N871" t="e">
        <f>VLOOKUP(J871,银行退!A:I,9,FALSE)</f>
        <v>#N/A</v>
      </c>
    </row>
    <row r="872" spans="1:14" hidden="1">
      <c r="A872" s="1" t="s">
        <v>9727</v>
      </c>
      <c r="B872" s="1" t="s">
        <v>9728</v>
      </c>
      <c r="C872" s="1" t="s">
        <v>4631</v>
      </c>
      <c r="D872" s="1" t="s">
        <v>4632</v>
      </c>
      <c r="E872" s="1" t="s">
        <v>4633</v>
      </c>
      <c r="F872" s="2">
        <v>2754.89</v>
      </c>
      <c r="G872" s="1" t="s">
        <v>1385</v>
      </c>
      <c r="H872" s="1" t="s">
        <v>687</v>
      </c>
      <c r="I872" s="1" t="s">
        <v>688</v>
      </c>
      <c r="J872" s="1" t="s">
        <v>9729</v>
      </c>
      <c r="K872" s="1" t="s">
        <v>9730</v>
      </c>
      <c r="L872" s="1"/>
      <c r="M872">
        <f>VLOOKUP(J872,银行退!A:F,6,FALSE)</f>
        <v>2754.89</v>
      </c>
      <c r="N872" t="e">
        <f>VLOOKUP(J872,银行退!A:I,9,FALSE)</f>
        <v>#N/A</v>
      </c>
    </row>
    <row r="873" spans="1:14" hidden="1">
      <c r="A873" s="1" t="s">
        <v>9731</v>
      </c>
      <c r="B873" s="1" t="s">
        <v>9732</v>
      </c>
      <c r="C873" s="1" t="s">
        <v>4635</v>
      </c>
      <c r="D873" s="1" t="s">
        <v>4636</v>
      </c>
      <c r="E873" s="1" t="s">
        <v>4637</v>
      </c>
      <c r="F873" s="2">
        <v>3020</v>
      </c>
      <c r="G873" s="1" t="s">
        <v>1385</v>
      </c>
      <c r="H873" s="1" t="s">
        <v>687</v>
      </c>
      <c r="I873" s="1" t="s">
        <v>688</v>
      </c>
      <c r="J873" s="1" t="s">
        <v>9733</v>
      </c>
      <c r="K873" s="1" t="s">
        <v>9734</v>
      </c>
      <c r="L873" s="1"/>
      <c r="M873">
        <f>VLOOKUP(J873,银行退!A:F,6,FALSE)</f>
        <v>3020</v>
      </c>
      <c r="N873" t="e">
        <f>VLOOKUP(J873,银行退!A:I,9,FALSE)</f>
        <v>#N/A</v>
      </c>
    </row>
    <row r="874" spans="1:14" hidden="1">
      <c r="A874" s="1" t="s">
        <v>9735</v>
      </c>
      <c r="B874" s="1" t="s">
        <v>9736</v>
      </c>
      <c r="C874" s="1" t="s">
        <v>4639</v>
      </c>
      <c r="D874" s="1" t="s">
        <v>4640</v>
      </c>
      <c r="E874" s="1" t="s">
        <v>4641</v>
      </c>
      <c r="F874" s="2">
        <v>3000</v>
      </c>
      <c r="G874" s="1" t="s">
        <v>1385</v>
      </c>
      <c r="H874" s="1" t="s">
        <v>687</v>
      </c>
      <c r="I874" s="1" t="s">
        <v>688</v>
      </c>
      <c r="J874" s="1" t="s">
        <v>9737</v>
      </c>
      <c r="K874" s="1" t="s">
        <v>9738</v>
      </c>
      <c r="L874" s="1"/>
      <c r="M874">
        <f>VLOOKUP(J874,银行退!A:F,6,FALSE)</f>
        <v>3000</v>
      </c>
      <c r="N874" t="e">
        <f>VLOOKUP(J874,银行退!A:I,9,FALSE)</f>
        <v>#N/A</v>
      </c>
    </row>
    <row r="875" spans="1:14" hidden="1">
      <c r="A875" s="1" t="s">
        <v>4646</v>
      </c>
      <c r="B875" s="1" t="s">
        <v>9739</v>
      </c>
      <c r="C875" s="1" t="s">
        <v>4643</v>
      </c>
      <c r="D875" s="1" t="s">
        <v>4644</v>
      </c>
      <c r="E875" s="1" t="s">
        <v>4645</v>
      </c>
      <c r="F875" s="2">
        <v>951</v>
      </c>
      <c r="G875" s="1" t="s">
        <v>1385</v>
      </c>
      <c r="H875" s="1" t="s">
        <v>687</v>
      </c>
      <c r="I875" s="1" t="s">
        <v>688</v>
      </c>
      <c r="J875" s="1" t="s">
        <v>9740</v>
      </c>
      <c r="K875" s="1" t="s">
        <v>9741</v>
      </c>
      <c r="L875" s="1"/>
      <c r="M875">
        <f>VLOOKUP(J875,银行退!A:F,6,FALSE)</f>
        <v>951</v>
      </c>
      <c r="N875" t="e">
        <f>VLOOKUP(J875,银行退!A:I,9,FALSE)</f>
        <v>#N/A</v>
      </c>
    </row>
    <row r="876" spans="1:14">
      <c r="A876" s="1" t="s">
        <v>9742</v>
      </c>
      <c r="B876" s="1" t="s">
        <v>9743</v>
      </c>
      <c r="C876" s="1" t="s">
        <v>4647</v>
      </c>
      <c r="D876" s="1" t="s">
        <v>4648</v>
      </c>
      <c r="E876" s="1" t="s">
        <v>4649</v>
      </c>
      <c r="F876" s="2">
        <v>631.53</v>
      </c>
      <c r="G876" s="1" t="s">
        <v>1385</v>
      </c>
      <c r="H876" s="1" t="s">
        <v>11893</v>
      </c>
      <c r="I876" s="1" t="s">
        <v>11893</v>
      </c>
      <c r="J876" s="1" t="s">
        <v>9744</v>
      </c>
      <c r="K876" s="1" t="s">
        <v>9745</v>
      </c>
      <c r="L876" s="1"/>
      <c r="M876">
        <f>VLOOKUP(J876,银行退!A:F,6,FALSE)</f>
        <v>631.53</v>
      </c>
      <c r="N876" t="str">
        <f>VLOOKUP(J876,银行退!A:I,9,FALSE)</f>
        <v>2017-10-16</v>
      </c>
    </row>
    <row r="877" spans="1:14" hidden="1">
      <c r="A877" s="1" t="s">
        <v>9746</v>
      </c>
      <c r="B877" s="1" t="s">
        <v>9747</v>
      </c>
      <c r="C877" s="1" t="s">
        <v>4651</v>
      </c>
      <c r="D877" s="1" t="s">
        <v>4652</v>
      </c>
      <c r="E877" s="1" t="s">
        <v>4653</v>
      </c>
      <c r="F877" s="2">
        <v>5727</v>
      </c>
      <c r="G877" s="1" t="s">
        <v>1385</v>
      </c>
      <c r="H877" s="1" t="s">
        <v>687</v>
      </c>
      <c r="I877" s="1" t="s">
        <v>688</v>
      </c>
      <c r="J877" s="1" t="s">
        <v>9748</v>
      </c>
      <c r="K877" s="1" t="s">
        <v>9749</v>
      </c>
      <c r="L877" s="1"/>
      <c r="M877">
        <f>VLOOKUP(J877,银行退!A:F,6,FALSE)</f>
        <v>5727</v>
      </c>
      <c r="N877" t="e">
        <f>VLOOKUP(J877,银行退!A:I,9,FALSE)</f>
        <v>#N/A</v>
      </c>
    </row>
    <row r="878" spans="1:14" hidden="1">
      <c r="A878" s="1" t="s">
        <v>9750</v>
      </c>
      <c r="B878" s="1" t="s">
        <v>9751</v>
      </c>
      <c r="C878" s="1" t="s">
        <v>4655</v>
      </c>
      <c r="D878" s="1" t="s">
        <v>4656</v>
      </c>
      <c r="E878" s="1" t="s">
        <v>4657</v>
      </c>
      <c r="F878" s="2">
        <v>533</v>
      </c>
      <c r="G878" s="1" t="s">
        <v>1385</v>
      </c>
      <c r="H878" s="1" t="s">
        <v>687</v>
      </c>
      <c r="I878" s="1" t="s">
        <v>688</v>
      </c>
      <c r="J878" s="1" t="s">
        <v>9752</v>
      </c>
      <c r="K878" s="1" t="s">
        <v>9753</v>
      </c>
      <c r="L878" s="1"/>
      <c r="M878">
        <f>VLOOKUP(J878,银行退!A:F,6,FALSE)</f>
        <v>533</v>
      </c>
      <c r="N878" t="e">
        <f>VLOOKUP(J878,银行退!A:I,9,FALSE)</f>
        <v>#N/A</v>
      </c>
    </row>
    <row r="879" spans="1:14" hidden="1">
      <c r="A879" s="1" t="s">
        <v>9754</v>
      </c>
      <c r="B879" s="1" t="s">
        <v>9755</v>
      </c>
      <c r="C879" s="1" t="s">
        <v>4659</v>
      </c>
      <c r="D879" s="1" t="s">
        <v>4660</v>
      </c>
      <c r="E879" s="1" t="s">
        <v>4661</v>
      </c>
      <c r="F879" s="2">
        <v>1518</v>
      </c>
      <c r="G879" s="1" t="s">
        <v>1385</v>
      </c>
      <c r="H879" s="1" t="s">
        <v>687</v>
      </c>
      <c r="I879" s="1" t="s">
        <v>688</v>
      </c>
      <c r="J879" s="1" t="s">
        <v>9756</v>
      </c>
      <c r="K879" s="1" t="s">
        <v>9757</v>
      </c>
      <c r="L879" s="1"/>
      <c r="M879">
        <f>VLOOKUP(J879,银行退!A:F,6,FALSE)</f>
        <v>1518</v>
      </c>
      <c r="N879" t="e">
        <f>VLOOKUP(J879,银行退!A:I,9,FALSE)</f>
        <v>#N/A</v>
      </c>
    </row>
    <row r="880" spans="1:14" hidden="1">
      <c r="A880" s="1" t="s">
        <v>9758</v>
      </c>
      <c r="B880" s="1" t="s">
        <v>9759</v>
      </c>
      <c r="C880" s="1" t="s">
        <v>4663</v>
      </c>
      <c r="D880" s="1" t="s">
        <v>4664</v>
      </c>
      <c r="E880" s="1" t="s">
        <v>4665</v>
      </c>
      <c r="F880" s="2">
        <v>2025</v>
      </c>
      <c r="G880" s="1" t="s">
        <v>1385</v>
      </c>
      <c r="H880" s="1" t="s">
        <v>687</v>
      </c>
      <c r="I880" s="1" t="s">
        <v>688</v>
      </c>
      <c r="J880" s="1" t="s">
        <v>9760</v>
      </c>
      <c r="K880" s="1" t="s">
        <v>9761</v>
      </c>
      <c r="L880" s="1"/>
      <c r="M880">
        <f>VLOOKUP(J880,银行退!A:F,6,FALSE)</f>
        <v>2025</v>
      </c>
      <c r="N880" t="e">
        <f>VLOOKUP(J880,银行退!A:I,9,FALSE)</f>
        <v>#N/A</v>
      </c>
    </row>
    <row r="881" spans="1:14">
      <c r="A881" s="1" t="s">
        <v>9762</v>
      </c>
      <c r="B881" s="1" t="s">
        <v>9763</v>
      </c>
      <c r="C881" s="1" t="s">
        <v>4667</v>
      </c>
      <c r="D881" s="1" t="s">
        <v>4668</v>
      </c>
      <c r="E881" s="1" t="s">
        <v>4669</v>
      </c>
      <c r="F881" s="2">
        <v>1300</v>
      </c>
      <c r="G881" s="1" t="s">
        <v>1385</v>
      </c>
      <c r="H881" s="1" t="s">
        <v>11893</v>
      </c>
      <c r="I881" s="1" t="s">
        <v>11893</v>
      </c>
      <c r="J881" s="1" t="s">
        <v>9764</v>
      </c>
      <c r="K881" s="1" t="s">
        <v>9765</v>
      </c>
      <c r="L881" s="1"/>
      <c r="M881">
        <f>VLOOKUP(J881,银行退!A:F,6,FALSE)</f>
        <v>1300</v>
      </c>
      <c r="N881" t="str">
        <f>VLOOKUP(J881,银行退!A:I,9,FALSE)</f>
        <v>2017-10-16</v>
      </c>
    </row>
    <row r="882" spans="1:14" hidden="1">
      <c r="A882" s="1" t="s">
        <v>9766</v>
      </c>
      <c r="B882" s="1" t="s">
        <v>9767</v>
      </c>
      <c r="C882" s="1" t="s">
        <v>4671</v>
      </c>
      <c r="D882" s="1" t="s">
        <v>4672</v>
      </c>
      <c r="E882" s="1" t="s">
        <v>4673</v>
      </c>
      <c r="F882" s="2">
        <v>10001</v>
      </c>
      <c r="G882" s="1" t="s">
        <v>1385</v>
      </c>
      <c r="H882" s="1" t="s">
        <v>687</v>
      </c>
      <c r="I882" s="1" t="s">
        <v>688</v>
      </c>
      <c r="J882" s="1" t="s">
        <v>9768</v>
      </c>
      <c r="K882" s="1" t="s">
        <v>9769</v>
      </c>
      <c r="L882" s="1"/>
      <c r="M882">
        <f>VLOOKUP(J882,银行退!A:F,6,FALSE)</f>
        <v>10001</v>
      </c>
      <c r="N882" t="e">
        <f>VLOOKUP(J882,银行退!A:I,9,FALSE)</f>
        <v>#N/A</v>
      </c>
    </row>
    <row r="883" spans="1:14">
      <c r="A883" s="1" t="s">
        <v>9770</v>
      </c>
      <c r="B883" s="1" t="s">
        <v>9771</v>
      </c>
      <c r="C883" s="1" t="s">
        <v>4675</v>
      </c>
      <c r="D883" s="1" t="s">
        <v>1192</v>
      </c>
      <c r="E883" s="1" t="s">
        <v>1193</v>
      </c>
      <c r="F883" s="2">
        <v>0.3</v>
      </c>
      <c r="G883" s="1" t="s">
        <v>1385</v>
      </c>
      <c r="H883" s="1" t="s">
        <v>11893</v>
      </c>
      <c r="I883" s="1" t="s">
        <v>11893</v>
      </c>
      <c r="J883" s="1" t="s">
        <v>9772</v>
      </c>
      <c r="K883" s="1" t="s">
        <v>1320</v>
      </c>
      <c r="L883" s="1"/>
      <c r="M883">
        <f>VLOOKUP(J883,银行退!A:F,6,FALSE)</f>
        <v>0.3</v>
      </c>
      <c r="N883" t="str">
        <f>VLOOKUP(J883,银行退!A:I,9,FALSE)</f>
        <v>2017-10-16</v>
      </c>
    </row>
    <row r="884" spans="1:14" hidden="1">
      <c r="A884" s="1" t="s">
        <v>9773</v>
      </c>
      <c r="B884" s="1" t="s">
        <v>9774</v>
      </c>
      <c r="C884" s="1" t="s">
        <v>4677</v>
      </c>
      <c r="D884" s="1" t="s">
        <v>4678</v>
      </c>
      <c r="E884" s="1" t="s">
        <v>4679</v>
      </c>
      <c r="F884" s="2">
        <v>4708.3999999999996</v>
      </c>
      <c r="G884" s="1" t="s">
        <v>1385</v>
      </c>
      <c r="H884" s="1" t="s">
        <v>687</v>
      </c>
      <c r="I884" s="1" t="s">
        <v>688</v>
      </c>
      <c r="J884" s="1" t="s">
        <v>9775</v>
      </c>
      <c r="K884" s="1" t="s">
        <v>9776</v>
      </c>
      <c r="L884" s="1"/>
      <c r="M884">
        <f>VLOOKUP(J884,银行退!A:F,6,FALSE)</f>
        <v>4708.3999999999996</v>
      </c>
      <c r="N884" t="e">
        <f>VLOOKUP(J884,银行退!A:I,9,FALSE)</f>
        <v>#N/A</v>
      </c>
    </row>
    <row r="885" spans="1:14" hidden="1">
      <c r="A885" s="1" t="s">
        <v>9777</v>
      </c>
      <c r="B885" s="1" t="s">
        <v>9778</v>
      </c>
      <c r="C885" s="1" t="s">
        <v>4681</v>
      </c>
      <c r="D885" s="1" t="s">
        <v>4682</v>
      </c>
      <c r="E885" s="1" t="s">
        <v>4683</v>
      </c>
      <c r="F885" s="2">
        <v>3000</v>
      </c>
      <c r="G885" s="1" t="s">
        <v>1385</v>
      </c>
      <c r="H885" s="1" t="s">
        <v>687</v>
      </c>
      <c r="I885" s="1" t="s">
        <v>688</v>
      </c>
      <c r="J885" s="1" t="s">
        <v>9779</v>
      </c>
      <c r="K885" s="1" t="s">
        <v>9780</v>
      </c>
      <c r="L885" s="1"/>
      <c r="M885">
        <f>VLOOKUP(J885,银行退!A:F,6,FALSE)</f>
        <v>3000</v>
      </c>
      <c r="N885" t="e">
        <f>VLOOKUP(J885,银行退!A:I,9,FALSE)</f>
        <v>#N/A</v>
      </c>
    </row>
    <row r="886" spans="1:14" hidden="1">
      <c r="A886" s="1" t="s">
        <v>9781</v>
      </c>
      <c r="B886" s="1" t="s">
        <v>9782</v>
      </c>
      <c r="C886" s="1" t="s">
        <v>4685</v>
      </c>
      <c r="D886" s="1" t="s">
        <v>4686</v>
      </c>
      <c r="E886" s="1" t="s">
        <v>4687</v>
      </c>
      <c r="F886" s="2">
        <v>2675.58</v>
      </c>
      <c r="G886" s="1" t="s">
        <v>1385</v>
      </c>
      <c r="H886" s="1" t="s">
        <v>687</v>
      </c>
      <c r="I886" s="1" t="s">
        <v>688</v>
      </c>
      <c r="J886" s="1" t="s">
        <v>9783</v>
      </c>
      <c r="K886" s="1" t="s">
        <v>9784</v>
      </c>
      <c r="L886" s="1"/>
      <c r="M886">
        <f>VLOOKUP(J886,银行退!A:F,6,FALSE)</f>
        <v>2675.58</v>
      </c>
      <c r="N886" t="e">
        <f>VLOOKUP(J886,银行退!A:I,9,FALSE)</f>
        <v>#N/A</v>
      </c>
    </row>
    <row r="887" spans="1:14" hidden="1">
      <c r="A887" s="1" t="s">
        <v>9785</v>
      </c>
      <c r="B887" s="1" t="s">
        <v>9786</v>
      </c>
      <c r="C887" s="1" t="s">
        <v>4689</v>
      </c>
      <c r="D887" s="1" t="s">
        <v>4690</v>
      </c>
      <c r="E887" s="1" t="s">
        <v>1264</v>
      </c>
      <c r="F887" s="2">
        <v>3000</v>
      </c>
      <c r="G887" s="1" t="s">
        <v>1385</v>
      </c>
      <c r="H887" s="1" t="s">
        <v>687</v>
      </c>
      <c r="I887" s="1" t="s">
        <v>688</v>
      </c>
      <c r="J887" s="1" t="s">
        <v>9787</v>
      </c>
      <c r="K887" s="1" t="s">
        <v>9788</v>
      </c>
      <c r="L887" s="1"/>
      <c r="M887">
        <f>VLOOKUP(J887,银行退!A:F,6,FALSE)</f>
        <v>3000</v>
      </c>
      <c r="N887" t="e">
        <f>VLOOKUP(J887,银行退!A:I,9,FALSE)</f>
        <v>#N/A</v>
      </c>
    </row>
    <row r="888" spans="1:14" hidden="1">
      <c r="A888" s="1" t="s">
        <v>9789</v>
      </c>
      <c r="B888" s="1" t="s">
        <v>9790</v>
      </c>
      <c r="C888" s="1" t="s">
        <v>4692</v>
      </c>
      <c r="D888" s="1" t="s">
        <v>4693</v>
      </c>
      <c r="E888" s="1" t="s">
        <v>4694</v>
      </c>
      <c r="F888" s="2">
        <v>1684.01</v>
      </c>
      <c r="G888" s="1" t="s">
        <v>1385</v>
      </c>
      <c r="H888" s="1" t="s">
        <v>687</v>
      </c>
      <c r="I888" s="1" t="s">
        <v>688</v>
      </c>
      <c r="J888" s="1" t="s">
        <v>9791</v>
      </c>
      <c r="K888" s="1" t="s">
        <v>9792</v>
      </c>
      <c r="L888" s="1"/>
      <c r="M888">
        <f>VLOOKUP(J888,银行退!A:F,6,FALSE)</f>
        <v>1684.01</v>
      </c>
      <c r="N888" t="e">
        <f>VLOOKUP(J888,银行退!A:I,9,FALSE)</f>
        <v>#N/A</v>
      </c>
    </row>
    <row r="889" spans="1:14" hidden="1">
      <c r="A889" s="1" t="s">
        <v>9793</v>
      </c>
      <c r="B889" s="1" t="s">
        <v>9794</v>
      </c>
      <c r="C889" s="1" t="s">
        <v>4696</v>
      </c>
      <c r="D889" s="1" t="s">
        <v>4697</v>
      </c>
      <c r="E889" s="1" t="s">
        <v>4698</v>
      </c>
      <c r="F889" s="2">
        <v>4061.8</v>
      </c>
      <c r="G889" s="1" t="s">
        <v>1385</v>
      </c>
      <c r="H889" s="1" t="s">
        <v>687</v>
      </c>
      <c r="I889" s="1" t="s">
        <v>688</v>
      </c>
      <c r="J889" s="1" t="s">
        <v>9795</v>
      </c>
      <c r="K889" s="1" t="s">
        <v>9796</v>
      </c>
      <c r="L889" s="1"/>
      <c r="M889">
        <f>VLOOKUP(J889,银行退!A:F,6,FALSE)</f>
        <v>4061.8</v>
      </c>
      <c r="N889" t="e">
        <f>VLOOKUP(J889,银行退!A:I,9,FALSE)</f>
        <v>#N/A</v>
      </c>
    </row>
    <row r="890" spans="1:14" hidden="1">
      <c r="A890" s="1" t="s">
        <v>9797</v>
      </c>
      <c r="B890" s="1" t="s">
        <v>9798</v>
      </c>
      <c r="C890" s="1" t="s">
        <v>4700</v>
      </c>
      <c r="D890" s="1" t="s">
        <v>4701</v>
      </c>
      <c r="E890" s="1" t="s">
        <v>4702</v>
      </c>
      <c r="F890" s="2">
        <v>7395</v>
      </c>
      <c r="G890" s="1" t="s">
        <v>1385</v>
      </c>
      <c r="H890" s="1" t="s">
        <v>687</v>
      </c>
      <c r="I890" s="1" t="s">
        <v>688</v>
      </c>
      <c r="J890" s="1" t="s">
        <v>9799</v>
      </c>
      <c r="K890" s="1" t="s">
        <v>9800</v>
      </c>
      <c r="L890" s="1"/>
      <c r="M890">
        <f>VLOOKUP(J890,银行退!A:F,6,FALSE)</f>
        <v>7395</v>
      </c>
      <c r="N890" t="e">
        <f>VLOOKUP(J890,银行退!A:I,9,FALSE)</f>
        <v>#N/A</v>
      </c>
    </row>
    <row r="891" spans="1:14">
      <c r="A891" s="1" t="s">
        <v>9801</v>
      </c>
      <c r="B891" s="1" t="s">
        <v>9802</v>
      </c>
      <c r="C891" s="1" t="s">
        <v>4704</v>
      </c>
      <c r="D891" s="1" t="s">
        <v>4705</v>
      </c>
      <c r="E891" s="1" t="s">
        <v>4706</v>
      </c>
      <c r="F891" s="2">
        <v>113.6</v>
      </c>
      <c r="G891" s="1" t="s">
        <v>1385</v>
      </c>
      <c r="H891" s="1" t="s">
        <v>11893</v>
      </c>
      <c r="I891" s="1" t="s">
        <v>11893</v>
      </c>
      <c r="J891" s="1" t="s">
        <v>9803</v>
      </c>
      <c r="K891" s="1" t="s">
        <v>9804</v>
      </c>
      <c r="L891" s="1"/>
      <c r="M891">
        <f>VLOOKUP(J891,银行退!A:F,6,FALSE)</f>
        <v>113.6</v>
      </c>
      <c r="N891" t="str">
        <f>VLOOKUP(J891,银行退!A:I,9,FALSE)</f>
        <v>2017-10-16</v>
      </c>
    </row>
    <row r="892" spans="1:14">
      <c r="A892" s="1" t="s">
        <v>9805</v>
      </c>
      <c r="B892" s="1" t="s">
        <v>9806</v>
      </c>
      <c r="C892" s="1" t="s">
        <v>4708</v>
      </c>
      <c r="D892" s="1" t="s">
        <v>4705</v>
      </c>
      <c r="E892" s="1" t="s">
        <v>4706</v>
      </c>
      <c r="F892" s="2">
        <v>1017</v>
      </c>
      <c r="G892" s="1" t="s">
        <v>1385</v>
      </c>
      <c r="H892" s="1" t="s">
        <v>11893</v>
      </c>
      <c r="I892" s="1" t="s">
        <v>11893</v>
      </c>
      <c r="J892" s="1" t="s">
        <v>9807</v>
      </c>
      <c r="K892" s="1" t="s">
        <v>9804</v>
      </c>
      <c r="L892" s="1"/>
      <c r="M892">
        <f>VLOOKUP(J892,银行退!A:F,6,FALSE)</f>
        <v>1017</v>
      </c>
      <c r="N892" t="str">
        <f>VLOOKUP(J892,银行退!A:I,9,FALSE)</f>
        <v>2017-10-16</v>
      </c>
    </row>
    <row r="893" spans="1:14" hidden="1">
      <c r="A893" s="1" t="s">
        <v>9808</v>
      </c>
      <c r="B893" s="1" t="s">
        <v>9809</v>
      </c>
      <c r="C893" s="1" t="s">
        <v>4710</v>
      </c>
      <c r="D893" s="1" t="s">
        <v>4711</v>
      </c>
      <c r="E893" s="1" t="s">
        <v>4712</v>
      </c>
      <c r="F893" s="2">
        <v>131</v>
      </c>
      <c r="G893" s="1" t="s">
        <v>1385</v>
      </c>
      <c r="H893" s="1" t="s">
        <v>687</v>
      </c>
      <c r="I893" s="1" t="s">
        <v>688</v>
      </c>
      <c r="J893" s="1" t="s">
        <v>9810</v>
      </c>
      <c r="K893" s="1" t="s">
        <v>9811</v>
      </c>
      <c r="L893" s="1"/>
      <c r="M893">
        <f>VLOOKUP(J893,银行退!A:F,6,FALSE)</f>
        <v>131</v>
      </c>
      <c r="N893" t="e">
        <f>VLOOKUP(J893,银行退!A:I,9,FALSE)</f>
        <v>#N/A</v>
      </c>
    </row>
    <row r="894" spans="1:14" hidden="1">
      <c r="A894" s="1" t="s">
        <v>9812</v>
      </c>
      <c r="B894" s="1" t="s">
        <v>9813</v>
      </c>
      <c r="C894" s="1" t="s">
        <v>4714</v>
      </c>
      <c r="D894" s="1" t="s">
        <v>4701</v>
      </c>
      <c r="E894" s="1" t="s">
        <v>4702</v>
      </c>
      <c r="F894" s="2">
        <v>0.72</v>
      </c>
      <c r="G894" s="1" t="s">
        <v>1385</v>
      </c>
      <c r="H894" s="1" t="s">
        <v>687</v>
      </c>
      <c r="I894" s="1" t="s">
        <v>688</v>
      </c>
      <c r="J894" s="1" t="s">
        <v>9814</v>
      </c>
      <c r="K894" s="1" t="s">
        <v>9800</v>
      </c>
      <c r="L894" s="1"/>
      <c r="M894">
        <f>VLOOKUP(J894,银行退!A:F,6,FALSE)</f>
        <v>0.72</v>
      </c>
      <c r="N894" t="e">
        <f>VLOOKUP(J894,银行退!A:I,9,FALSE)</f>
        <v>#N/A</v>
      </c>
    </row>
    <row r="895" spans="1:14" hidden="1">
      <c r="A895" s="1" t="s">
        <v>9815</v>
      </c>
      <c r="B895" s="1" t="s">
        <v>9816</v>
      </c>
      <c r="C895" s="1" t="s">
        <v>4716</v>
      </c>
      <c r="D895" s="1" t="s">
        <v>4717</v>
      </c>
      <c r="E895" s="1" t="s">
        <v>4718</v>
      </c>
      <c r="F895" s="2">
        <v>3181.84</v>
      </c>
      <c r="G895" s="1" t="s">
        <v>1385</v>
      </c>
      <c r="H895" s="1" t="s">
        <v>687</v>
      </c>
      <c r="I895" s="1" t="s">
        <v>688</v>
      </c>
      <c r="J895" s="1" t="s">
        <v>9817</v>
      </c>
      <c r="K895" s="1" t="s">
        <v>9818</v>
      </c>
      <c r="L895" s="1"/>
      <c r="M895">
        <f>VLOOKUP(J895,银行退!A:F,6,FALSE)</f>
        <v>3181.84</v>
      </c>
      <c r="N895" t="e">
        <f>VLOOKUP(J895,银行退!A:I,9,FALSE)</f>
        <v>#N/A</v>
      </c>
    </row>
    <row r="896" spans="1:14" hidden="1">
      <c r="A896" s="1" t="s">
        <v>9819</v>
      </c>
      <c r="B896" s="1" t="s">
        <v>9820</v>
      </c>
      <c r="C896" s="1" t="s">
        <v>4720</v>
      </c>
      <c r="D896" s="1" t="s">
        <v>1265</v>
      </c>
      <c r="E896" s="1" t="s">
        <v>1266</v>
      </c>
      <c r="F896" s="2">
        <v>189.5</v>
      </c>
      <c r="G896" s="1" t="s">
        <v>1385</v>
      </c>
      <c r="H896" s="1" t="s">
        <v>687</v>
      </c>
      <c r="I896" s="1" t="s">
        <v>688</v>
      </c>
      <c r="J896" s="1" t="s">
        <v>9821</v>
      </c>
      <c r="K896" s="1" t="s">
        <v>1367</v>
      </c>
      <c r="L896" s="1"/>
      <c r="M896">
        <f>VLOOKUP(J896,银行退!A:F,6,FALSE)</f>
        <v>189.5</v>
      </c>
      <c r="N896" t="e">
        <f>VLOOKUP(J896,银行退!A:I,9,FALSE)</f>
        <v>#N/A</v>
      </c>
    </row>
    <row r="897" spans="1:14" hidden="1">
      <c r="A897" s="1" t="s">
        <v>9822</v>
      </c>
      <c r="B897" s="1" t="s">
        <v>9823</v>
      </c>
      <c r="C897" s="1" t="s">
        <v>4722</v>
      </c>
      <c r="D897" s="1" t="s">
        <v>4723</v>
      </c>
      <c r="E897" s="1" t="s">
        <v>4724</v>
      </c>
      <c r="F897" s="2">
        <v>36</v>
      </c>
      <c r="G897" s="1" t="s">
        <v>1385</v>
      </c>
      <c r="H897" s="1" t="s">
        <v>687</v>
      </c>
      <c r="I897" s="1" t="s">
        <v>688</v>
      </c>
      <c r="J897" s="1" t="s">
        <v>9824</v>
      </c>
      <c r="K897" s="1" t="s">
        <v>9055</v>
      </c>
      <c r="L897" s="1"/>
      <c r="M897">
        <f>VLOOKUP(J897,银行退!A:F,6,FALSE)</f>
        <v>36</v>
      </c>
      <c r="N897" t="e">
        <f>VLOOKUP(J897,银行退!A:I,9,FALSE)</f>
        <v>#N/A</v>
      </c>
    </row>
    <row r="898" spans="1:14" hidden="1">
      <c r="A898" s="1" t="s">
        <v>9825</v>
      </c>
      <c r="B898" s="1" t="s">
        <v>9826</v>
      </c>
      <c r="C898" s="1" t="s">
        <v>4726</v>
      </c>
      <c r="D898" s="1" t="s">
        <v>4727</v>
      </c>
      <c r="E898" s="1" t="s">
        <v>4728</v>
      </c>
      <c r="F898" s="2">
        <v>5030</v>
      </c>
      <c r="G898" s="1" t="s">
        <v>1385</v>
      </c>
      <c r="H898" s="1" t="s">
        <v>687</v>
      </c>
      <c r="I898" s="1" t="s">
        <v>688</v>
      </c>
      <c r="J898" s="1" t="s">
        <v>9827</v>
      </c>
      <c r="K898" s="1" t="s">
        <v>9828</v>
      </c>
      <c r="L898" s="1"/>
      <c r="M898">
        <f>VLOOKUP(J898,银行退!A:F,6,FALSE)</f>
        <v>5030</v>
      </c>
      <c r="N898" t="e">
        <f>VLOOKUP(J898,银行退!A:I,9,FALSE)</f>
        <v>#N/A</v>
      </c>
    </row>
    <row r="899" spans="1:14" hidden="1">
      <c r="A899" s="1" t="s">
        <v>9829</v>
      </c>
      <c r="B899" s="1" t="s">
        <v>9830</v>
      </c>
      <c r="C899" s="1" t="s">
        <v>4730</v>
      </c>
      <c r="D899" s="1" t="s">
        <v>4731</v>
      </c>
      <c r="E899" s="1" t="s">
        <v>4732</v>
      </c>
      <c r="F899" s="2">
        <v>3000</v>
      </c>
      <c r="G899" s="1" t="s">
        <v>1385</v>
      </c>
      <c r="H899" s="1" t="s">
        <v>687</v>
      </c>
      <c r="I899" s="1" t="s">
        <v>688</v>
      </c>
      <c r="J899" s="1" t="s">
        <v>9831</v>
      </c>
      <c r="K899" s="1" t="s">
        <v>9832</v>
      </c>
      <c r="L899" s="1"/>
      <c r="M899">
        <f>VLOOKUP(J899,银行退!A:F,6,FALSE)</f>
        <v>3000</v>
      </c>
      <c r="N899" t="e">
        <f>VLOOKUP(J899,银行退!A:I,9,FALSE)</f>
        <v>#N/A</v>
      </c>
    </row>
    <row r="900" spans="1:14" hidden="1">
      <c r="A900" s="1" t="s">
        <v>9833</v>
      </c>
      <c r="B900" s="1" t="s">
        <v>9834</v>
      </c>
      <c r="C900" s="1" t="s">
        <v>4734</v>
      </c>
      <c r="D900" s="1" t="s">
        <v>4735</v>
      </c>
      <c r="E900" s="1" t="s">
        <v>4736</v>
      </c>
      <c r="F900" s="2">
        <v>4514</v>
      </c>
      <c r="G900" s="1" t="s">
        <v>1385</v>
      </c>
      <c r="H900" s="1" t="s">
        <v>687</v>
      </c>
      <c r="I900" s="1" t="s">
        <v>688</v>
      </c>
      <c r="J900" s="1" t="s">
        <v>9835</v>
      </c>
      <c r="K900" s="1" t="s">
        <v>9836</v>
      </c>
      <c r="L900" s="1"/>
      <c r="M900">
        <f>VLOOKUP(J900,银行退!A:F,6,FALSE)</f>
        <v>4514</v>
      </c>
      <c r="N900" t="e">
        <f>VLOOKUP(J900,银行退!A:I,9,FALSE)</f>
        <v>#N/A</v>
      </c>
    </row>
    <row r="901" spans="1:14" hidden="1">
      <c r="A901" s="1" t="s">
        <v>9837</v>
      </c>
      <c r="B901" s="1" t="s">
        <v>9838</v>
      </c>
      <c r="C901" s="1" t="s">
        <v>4738</v>
      </c>
      <c r="D901" s="1" t="s">
        <v>4739</v>
      </c>
      <c r="E901" s="1" t="s">
        <v>4740</v>
      </c>
      <c r="F901" s="2">
        <v>3080</v>
      </c>
      <c r="G901" s="1" t="s">
        <v>1385</v>
      </c>
      <c r="H901" s="1" t="s">
        <v>687</v>
      </c>
      <c r="I901" s="1" t="s">
        <v>688</v>
      </c>
      <c r="J901" s="1" t="s">
        <v>9839</v>
      </c>
      <c r="K901" s="1" t="s">
        <v>9840</v>
      </c>
      <c r="L901" s="1"/>
      <c r="M901">
        <f>VLOOKUP(J901,银行退!A:F,6,FALSE)</f>
        <v>3080</v>
      </c>
      <c r="N901" t="e">
        <f>VLOOKUP(J901,银行退!A:I,9,FALSE)</f>
        <v>#N/A</v>
      </c>
    </row>
    <row r="902" spans="1:14" hidden="1">
      <c r="A902" s="1" t="s">
        <v>9841</v>
      </c>
      <c r="B902" s="1" t="s">
        <v>9842</v>
      </c>
      <c r="C902" s="1" t="s">
        <v>4742</v>
      </c>
      <c r="D902" s="1" t="s">
        <v>4743</v>
      </c>
      <c r="E902" s="1" t="s">
        <v>4744</v>
      </c>
      <c r="F902" s="2">
        <v>3935.01</v>
      </c>
      <c r="G902" s="1" t="s">
        <v>1385</v>
      </c>
      <c r="H902" s="1" t="s">
        <v>687</v>
      </c>
      <c r="I902" s="1" t="s">
        <v>688</v>
      </c>
      <c r="J902" s="1" t="s">
        <v>9843</v>
      </c>
      <c r="K902" s="1" t="s">
        <v>9844</v>
      </c>
      <c r="L902" s="1"/>
      <c r="M902">
        <f>VLOOKUP(J902,银行退!A:F,6,FALSE)</f>
        <v>3935.01</v>
      </c>
      <c r="N902" t="e">
        <f>VLOOKUP(J902,银行退!A:I,9,FALSE)</f>
        <v>#N/A</v>
      </c>
    </row>
    <row r="903" spans="1:14" hidden="1">
      <c r="A903" s="1" t="s">
        <v>9845</v>
      </c>
      <c r="B903" s="1" t="s">
        <v>9846</v>
      </c>
      <c r="C903" s="1" t="s">
        <v>4746</v>
      </c>
      <c r="D903" s="1" t="s">
        <v>4747</v>
      </c>
      <c r="E903" s="1" t="s">
        <v>4748</v>
      </c>
      <c r="F903" s="2">
        <v>8450</v>
      </c>
      <c r="G903" s="1" t="s">
        <v>1385</v>
      </c>
      <c r="H903" s="1" t="s">
        <v>687</v>
      </c>
      <c r="I903" s="1" t="s">
        <v>688</v>
      </c>
      <c r="J903" s="1" t="s">
        <v>9847</v>
      </c>
      <c r="K903" s="1" t="s">
        <v>9848</v>
      </c>
      <c r="L903" s="1"/>
      <c r="M903">
        <f>VLOOKUP(J903,银行退!A:F,6,FALSE)</f>
        <v>8450</v>
      </c>
      <c r="N903" t="e">
        <f>VLOOKUP(J903,银行退!A:I,9,FALSE)</f>
        <v>#N/A</v>
      </c>
    </row>
    <row r="904" spans="1:14" hidden="1">
      <c r="A904" s="1" t="s">
        <v>9849</v>
      </c>
      <c r="B904" s="1" t="s">
        <v>9850</v>
      </c>
      <c r="C904" s="1" t="s">
        <v>4750</v>
      </c>
      <c r="D904" s="1" t="s">
        <v>4751</v>
      </c>
      <c r="E904" s="1" t="s">
        <v>4752</v>
      </c>
      <c r="F904" s="2">
        <v>5000</v>
      </c>
      <c r="G904" s="1" t="s">
        <v>1385</v>
      </c>
      <c r="H904" s="1" t="s">
        <v>687</v>
      </c>
      <c r="I904" s="1" t="s">
        <v>688</v>
      </c>
      <c r="J904" s="1" t="s">
        <v>9851</v>
      </c>
      <c r="K904" s="1" t="s">
        <v>9852</v>
      </c>
      <c r="L904" s="1"/>
      <c r="M904">
        <f>VLOOKUP(J904,银行退!A:F,6,FALSE)</f>
        <v>5000</v>
      </c>
      <c r="N904" t="e">
        <f>VLOOKUP(J904,银行退!A:I,9,FALSE)</f>
        <v>#N/A</v>
      </c>
    </row>
    <row r="905" spans="1:14">
      <c r="A905" s="1" t="s">
        <v>9853</v>
      </c>
      <c r="B905" s="1" t="s">
        <v>9854</v>
      </c>
      <c r="C905" s="1" t="s">
        <v>4754</v>
      </c>
      <c r="D905" s="1" t="s">
        <v>4755</v>
      </c>
      <c r="E905" s="1" t="s">
        <v>4756</v>
      </c>
      <c r="F905" s="2">
        <v>1821</v>
      </c>
      <c r="G905" s="1" t="s">
        <v>1385</v>
      </c>
      <c r="H905" s="1" t="s">
        <v>11893</v>
      </c>
      <c r="I905" s="1" t="s">
        <v>11893</v>
      </c>
      <c r="J905" s="1" t="s">
        <v>9855</v>
      </c>
      <c r="K905" s="1" t="s">
        <v>9856</v>
      </c>
      <c r="L905" s="1"/>
      <c r="M905">
        <f>VLOOKUP(J905,银行退!A:F,6,FALSE)</f>
        <v>1821</v>
      </c>
      <c r="N905" t="str">
        <f>VLOOKUP(J905,银行退!A:I,9,FALSE)</f>
        <v>2017-10-16</v>
      </c>
    </row>
    <row r="906" spans="1:14" hidden="1">
      <c r="A906" s="1" t="s">
        <v>9857</v>
      </c>
      <c r="B906" s="1" t="s">
        <v>9858</v>
      </c>
      <c r="C906" s="1" t="s">
        <v>4758</v>
      </c>
      <c r="D906" s="1" t="s">
        <v>4751</v>
      </c>
      <c r="E906" s="1" t="s">
        <v>4752</v>
      </c>
      <c r="F906" s="2">
        <v>5987.5</v>
      </c>
      <c r="G906" s="1" t="s">
        <v>1385</v>
      </c>
      <c r="H906" s="1" t="s">
        <v>687</v>
      </c>
      <c r="I906" s="1" t="s">
        <v>688</v>
      </c>
      <c r="J906" s="1" t="s">
        <v>9859</v>
      </c>
      <c r="K906" s="1" t="s">
        <v>9852</v>
      </c>
      <c r="L906" s="1"/>
      <c r="M906">
        <f>VLOOKUP(J906,银行退!A:F,6,FALSE)</f>
        <v>5987.5</v>
      </c>
      <c r="N906" t="e">
        <f>VLOOKUP(J906,银行退!A:I,9,FALSE)</f>
        <v>#N/A</v>
      </c>
    </row>
    <row r="907" spans="1:14" hidden="1">
      <c r="A907" s="1" t="s">
        <v>9860</v>
      </c>
      <c r="B907" s="1" t="s">
        <v>9861</v>
      </c>
      <c r="C907" s="1" t="s">
        <v>4760</v>
      </c>
      <c r="D907" s="1" t="s">
        <v>4761</v>
      </c>
      <c r="E907" s="1" t="s">
        <v>4762</v>
      </c>
      <c r="F907" s="2">
        <v>9000</v>
      </c>
      <c r="G907" s="1" t="s">
        <v>1385</v>
      </c>
      <c r="H907" s="1" t="s">
        <v>687</v>
      </c>
      <c r="I907" s="1" t="s">
        <v>688</v>
      </c>
      <c r="J907" s="1" t="s">
        <v>9862</v>
      </c>
      <c r="K907" s="1" t="s">
        <v>1119</v>
      </c>
      <c r="L907" s="1"/>
      <c r="M907">
        <f>VLOOKUP(J907,银行退!A:F,6,FALSE)</f>
        <v>9000</v>
      </c>
      <c r="N907" t="e">
        <f>VLOOKUP(J907,银行退!A:I,9,FALSE)</f>
        <v>#N/A</v>
      </c>
    </row>
    <row r="908" spans="1:14">
      <c r="A908" s="1" t="s">
        <v>9863</v>
      </c>
      <c r="B908" s="1" t="s">
        <v>9864</v>
      </c>
      <c r="C908" s="1" t="s">
        <v>4764</v>
      </c>
      <c r="D908" s="1" t="s">
        <v>4765</v>
      </c>
      <c r="E908" s="1" t="s">
        <v>4766</v>
      </c>
      <c r="F908" s="2">
        <v>4092.5</v>
      </c>
      <c r="G908" s="1" t="s">
        <v>1385</v>
      </c>
      <c r="H908" s="1" t="s">
        <v>11893</v>
      </c>
      <c r="I908" s="1" t="s">
        <v>11893</v>
      </c>
      <c r="J908" s="1" t="s">
        <v>9865</v>
      </c>
      <c r="K908" s="1" t="s">
        <v>9866</v>
      </c>
      <c r="L908" s="1"/>
      <c r="M908">
        <f>VLOOKUP(J908,银行退!A:F,6,FALSE)</f>
        <v>4092.5</v>
      </c>
      <c r="N908" t="str">
        <f>VLOOKUP(J908,银行退!A:I,9,FALSE)</f>
        <v>2017-10-16</v>
      </c>
    </row>
    <row r="909" spans="1:14" hidden="1">
      <c r="A909" s="1" t="s">
        <v>9867</v>
      </c>
      <c r="B909" s="1" t="s">
        <v>9868</v>
      </c>
      <c r="C909" s="1" t="s">
        <v>4768</v>
      </c>
      <c r="D909" s="1" t="s">
        <v>1228</v>
      </c>
      <c r="E909" s="1" t="s">
        <v>1229</v>
      </c>
      <c r="F909" s="2">
        <v>490</v>
      </c>
      <c r="G909" s="1" t="s">
        <v>1385</v>
      </c>
      <c r="H909" s="1" t="s">
        <v>687</v>
      </c>
      <c r="I909" s="1" t="s">
        <v>688</v>
      </c>
      <c r="J909" s="1" t="s">
        <v>9869</v>
      </c>
      <c r="K909" s="1" t="s">
        <v>1347</v>
      </c>
      <c r="L909" s="1"/>
      <c r="M909">
        <f>VLOOKUP(J909,银行退!A:F,6,FALSE)</f>
        <v>490</v>
      </c>
      <c r="N909" t="e">
        <f>VLOOKUP(J909,银行退!A:I,9,FALSE)</f>
        <v>#N/A</v>
      </c>
    </row>
    <row r="910" spans="1:14" hidden="1">
      <c r="A910" s="1" t="s">
        <v>9870</v>
      </c>
      <c r="B910" s="1" t="s">
        <v>9871</v>
      </c>
      <c r="C910" s="1" t="s">
        <v>4770</v>
      </c>
      <c r="D910" s="1" t="s">
        <v>4771</v>
      </c>
      <c r="E910" s="1" t="s">
        <v>4772</v>
      </c>
      <c r="F910" s="2">
        <v>2600</v>
      </c>
      <c r="G910" s="1" t="s">
        <v>1385</v>
      </c>
      <c r="H910" s="1" t="s">
        <v>687</v>
      </c>
      <c r="I910" s="1" t="s">
        <v>688</v>
      </c>
      <c r="J910" s="1" t="s">
        <v>9872</v>
      </c>
      <c r="K910" s="1" t="s">
        <v>9873</v>
      </c>
      <c r="L910" s="1"/>
      <c r="M910">
        <f>VLOOKUP(J910,银行退!A:F,6,FALSE)</f>
        <v>2600</v>
      </c>
      <c r="N910" t="e">
        <f>VLOOKUP(J910,银行退!A:I,9,FALSE)</f>
        <v>#N/A</v>
      </c>
    </row>
    <row r="911" spans="1:14" hidden="1">
      <c r="A911" s="1" t="s">
        <v>9874</v>
      </c>
      <c r="B911" s="1" t="s">
        <v>9875</v>
      </c>
      <c r="C911" s="1" t="s">
        <v>4774</v>
      </c>
      <c r="D911" s="1" t="s">
        <v>4775</v>
      </c>
      <c r="E911" s="1" t="s">
        <v>4776</v>
      </c>
      <c r="F911" s="2">
        <v>489.5</v>
      </c>
      <c r="G911" s="1" t="s">
        <v>1385</v>
      </c>
      <c r="H911" s="1" t="s">
        <v>687</v>
      </c>
      <c r="I911" s="1" t="s">
        <v>688</v>
      </c>
      <c r="J911" s="1" t="s">
        <v>9876</v>
      </c>
      <c r="K911" s="1" t="s">
        <v>9877</v>
      </c>
      <c r="L911" s="1"/>
      <c r="M911">
        <f>VLOOKUP(J911,银行退!A:F,6,FALSE)</f>
        <v>489.5</v>
      </c>
      <c r="N911" t="e">
        <f>VLOOKUP(J911,银行退!A:I,9,FALSE)</f>
        <v>#N/A</v>
      </c>
    </row>
    <row r="912" spans="1:14" hidden="1">
      <c r="A912" s="1" t="s">
        <v>9878</v>
      </c>
      <c r="B912" s="1" t="s">
        <v>9879</v>
      </c>
      <c r="C912" s="1" t="s">
        <v>4778</v>
      </c>
      <c r="D912" s="1" t="s">
        <v>4779</v>
      </c>
      <c r="E912" s="1" t="s">
        <v>4780</v>
      </c>
      <c r="F912" s="2">
        <v>293.5</v>
      </c>
      <c r="G912" s="1" t="s">
        <v>1385</v>
      </c>
      <c r="H912" s="1" t="s">
        <v>687</v>
      </c>
      <c r="I912" s="1" t="s">
        <v>688</v>
      </c>
      <c r="J912" s="1" t="s">
        <v>9880</v>
      </c>
      <c r="K912" s="1" t="s">
        <v>9881</v>
      </c>
      <c r="L912" s="1"/>
      <c r="M912">
        <f>VLOOKUP(J912,银行退!A:F,6,FALSE)</f>
        <v>293.5</v>
      </c>
      <c r="N912" t="e">
        <f>VLOOKUP(J912,银行退!A:I,9,FALSE)</f>
        <v>#N/A</v>
      </c>
    </row>
    <row r="913" spans="1:14" hidden="1">
      <c r="A913" s="1" t="s">
        <v>9882</v>
      </c>
      <c r="B913" s="1" t="s">
        <v>9883</v>
      </c>
      <c r="C913" s="1" t="s">
        <v>4782</v>
      </c>
      <c r="D913" s="1" t="s">
        <v>4783</v>
      </c>
      <c r="E913" s="1" t="s">
        <v>1229</v>
      </c>
      <c r="F913" s="2">
        <v>21365.29</v>
      </c>
      <c r="G913" s="1" t="s">
        <v>1385</v>
      </c>
      <c r="H913" s="1" t="s">
        <v>687</v>
      </c>
      <c r="I913" s="1" t="s">
        <v>688</v>
      </c>
      <c r="J913" s="1" t="s">
        <v>9884</v>
      </c>
      <c r="K913" s="1" t="s">
        <v>9885</v>
      </c>
      <c r="L913" s="1"/>
      <c r="M913">
        <f>VLOOKUP(J913,银行退!A:F,6,FALSE)</f>
        <v>21365.29</v>
      </c>
      <c r="N913" t="e">
        <f>VLOOKUP(J913,银行退!A:I,9,FALSE)</f>
        <v>#N/A</v>
      </c>
    </row>
    <row r="914" spans="1:14" hidden="1">
      <c r="A914" s="1" t="s">
        <v>9886</v>
      </c>
      <c r="B914" s="1" t="s">
        <v>9887</v>
      </c>
      <c r="C914" s="1" t="s">
        <v>4785</v>
      </c>
      <c r="D914" s="1" t="s">
        <v>4786</v>
      </c>
      <c r="E914" s="1" t="s">
        <v>4787</v>
      </c>
      <c r="F914" s="2">
        <v>12000</v>
      </c>
      <c r="G914" s="1" t="s">
        <v>1385</v>
      </c>
      <c r="H914" s="1" t="s">
        <v>687</v>
      </c>
      <c r="I914" s="1" t="s">
        <v>688</v>
      </c>
      <c r="J914" s="1" t="s">
        <v>9888</v>
      </c>
      <c r="K914" s="1" t="s">
        <v>9889</v>
      </c>
      <c r="L914" s="1"/>
      <c r="M914">
        <f>VLOOKUP(J914,银行退!A:F,6,FALSE)</f>
        <v>12000</v>
      </c>
      <c r="N914" t="e">
        <f>VLOOKUP(J914,银行退!A:I,9,FALSE)</f>
        <v>#N/A</v>
      </c>
    </row>
    <row r="915" spans="1:14" hidden="1">
      <c r="A915" s="1" t="s">
        <v>9890</v>
      </c>
      <c r="B915" s="1" t="s">
        <v>9891</v>
      </c>
      <c r="C915" s="1" t="s">
        <v>4789</v>
      </c>
      <c r="D915" s="1" t="s">
        <v>4790</v>
      </c>
      <c r="E915" s="1" t="s">
        <v>4791</v>
      </c>
      <c r="F915" s="2">
        <v>3091.22</v>
      </c>
      <c r="G915" s="1" t="s">
        <v>1385</v>
      </c>
      <c r="H915" s="1" t="s">
        <v>687</v>
      </c>
      <c r="I915" s="1" t="s">
        <v>688</v>
      </c>
      <c r="J915" s="1" t="s">
        <v>9892</v>
      </c>
      <c r="K915" s="1" t="s">
        <v>9893</v>
      </c>
      <c r="L915" s="1"/>
      <c r="M915">
        <f>VLOOKUP(J915,银行退!A:F,6,FALSE)</f>
        <v>3091.22</v>
      </c>
      <c r="N915" t="e">
        <f>VLOOKUP(J915,银行退!A:I,9,FALSE)</f>
        <v>#N/A</v>
      </c>
    </row>
    <row r="916" spans="1:14" hidden="1">
      <c r="A916" s="1" t="s">
        <v>9894</v>
      </c>
      <c r="B916" s="1" t="s">
        <v>9895</v>
      </c>
      <c r="C916" s="1" t="s">
        <v>4793</v>
      </c>
      <c r="D916" s="1" t="s">
        <v>4794</v>
      </c>
      <c r="E916" s="1" t="s">
        <v>4795</v>
      </c>
      <c r="F916" s="2">
        <v>2008.19</v>
      </c>
      <c r="G916" s="1" t="s">
        <v>1385</v>
      </c>
      <c r="H916" s="1" t="s">
        <v>687</v>
      </c>
      <c r="I916" s="1" t="s">
        <v>688</v>
      </c>
      <c r="J916" s="1" t="s">
        <v>9896</v>
      </c>
      <c r="K916" s="1" t="s">
        <v>9897</v>
      </c>
      <c r="L916" s="1"/>
      <c r="M916">
        <f>VLOOKUP(J916,银行退!A:F,6,FALSE)</f>
        <v>2008.19</v>
      </c>
      <c r="N916" t="e">
        <f>VLOOKUP(J916,银行退!A:I,9,FALSE)</f>
        <v>#N/A</v>
      </c>
    </row>
    <row r="917" spans="1:14">
      <c r="A917" s="1" t="s">
        <v>9898</v>
      </c>
      <c r="B917" s="1" t="s">
        <v>9899</v>
      </c>
      <c r="C917" s="1" t="s">
        <v>4797</v>
      </c>
      <c r="D917" s="1" t="s">
        <v>4798</v>
      </c>
      <c r="E917" s="1" t="s">
        <v>4799</v>
      </c>
      <c r="F917" s="2">
        <v>73.03</v>
      </c>
      <c r="G917" s="1" t="s">
        <v>1385</v>
      </c>
      <c r="H917" s="1" t="s">
        <v>11893</v>
      </c>
      <c r="I917" s="1" t="s">
        <v>11893</v>
      </c>
      <c r="J917" s="1" t="s">
        <v>9900</v>
      </c>
      <c r="K917" s="1" t="s">
        <v>9901</v>
      </c>
      <c r="L917" s="1"/>
      <c r="M917">
        <f>VLOOKUP(J917,银行退!A:F,6,FALSE)</f>
        <v>73.03</v>
      </c>
      <c r="N917" t="str">
        <f>VLOOKUP(J917,银行退!A:I,9,FALSE)</f>
        <v>2017-10-16</v>
      </c>
    </row>
    <row r="918" spans="1:14" hidden="1">
      <c r="A918" s="1" t="s">
        <v>9902</v>
      </c>
      <c r="B918" s="1" t="s">
        <v>9903</v>
      </c>
      <c r="C918" s="1" t="s">
        <v>4801</v>
      </c>
      <c r="D918" s="1" t="s">
        <v>4802</v>
      </c>
      <c r="E918" s="1" t="s">
        <v>4803</v>
      </c>
      <c r="F918" s="2">
        <v>6815.7</v>
      </c>
      <c r="G918" s="1" t="s">
        <v>1385</v>
      </c>
      <c r="H918" s="1" t="s">
        <v>687</v>
      </c>
      <c r="I918" s="1" t="s">
        <v>688</v>
      </c>
      <c r="J918" s="1" t="s">
        <v>9904</v>
      </c>
      <c r="K918" s="1" t="s">
        <v>9905</v>
      </c>
      <c r="L918" s="1"/>
      <c r="M918">
        <f>VLOOKUP(J918,银行退!A:F,6,FALSE)</f>
        <v>6815.7</v>
      </c>
      <c r="N918" t="e">
        <f>VLOOKUP(J918,银行退!A:I,9,FALSE)</f>
        <v>#N/A</v>
      </c>
    </row>
    <row r="919" spans="1:14" hidden="1">
      <c r="A919" s="1" t="s">
        <v>9906</v>
      </c>
      <c r="B919" s="1" t="s">
        <v>9907</v>
      </c>
      <c r="C919" s="1" t="s">
        <v>4805</v>
      </c>
      <c r="D919" s="1" t="s">
        <v>4806</v>
      </c>
      <c r="E919" s="1" t="s">
        <v>4807</v>
      </c>
      <c r="F919" s="2">
        <v>100</v>
      </c>
      <c r="G919" s="1" t="s">
        <v>1385</v>
      </c>
      <c r="H919" s="1" t="s">
        <v>687</v>
      </c>
      <c r="I919" s="1" t="s">
        <v>688</v>
      </c>
      <c r="J919" s="1" t="s">
        <v>9908</v>
      </c>
      <c r="K919" s="1" t="s">
        <v>1361</v>
      </c>
      <c r="L919" s="1"/>
      <c r="M919">
        <f>VLOOKUP(J919,银行退!A:F,6,FALSE)</f>
        <v>100</v>
      </c>
      <c r="N919" t="e">
        <f>VLOOKUP(J919,银行退!A:I,9,FALSE)</f>
        <v>#N/A</v>
      </c>
    </row>
    <row r="920" spans="1:14" hidden="1">
      <c r="A920" s="1" t="s">
        <v>9909</v>
      </c>
      <c r="B920" s="1" t="s">
        <v>9910</v>
      </c>
      <c r="C920" s="1" t="s">
        <v>4809</v>
      </c>
      <c r="D920" s="1" t="s">
        <v>4810</v>
      </c>
      <c r="E920" s="1" t="s">
        <v>4811</v>
      </c>
      <c r="F920" s="2">
        <v>1000</v>
      </c>
      <c r="G920" s="1" t="s">
        <v>1385</v>
      </c>
      <c r="H920" s="1" t="s">
        <v>687</v>
      </c>
      <c r="I920" s="1" t="s">
        <v>688</v>
      </c>
      <c r="J920" s="1" t="s">
        <v>9911</v>
      </c>
      <c r="K920" s="1" t="s">
        <v>9912</v>
      </c>
      <c r="L920" s="1"/>
      <c r="M920">
        <f>VLOOKUP(J920,银行退!A:F,6,FALSE)</f>
        <v>1000</v>
      </c>
      <c r="N920" t="e">
        <f>VLOOKUP(J920,银行退!A:I,9,FALSE)</f>
        <v>#N/A</v>
      </c>
    </row>
    <row r="921" spans="1:14" hidden="1">
      <c r="A921" s="1" t="s">
        <v>9913</v>
      </c>
      <c r="B921" s="1" t="s">
        <v>9914</v>
      </c>
      <c r="C921" s="1" t="s">
        <v>4813</v>
      </c>
      <c r="D921" s="1" t="s">
        <v>4814</v>
      </c>
      <c r="E921" s="1" t="s">
        <v>4815</v>
      </c>
      <c r="F921" s="2">
        <v>2264</v>
      </c>
      <c r="G921" s="1" t="s">
        <v>1385</v>
      </c>
      <c r="H921" s="1" t="s">
        <v>687</v>
      </c>
      <c r="I921" s="1" t="s">
        <v>688</v>
      </c>
      <c r="J921" s="1" t="s">
        <v>9915</v>
      </c>
      <c r="K921" s="1" t="s">
        <v>9916</v>
      </c>
      <c r="L921" s="1"/>
      <c r="M921">
        <f>VLOOKUP(J921,银行退!A:F,6,FALSE)</f>
        <v>2264</v>
      </c>
      <c r="N921" t="e">
        <f>VLOOKUP(J921,银行退!A:I,9,FALSE)</f>
        <v>#N/A</v>
      </c>
    </row>
    <row r="922" spans="1:14" hidden="1">
      <c r="A922" s="1" t="s">
        <v>9917</v>
      </c>
      <c r="B922" s="1" t="s">
        <v>9918</v>
      </c>
      <c r="C922" s="1" t="s">
        <v>4816</v>
      </c>
      <c r="D922" s="1" t="s">
        <v>4817</v>
      </c>
      <c r="E922" s="1" t="s">
        <v>4818</v>
      </c>
      <c r="F922" s="2">
        <v>10468</v>
      </c>
      <c r="G922" s="1" t="s">
        <v>1385</v>
      </c>
      <c r="H922" s="1" t="s">
        <v>687</v>
      </c>
      <c r="I922" s="1" t="s">
        <v>688</v>
      </c>
      <c r="J922" s="1" t="s">
        <v>9919</v>
      </c>
      <c r="K922" s="1" t="s">
        <v>9920</v>
      </c>
      <c r="L922" s="1"/>
      <c r="M922">
        <f>VLOOKUP(J922,银行退!A:F,6,FALSE)</f>
        <v>10468</v>
      </c>
      <c r="N922" t="e">
        <f>VLOOKUP(J922,银行退!A:I,9,FALSE)</f>
        <v>#N/A</v>
      </c>
    </row>
    <row r="923" spans="1:14" hidden="1">
      <c r="A923" s="1" t="s">
        <v>9921</v>
      </c>
      <c r="B923" s="1" t="s">
        <v>9922</v>
      </c>
      <c r="C923" s="1" t="s">
        <v>4820</v>
      </c>
      <c r="D923" s="1" t="s">
        <v>1197</v>
      </c>
      <c r="E923" s="1" t="s">
        <v>1198</v>
      </c>
      <c r="F923" s="2">
        <v>10000</v>
      </c>
      <c r="G923" s="1" t="s">
        <v>1385</v>
      </c>
      <c r="H923" s="1" t="s">
        <v>687</v>
      </c>
      <c r="I923" s="1" t="s">
        <v>688</v>
      </c>
      <c r="J923" s="1" t="s">
        <v>9923</v>
      </c>
      <c r="K923" s="1" t="s">
        <v>9924</v>
      </c>
      <c r="L923" s="1"/>
      <c r="M923">
        <f>VLOOKUP(J923,银行退!A:F,6,FALSE)</f>
        <v>10000</v>
      </c>
      <c r="N923" t="e">
        <f>VLOOKUP(J923,银行退!A:I,9,FALSE)</f>
        <v>#N/A</v>
      </c>
    </row>
    <row r="924" spans="1:14" hidden="1">
      <c r="A924" s="1" t="s">
        <v>9925</v>
      </c>
      <c r="B924" s="1" t="s">
        <v>9926</v>
      </c>
      <c r="C924" s="1" t="s">
        <v>4822</v>
      </c>
      <c r="D924" s="1" t="s">
        <v>4823</v>
      </c>
      <c r="E924" s="1" t="s">
        <v>1167</v>
      </c>
      <c r="F924" s="2">
        <v>7665.17</v>
      </c>
      <c r="G924" s="1" t="s">
        <v>1385</v>
      </c>
      <c r="H924" s="1" t="s">
        <v>687</v>
      </c>
      <c r="I924" s="1" t="s">
        <v>688</v>
      </c>
      <c r="J924" s="1" t="s">
        <v>9927</v>
      </c>
      <c r="K924" s="1" t="s">
        <v>1309</v>
      </c>
      <c r="L924" s="1"/>
      <c r="M924">
        <f>VLOOKUP(J924,银行退!A:F,6,FALSE)</f>
        <v>7665.17</v>
      </c>
      <c r="N924" t="e">
        <f>VLOOKUP(J924,银行退!A:I,9,FALSE)</f>
        <v>#N/A</v>
      </c>
    </row>
    <row r="925" spans="1:14" hidden="1">
      <c r="A925" s="1" t="s">
        <v>9928</v>
      </c>
      <c r="B925" s="1" t="s">
        <v>9929</v>
      </c>
      <c r="C925" s="1" t="s">
        <v>4825</v>
      </c>
      <c r="D925" s="1" t="s">
        <v>1166</v>
      </c>
      <c r="E925" s="1" t="s">
        <v>1167</v>
      </c>
      <c r="F925" s="2">
        <v>4</v>
      </c>
      <c r="G925" s="1" t="s">
        <v>1385</v>
      </c>
      <c r="H925" s="1" t="s">
        <v>687</v>
      </c>
      <c r="I925" s="1" t="s">
        <v>688</v>
      </c>
      <c r="J925" s="1" t="s">
        <v>9930</v>
      </c>
      <c r="K925" s="1" t="s">
        <v>1309</v>
      </c>
      <c r="L925" s="1"/>
      <c r="M925">
        <f>VLOOKUP(J925,银行退!A:F,6,FALSE)</f>
        <v>4</v>
      </c>
      <c r="N925" t="e">
        <f>VLOOKUP(J925,银行退!A:I,9,FALSE)</f>
        <v>#N/A</v>
      </c>
    </row>
    <row r="926" spans="1:14" hidden="1">
      <c r="A926" s="1" t="s">
        <v>9931</v>
      </c>
      <c r="B926" s="1" t="s">
        <v>9932</v>
      </c>
      <c r="C926" s="1" t="s">
        <v>4827</v>
      </c>
      <c r="D926" s="1" t="s">
        <v>4828</v>
      </c>
      <c r="E926" s="1" t="s">
        <v>4829</v>
      </c>
      <c r="F926" s="2">
        <v>7045</v>
      </c>
      <c r="G926" s="1" t="s">
        <v>1385</v>
      </c>
      <c r="H926" s="1" t="s">
        <v>687</v>
      </c>
      <c r="I926" s="1" t="s">
        <v>688</v>
      </c>
      <c r="J926" s="1" t="s">
        <v>9933</v>
      </c>
      <c r="K926" s="1" t="s">
        <v>9934</v>
      </c>
      <c r="L926" s="1"/>
      <c r="M926">
        <f>VLOOKUP(J926,银行退!A:F,6,FALSE)</f>
        <v>7045</v>
      </c>
      <c r="N926" t="e">
        <f>VLOOKUP(J926,银行退!A:I,9,FALSE)</f>
        <v>#N/A</v>
      </c>
    </row>
    <row r="927" spans="1:14" hidden="1">
      <c r="A927" s="1" t="s">
        <v>9935</v>
      </c>
      <c r="B927" s="1" t="s">
        <v>9936</v>
      </c>
      <c r="C927" s="1" t="s">
        <v>4831</v>
      </c>
      <c r="D927" s="1" t="s">
        <v>4832</v>
      </c>
      <c r="E927" s="1" t="s">
        <v>4833</v>
      </c>
      <c r="F927" s="2">
        <v>2000</v>
      </c>
      <c r="G927" s="1" t="s">
        <v>1385</v>
      </c>
      <c r="H927" s="1" t="s">
        <v>687</v>
      </c>
      <c r="I927" s="1" t="s">
        <v>688</v>
      </c>
      <c r="J927" s="1" t="s">
        <v>9937</v>
      </c>
      <c r="K927" s="1" t="s">
        <v>9938</v>
      </c>
      <c r="L927" s="1"/>
      <c r="M927">
        <f>VLOOKUP(J927,银行退!A:F,6,FALSE)</f>
        <v>2000</v>
      </c>
      <c r="N927" t="e">
        <f>VLOOKUP(J927,银行退!A:I,9,FALSE)</f>
        <v>#N/A</v>
      </c>
    </row>
    <row r="928" spans="1:14">
      <c r="A928" s="1" t="s">
        <v>9939</v>
      </c>
      <c r="B928" s="1" t="s">
        <v>9940</v>
      </c>
      <c r="C928" s="1" t="s">
        <v>4835</v>
      </c>
      <c r="D928" s="1" t="s">
        <v>4836</v>
      </c>
      <c r="E928" s="1" t="s">
        <v>4837</v>
      </c>
      <c r="F928" s="2">
        <v>1095.23</v>
      </c>
      <c r="G928" s="1" t="s">
        <v>1385</v>
      </c>
      <c r="H928" s="1" t="s">
        <v>11893</v>
      </c>
      <c r="I928" s="1" t="s">
        <v>11893</v>
      </c>
      <c r="J928" s="1" t="s">
        <v>9941</v>
      </c>
      <c r="K928" s="1" t="s">
        <v>9942</v>
      </c>
      <c r="L928" s="1"/>
      <c r="M928">
        <f>VLOOKUP(J928,银行退!A:F,6,FALSE)</f>
        <v>1095.23</v>
      </c>
      <c r="N928" t="str">
        <f>VLOOKUP(J928,银行退!A:I,9,FALSE)</f>
        <v>2017-10-16</v>
      </c>
    </row>
    <row r="929" spans="1:14" hidden="1">
      <c r="A929" s="1" t="s">
        <v>9943</v>
      </c>
      <c r="B929" s="1" t="s">
        <v>9944</v>
      </c>
      <c r="C929" s="1" t="s">
        <v>4839</v>
      </c>
      <c r="D929" s="1" t="s">
        <v>4840</v>
      </c>
      <c r="E929" s="1" t="s">
        <v>4841</v>
      </c>
      <c r="F929" s="2">
        <v>9570.93</v>
      </c>
      <c r="G929" s="1" t="s">
        <v>1385</v>
      </c>
      <c r="H929" s="1" t="s">
        <v>687</v>
      </c>
      <c r="I929" s="1" t="s">
        <v>688</v>
      </c>
      <c r="J929" s="1" t="s">
        <v>9945</v>
      </c>
      <c r="K929" s="1" t="s">
        <v>9946</v>
      </c>
      <c r="L929" s="1"/>
      <c r="M929">
        <f>VLOOKUP(J929,银行退!A:F,6,FALSE)</f>
        <v>9570.93</v>
      </c>
      <c r="N929" t="e">
        <f>VLOOKUP(J929,银行退!A:I,9,FALSE)</f>
        <v>#N/A</v>
      </c>
    </row>
    <row r="930" spans="1:14" hidden="1">
      <c r="A930" s="1" t="s">
        <v>9947</v>
      </c>
      <c r="B930" s="1" t="s">
        <v>9948</v>
      </c>
      <c r="C930" s="1" t="s">
        <v>4843</v>
      </c>
      <c r="D930" s="1" t="s">
        <v>4844</v>
      </c>
      <c r="E930" s="1" t="s">
        <v>4845</v>
      </c>
      <c r="F930" s="2">
        <v>38191.589999999997</v>
      </c>
      <c r="G930" s="1" t="s">
        <v>1385</v>
      </c>
      <c r="H930" s="1" t="s">
        <v>687</v>
      </c>
      <c r="I930" s="1" t="s">
        <v>688</v>
      </c>
      <c r="J930" s="1" t="s">
        <v>9949</v>
      </c>
      <c r="K930" s="1" t="s">
        <v>9950</v>
      </c>
      <c r="L930" s="1"/>
      <c r="M930">
        <f>VLOOKUP(J930,银行退!A:F,6,FALSE)</f>
        <v>38191.589999999997</v>
      </c>
      <c r="N930" t="e">
        <f>VLOOKUP(J930,银行退!A:I,9,FALSE)</f>
        <v>#N/A</v>
      </c>
    </row>
    <row r="931" spans="1:14">
      <c r="A931" s="1" t="s">
        <v>9951</v>
      </c>
      <c r="B931" s="1" t="s">
        <v>9952</v>
      </c>
      <c r="C931" s="1" t="s">
        <v>4847</v>
      </c>
      <c r="D931" s="1" t="s">
        <v>4848</v>
      </c>
      <c r="E931" s="1" t="s">
        <v>4849</v>
      </c>
      <c r="F931" s="2">
        <v>6029.41</v>
      </c>
      <c r="G931" s="1" t="s">
        <v>1385</v>
      </c>
      <c r="H931" s="1" t="s">
        <v>11893</v>
      </c>
      <c r="I931" s="1" t="s">
        <v>11893</v>
      </c>
      <c r="J931" s="1" t="s">
        <v>9953</v>
      </c>
      <c r="K931" s="1" t="s">
        <v>9954</v>
      </c>
      <c r="L931" s="1"/>
      <c r="M931">
        <f>VLOOKUP(J931,银行退!A:F,6,FALSE)</f>
        <v>6029.41</v>
      </c>
      <c r="N931" t="str">
        <f>VLOOKUP(J931,银行退!A:I,9,FALSE)</f>
        <v>2017-10-16</v>
      </c>
    </row>
    <row r="932" spans="1:14" hidden="1">
      <c r="A932" s="1" t="s">
        <v>9955</v>
      </c>
      <c r="B932" s="1" t="s">
        <v>9956</v>
      </c>
      <c r="C932" s="1" t="s">
        <v>4851</v>
      </c>
      <c r="D932" s="1" t="s">
        <v>4828</v>
      </c>
      <c r="E932" s="1" t="s">
        <v>4829</v>
      </c>
      <c r="F932" s="2">
        <v>1055</v>
      </c>
      <c r="G932" s="1" t="s">
        <v>1385</v>
      </c>
      <c r="H932" s="1" t="s">
        <v>687</v>
      </c>
      <c r="I932" s="1" t="s">
        <v>688</v>
      </c>
      <c r="J932" s="1" t="s">
        <v>9957</v>
      </c>
      <c r="K932" s="1" t="s">
        <v>9958</v>
      </c>
      <c r="L932" s="1"/>
      <c r="M932">
        <f>VLOOKUP(J932,银行退!A:F,6,FALSE)</f>
        <v>1055</v>
      </c>
      <c r="N932" t="e">
        <f>VLOOKUP(J932,银行退!A:I,9,FALSE)</f>
        <v>#N/A</v>
      </c>
    </row>
    <row r="933" spans="1:14" hidden="1">
      <c r="A933" s="1" t="s">
        <v>9959</v>
      </c>
      <c r="B933" s="1" t="s">
        <v>9960</v>
      </c>
      <c r="C933" s="1" t="s">
        <v>4853</v>
      </c>
      <c r="D933" s="1" t="s">
        <v>4854</v>
      </c>
      <c r="E933" s="1" t="s">
        <v>4855</v>
      </c>
      <c r="F933" s="2">
        <v>44.83</v>
      </c>
      <c r="G933" s="1" t="s">
        <v>1385</v>
      </c>
      <c r="H933" s="1" t="s">
        <v>687</v>
      </c>
      <c r="I933" s="1" t="s">
        <v>688</v>
      </c>
      <c r="J933" s="1" t="s">
        <v>9961</v>
      </c>
      <c r="K933" s="1" t="s">
        <v>9962</v>
      </c>
      <c r="L933" s="1"/>
      <c r="M933">
        <f>VLOOKUP(J933,银行退!A:F,6,FALSE)</f>
        <v>44.83</v>
      </c>
      <c r="N933" t="e">
        <f>VLOOKUP(J933,银行退!A:I,9,FALSE)</f>
        <v>#N/A</v>
      </c>
    </row>
    <row r="934" spans="1:14" hidden="1">
      <c r="A934" s="1" t="s">
        <v>9963</v>
      </c>
      <c r="B934" s="1" t="s">
        <v>9964</v>
      </c>
      <c r="C934" s="1" t="s">
        <v>4857</v>
      </c>
      <c r="D934" s="1" t="s">
        <v>4858</v>
      </c>
      <c r="E934" s="1" t="s">
        <v>4855</v>
      </c>
      <c r="F934" s="2">
        <v>3065.1</v>
      </c>
      <c r="G934" s="1" t="s">
        <v>1385</v>
      </c>
      <c r="H934" s="1" t="s">
        <v>687</v>
      </c>
      <c r="I934" s="1" t="s">
        <v>688</v>
      </c>
      <c r="J934" s="1" t="s">
        <v>9965</v>
      </c>
      <c r="K934" s="1" t="s">
        <v>9962</v>
      </c>
      <c r="L934" s="1"/>
      <c r="M934">
        <f>VLOOKUP(J934,银行退!A:F,6,FALSE)</f>
        <v>3065.1</v>
      </c>
      <c r="N934" t="e">
        <f>VLOOKUP(J934,银行退!A:I,9,FALSE)</f>
        <v>#N/A</v>
      </c>
    </row>
    <row r="935" spans="1:14" hidden="1">
      <c r="A935" s="1" t="s">
        <v>9966</v>
      </c>
      <c r="B935" s="1" t="s">
        <v>9967</v>
      </c>
      <c r="C935" s="1" t="s">
        <v>4860</v>
      </c>
      <c r="D935" s="1" t="s">
        <v>4861</v>
      </c>
      <c r="E935" s="1" t="s">
        <v>4862</v>
      </c>
      <c r="F935" s="2">
        <v>2204.23</v>
      </c>
      <c r="G935" s="1" t="s">
        <v>1385</v>
      </c>
      <c r="H935" s="1" t="s">
        <v>687</v>
      </c>
      <c r="I935" s="1" t="s">
        <v>688</v>
      </c>
      <c r="J935" s="1" t="s">
        <v>9968</v>
      </c>
      <c r="K935" s="1" t="s">
        <v>9969</v>
      </c>
      <c r="L935" s="1"/>
      <c r="M935">
        <f>VLOOKUP(J935,银行退!A:F,6,FALSE)</f>
        <v>2204.23</v>
      </c>
      <c r="N935" t="e">
        <f>VLOOKUP(J935,银行退!A:I,9,FALSE)</f>
        <v>#N/A</v>
      </c>
    </row>
    <row r="936" spans="1:14">
      <c r="A936" s="1" t="s">
        <v>9970</v>
      </c>
      <c r="B936" s="1" t="s">
        <v>9971</v>
      </c>
      <c r="C936" s="1" t="s">
        <v>4864</v>
      </c>
      <c r="D936" s="1" t="s">
        <v>4865</v>
      </c>
      <c r="E936" s="1" t="s">
        <v>4866</v>
      </c>
      <c r="F936" s="2">
        <v>3618.07</v>
      </c>
      <c r="G936" s="1" t="s">
        <v>1385</v>
      </c>
      <c r="H936" s="1" t="s">
        <v>11893</v>
      </c>
      <c r="I936" s="1" t="s">
        <v>11893</v>
      </c>
      <c r="J936" s="1" t="s">
        <v>9972</v>
      </c>
      <c r="K936" s="1" t="s">
        <v>9973</v>
      </c>
      <c r="L936" s="1"/>
      <c r="M936">
        <f>VLOOKUP(J936,银行退!A:F,6,FALSE)</f>
        <v>3618.07</v>
      </c>
      <c r="N936" t="str">
        <f>VLOOKUP(J936,银行退!A:I,9,FALSE)</f>
        <v>2017-10-16</v>
      </c>
    </row>
    <row r="937" spans="1:14" hidden="1">
      <c r="A937" s="1" t="s">
        <v>9974</v>
      </c>
      <c r="B937" s="1" t="s">
        <v>9975</v>
      </c>
      <c r="C937" s="1" t="s">
        <v>4868</v>
      </c>
      <c r="D937" s="1" t="s">
        <v>4869</v>
      </c>
      <c r="E937" s="1" t="s">
        <v>4870</v>
      </c>
      <c r="F937" s="2">
        <v>5000</v>
      </c>
      <c r="G937" s="1" t="s">
        <v>1385</v>
      </c>
      <c r="H937" s="1" t="s">
        <v>687</v>
      </c>
      <c r="I937" s="1" t="s">
        <v>688</v>
      </c>
      <c r="J937" s="1" t="s">
        <v>9976</v>
      </c>
      <c r="K937" s="1" t="s">
        <v>9977</v>
      </c>
      <c r="L937" s="1"/>
      <c r="M937">
        <f>VLOOKUP(J937,银行退!A:F,6,FALSE)</f>
        <v>5000</v>
      </c>
      <c r="N937" t="e">
        <f>VLOOKUP(J937,银行退!A:I,9,FALSE)</f>
        <v>#N/A</v>
      </c>
    </row>
    <row r="938" spans="1:14" hidden="1">
      <c r="A938" s="1" t="s">
        <v>4881</v>
      </c>
      <c r="B938" s="1" t="s">
        <v>9978</v>
      </c>
      <c r="C938" s="1" t="s">
        <v>4872</v>
      </c>
      <c r="D938" s="1" t="s">
        <v>4873</v>
      </c>
      <c r="E938" s="1" t="s">
        <v>4874</v>
      </c>
      <c r="F938" s="2">
        <v>100</v>
      </c>
      <c r="G938" s="1" t="s">
        <v>1385</v>
      </c>
      <c r="H938" s="1" t="s">
        <v>687</v>
      </c>
      <c r="I938" s="1" t="s">
        <v>688</v>
      </c>
      <c r="J938" s="1" t="s">
        <v>9979</v>
      </c>
      <c r="K938" s="1" t="s">
        <v>9912</v>
      </c>
      <c r="L938" s="1"/>
      <c r="M938">
        <f>VLOOKUP(J938,银行退!A:F,6,FALSE)</f>
        <v>100</v>
      </c>
      <c r="N938" t="e">
        <f>VLOOKUP(J938,银行退!A:I,9,FALSE)</f>
        <v>#N/A</v>
      </c>
    </row>
    <row r="939" spans="1:14" hidden="1">
      <c r="A939" s="1" t="s">
        <v>9980</v>
      </c>
      <c r="B939" s="1" t="s">
        <v>9981</v>
      </c>
      <c r="C939" s="1" t="s">
        <v>4876</v>
      </c>
      <c r="D939" s="1" t="s">
        <v>1252</v>
      </c>
      <c r="E939" s="1" t="s">
        <v>1253</v>
      </c>
      <c r="F939" s="2">
        <v>3160</v>
      </c>
      <c r="G939" s="1" t="s">
        <v>1385</v>
      </c>
      <c r="H939" s="1" t="s">
        <v>687</v>
      </c>
      <c r="I939" s="1" t="s">
        <v>688</v>
      </c>
      <c r="J939" s="1" t="s">
        <v>9982</v>
      </c>
      <c r="K939" s="1" t="s">
        <v>1359</v>
      </c>
      <c r="L939" s="1"/>
      <c r="M939">
        <f>VLOOKUP(J939,银行退!A:F,6,FALSE)</f>
        <v>3160</v>
      </c>
      <c r="N939" t="e">
        <f>VLOOKUP(J939,银行退!A:I,9,FALSE)</f>
        <v>#N/A</v>
      </c>
    </row>
    <row r="940" spans="1:14">
      <c r="A940" s="1" t="s">
        <v>9983</v>
      </c>
      <c r="B940" s="1" t="s">
        <v>9984</v>
      </c>
      <c r="C940" s="1" t="s">
        <v>4878</v>
      </c>
      <c r="D940" s="1" t="s">
        <v>4879</v>
      </c>
      <c r="E940" s="1" t="s">
        <v>4880</v>
      </c>
      <c r="F940" s="2">
        <v>5000</v>
      </c>
      <c r="G940" s="1" t="s">
        <v>1385</v>
      </c>
      <c r="H940" s="1" t="s">
        <v>11893</v>
      </c>
      <c r="I940" s="1" t="s">
        <v>11893</v>
      </c>
      <c r="J940" s="1" t="s">
        <v>9985</v>
      </c>
      <c r="K940" s="1" t="s">
        <v>9986</v>
      </c>
      <c r="L940" s="1"/>
      <c r="M940">
        <f>VLOOKUP(J940,银行退!A:F,6,FALSE)</f>
        <v>5000</v>
      </c>
      <c r="N940" t="str">
        <f>VLOOKUP(J940,银行退!A:I,9,FALSE)</f>
        <v>2017-10-16</v>
      </c>
    </row>
    <row r="941" spans="1:14" hidden="1">
      <c r="A941" s="1" t="s">
        <v>9987</v>
      </c>
      <c r="B941" s="1" t="s">
        <v>9988</v>
      </c>
      <c r="C941" s="1" t="s">
        <v>4882</v>
      </c>
      <c r="D941" s="1" t="s">
        <v>4879</v>
      </c>
      <c r="E941" s="1" t="s">
        <v>4880</v>
      </c>
      <c r="F941" s="2">
        <v>5000</v>
      </c>
      <c r="G941" s="1" t="s">
        <v>1385</v>
      </c>
      <c r="H941" s="1" t="s">
        <v>687</v>
      </c>
      <c r="I941" s="1" t="s">
        <v>688</v>
      </c>
      <c r="J941" s="1" t="s">
        <v>9989</v>
      </c>
      <c r="K941" s="1" t="s">
        <v>9990</v>
      </c>
      <c r="L941" s="1"/>
      <c r="M941">
        <f>VLOOKUP(J941,银行退!A:F,6,FALSE)</f>
        <v>5000</v>
      </c>
      <c r="N941" t="e">
        <f>VLOOKUP(J941,银行退!A:I,9,FALSE)</f>
        <v>#N/A</v>
      </c>
    </row>
    <row r="942" spans="1:14" hidden="1">
      <c r="A942" s="1" t="s">
        <v>9991</v>
      </c>
      <c r="B942" s="1" t="s">
        <v>9992</v>
      </c>
      <c r="C942" s="1" t="s">
        <v>4884</v>
      </c>
      <c r="D942" s="1" t="s">
        <v>4885</v>
      </c>
      <c r="E942" s="1" t="s">
        <v>4886</v>
      </c>
      <c r="F942" s="2">
        <v>2200.39</v>
      </c>
      <c r="G942" s="1" t="s">
        <v>1385</v>
      </c>
      <c r="H942" s="1" t="s">
        <v>687</v>
      </c>
      <c r="I942" s="1" t="s">
        <v>688</v>
      </c>
      <c r="J942" s="1" t="s">
        <v>9993</v>
      </c>
      <c r="K942" s="1" t="s">
        <v>9994</v>
      </c>
      <c r="L942" s="1"/>
      <c r="M942">
        <f>VLOOKUP(J942,银行退!A:F,6,FALSE)</f>
        <v>2200.39</v>
      </c>
      <c r="N942" t="e">
        <f>VLOOKUP(J942,银行退!A:I,9,FALSE)</f>
        <v>#N/A</v>
      </c>
    </row>
    <row r="943" spans="1:14" hidden="1">
      <c r="A943" s="1" t="s">
        <v>9995</v>
      </c>
      <c r="B943" s="1" t="s">
        <v>9996</v>
      </c>
      <c r="C943" s="1" t="s">
        <v>4888</v>
      </c>
      <c r="D943" s="1" t="s">
        <v>4889</v>
      </c>
      <c r="E943" s="1" t="s">
        <v>4890</v>
      </c>
      <c r="F943" s="2">
        <v>4396.03</v>
      </c>
      <c r="G943" s="1" t="s">
        <v>1385</v>
      </c>
      <c r="H943" s="1" t="s">
        <v>687</v>
      </c>
      <c r="I943" s="1" t="s">
        <v>688</v>
      </c>
      <c r="J943" s="1" t="s">
        <v>9997</v>
      </c>
      <c r="K943" s="1" t="s">
        <v>9998</v>
      </c>
      <c r="L943" s="1"/>
      <c r="M943">
        <f>VLOOKUP(J943,银行退!A:F,6,FALSE)</f>
        <v>4396.03</v>
      </c>
      <c r="N943" t="e">
        <f>VLOOKUP(J943,银行退!A:I,9,FALSE)</f>
        <v>#N/A</v>
      </c>
    </row>
    <row r="944" spans="1:14">
      <c r="A944" s="1" t="s">
        <v>1258</v>
      </c>
      <c r="B944" s="1" t="s">
        <v>9999</v>
      </c>
      <c r="C944" s="1" t="s">
        <v>4892</v>
      </c>
      <c r="D944" s="1" t="s">
        <v>4893</v>
      </c>
      <c r="E944" s="1" t="s">
        <v>4890</v>
      </c>
      <c r="F944" s="2">
        <v>600</v>
      </c>
      <c r="G944" s="1" t="s">
        <v>1385</v>
      </c>
      <c r="H944" s="1" t="s">
        <v>11893</v>
      </c>
      <c r="I944" s="1" t="s">
        <v>11893</v>
      </c>
      <c r="J944" s="1" t="s">
        <v>10000</v>
      </c>
      <c r="K944" s="1" t="s">
        <v>10001</v>
      </c>
      <c r="L944" s="1"/>
      <c r="M944">
        <f>VLOOKUP(J944,银行退!A:F,6,FALSE)</f>
        <v>600</v>
      </c>
      <c r="N944" t="str">
        <f>VLOOKUP(J944,银行退!A:I,9,FALSE)</f>
        <v>2017-10-16</v>
      </c>
    </row>
    <row r="945" spans="1:14" hidden="1">
      <c r="A945" s="1" t="s">
        <v>10002</v>
      </c>
      <c r="B945" s="1" t="s">
        <v>10003</v>
      </c>
      <c r="C945" s="1" t="s">
        <v>4895</v>
      </c>
      <c r="D945" s="1" t="s">
        <v>4896</v>
      </c>
      <c r="E945" s="1" t="s">
        <v>4897</v>
      </c>
      <c r="F945" s="2">
        <v>3000</v>
      </c>
      <c r="G945" s="1" t="s">
        <v>1385</v>
      </c>
      <c r="H945" s="1" t="s">
        <v>687</v>
      </c>
      <c r="I945" s="1" t="s">
        <v>688</v>
      </c>
      <c r="J945" s="1" t="s">
        <v>10004</v>
      </c>
      <c r="K945" s="1" t="s">
        <v>10005</v>
      </c>
      <c r="L945" s="1"/>
      <c r="M945">
        <f>VLOOKUP(J945,银行退!A:F,6,FALSE)</f>
        <v>3000</v>
      </c>
      <c r="N945" t="e">
        <f>VLOOKUP(J945,银行退!A:I,9,FALSE)</f>
        <v>#N/A</v>
      </c>
    </row>
    <row r="946" spans="1:14" hidden="1">
      <c r="A946" s="1" t="s">
        <v>10006</v>
      </c>
      <c r="B946" s="1" t="s">
        <v>10007</v>
      </c>
      <c r="C946" s="1" t="s">
        <v>4899</v>
      </c>
      <c r="D946" s="1" t="s">
        <v>4900</v>
      </c>
      <c r="E946" s="1" t="s">
        <v>4901</v>
      </c>
      <c r="F946" s="2">
        <v>5196.63</v>
      </c>
      <c r="G946" s="1" t="s">
        <v>1385</v>
      </c>
      <c r="H946" s="1" t="s">
        <v>687</v>
      </c>
      <c r="I946" s="1" t="s">
        <v>688</v>
      </c>
      <c r="J946" s="1" t="s">
        <v>10008</v>
      </c>
      <c r="K946" s="1" t="s">
        <v>10009</v>
      </c>
      <c r="L946" s="1"/>
      <c r="M946">
        <f>VLOOKUP(J946,银行退!A:F,6,FALSE)</f>
        <v>5196.63</v>
      </c>
      <c r="N946" t="e">
        <f>VLOOKUP(J946,银行退!A:I,9,FALSE)</f>
        <v>#N/A</v>
      </c>
    </row>
    <row r="947" spans="1:14" hidden="1">
      <c r="A947" s="1" t="s">
        <v>10010</v>
      </c>
      <c r="B947" s="1" t="s">
        <v>10011</v>
      </c>
      <c r="C947" s="1" t="s">
        <v>4903</v>
      </c>
      <c r="D947" s="1" t="s">
        <v>4904</v>
      </c>
      <c r="E947" s="1" t="s">
        <v>4905</v>
      </c>
      <c r="F947" s="2">
        <v>7624.2</v>
      </c>
      <c r="G947" s="1" t="s">
        <v>1385</v>
      </c>
      <c r="H947" s="1" t="s">
        <v>687</v>
      </c>
      <c r="I947" s="1" t="s">
        <v>688</v>
      </c>
      <c r="J947" s="1" t="s">
        <v>10012</v>
      </c>
      <c r="K947" s="1" t="s">
        <v>10013</v>
      </c>
      <c r="L947" s="1"/>
      <c r="M947">
        <f>VLOOKUP(J947,银行退!A:F,6,FALSE)</f>
        <v>7624.2</v>
      </c>
      <c r="N947" t="e">
        <f>VLOOKUP(J947,银行退!A:I,9,FALSE)</f>
        <v>#N/A</v>
      </c>
    </row>
    <row r="948" spans="1:14" hidden="1">
      <c r="A948" s="1" t="s">
        <v>10014</v>
      </c>
      <c r="B948" s="1" t="s">
        <v>10015</v>
      </c>
      <c r="C948" s="1" t="s">
        <v>4907</v>
      </c>
      <c r="D948" s="1" t="s">
        <v>4908</v>
      </c>
      <c r="E948" s="1" t="s">
        <v>4909</v>
      </c>
      <c r="F948" s="2">
        <v>9500</v>
      </c>
      <c r="G948" s="1" t="s">
        <v>1385</v>
      </c>
      <c r="H948" s="1" t="s">
        <v>687</v>
      </c>
      <c r="I948" s="1" t="s">
        <v>688</v>
      </c>
      <c r="J948" s="1" t="s">
        <v>10016</v>
      </c>
      <c r="K948" s="1" t="s">
        <v>10017</v>
      </c>
      <c r="L948" s="1"/>
      <c r="M948">
        <f>VLOOKUP(J948,银行退!A:F,6,FALSE)</f>
        <v>9500</v>
      </c>
      <c r="N948" t="e">
        <f>VLOOKUP(J948,银行退!A:I,9,FALSE)</f>
        <v>#N/A</v>
      </c>
    </row>
    <row r="949" spans="1:14" hidden="1">
      <c r="A949" s="1" t="s">
        <v>10018</v>
      </c>
      <c r="B949" s="1" t="s">
        <v>10019</v>
      </c>
      <c r="C949" s="1" t="s">
        <v>4911</v>
      </c>
      <c r="D949" s="1" t="s">
        <v>4912</v>
      </c>
      <c r="E949" s="1" t="s">
        <v>4913</v>
      </c>
      <c r="F949" s="2">
        <v>20</v>
      </c>
      <c r="G949" s="1" t="s">
        <v>1385</v>
      </c>
      <c r="H949" s="1" t="s">
        <v>687</v>
      </c>
      <c r="I949" s="1" t="s">
        <v>688</v>
      </c>
      <c r="J949" s="1" t="s">
        <v>10020</v>
      </c>
      <c r="K949" s="1" t="s">
        <v>10021</v>
      </c>
      <c r="L949" s="1"/>
      <c r="M949">
        <f>VLOOKUP(J949,银行退!A:F,6,FALSE)</f>
        <v>20</v>
      </c>
      <c r="N949" t="e">
        <f>VLOOKUP(J949,银行退!A:I,9,FALSE)</f>
        <v>#N/A</v>
      </c>
    </row>
    <row r="950" spans="1:14" hidden="1">
      <c r="A950" s="1" t="s">
        <v>10022</v>
      </c>
      <c r="B950" s="1" t="s">
        <v>10023</v>
      </c>
      <c r="C950" s="1" t="s">
        <v>4917</v>
      </c>
      <c r="D950" s="1" t="s">
        <v>4918</v>
      </c>
      <c r="E950" s="1" t="s">
        <v>4919</v>
      </c>
      <c r="F950" s="2">
        <v>8839.59</v>
      </c>
      <c r="G950" s="1" t="s">
        <v>1385</v>
      </c>
      <c r="H950" s="1" t="s">
        <v>687</v>
      </c>
      <c r="I950" s="1" t="s">
        <v>688</v>
      </c>
      <c r="J950" s="1" t="s">
        <v>10024</v>
      </c>
      <c r="K950" s="1" t="s">
        <v>10025</v>
      </c>
      <c r="L950" s="1"/>
      <c r="M950">
        <f>VLOOKUP(J950,银行退!A:F,6,FALSE)</f>
        <v>8839.59</v>
      </c>
      <c r="N950" t="e">
        <f>VLOOKUP(J950,银行退!A:I,9,FALSE)</f>
        <v>#N/A</v>
      </c>
    </row>
    <row r="951" spans="1:14" hidden="1">
      <c r="A951" s="1" t="s">
        <v>10026</v>
      </c>
      <c r="B951" s="1" t="s">
        <v>10027</v>
      </c>
      <c r="C951" s="1" t="s">
        <v>4915</v>
      </c>
      <c r="D951" s="1" t="s">
        <v>1178</v>
      </c>
      <c r="E951" s="1" t="s">
        <v>1179</v>
      </c>
      <c r="F951" s="2">
        <v>504</v>
      </c>
      <c r="G951" s="1" t="s">
        <v>1385</v>
      </c>
      <c r="H951" s="1" t="s">
        <v>687</v>
      </c>
      <c r="I951" s="1" t="s">
        <v>688</v>
      </c>
      <c r="J951" s="1" t="s">
        <v>10028</v>
      </c>
      <c r="K951" s="1" t="s">
        <v>1315</v>
      </c>
      <c r="L951" s="1"/>
      <c r="M951">
        <f>VLOOKUP(J951,银行退!A:F,6,FALSE)</f>
        <v>504</v>
      </c>
      <c r="N951" t="e">
        <f>VLOOKUP(J951,银行退!A:I,9,FALSE)</f>
        <v>#N/A</v>
      </c>
    </row>
    <row r="952" spans="1:14" hidden="1">
      <c r="A952" s="1" t="s">
        <v>10029</v>
      </c>
      <c r="B952" s="1" t="s">
        <v>10030</v>
      </c>
      <c r="C952" s="1" t="s">
        <v>4921</v>
      </c>
      <c r="D952" s="1" t="s">
        <v>1255</v>
      </c>
      <c r="E952" s="1" t="s">
        <v>1256</v>
      </c>
      <c r="F952" s="2">
        <v>57.13</v>
      </c>
      <c r="G952" s="1" t="s">
        <v>1385</v>
      </c>
      <c r="H952" s="1" t="s">
        <v>687</v>
      </c>
      <c r="I952" s="1" t="s">
        <v>688</v>
      </c>
      <c r="J952" s="1" t="s">
        <v>10031</v>
      </c>
      <c r="K952" s="1" t="s">
        <v>1362</v>
      </c>
      <c r="L952" s="1"/>
      <c r="M952">
        <f>VLOOKUP(J952,银行退!A:F,6,FALSE)</f>
        <v>57.13</v>
      </c>
      <c r="N952" t="e">
        <f>VLOOKUP(J952,银行退!A:I,9,FALSE)</f>
        <v>#N/A</v>
      </c>
    </row>
    <row r="953" spans="1:14" hidden="1">
      <c r="A953" s="1" t="s">
        <v>10032</v>
      </c>
      <c r="B953" s="1" t="s">
        <v>10033</v>
      </c>
      <c r="C953" s="1" t="s">
        <v>4923</v>
      </c>
      <c r="D953" s="1" t="s">
        <v>4912</v>
      </c>
      <c r="E953" s="1" t="s">
        <v>4913</v>
      </c>
      <c r="F953" s="2">
        <v>200</v>
      </c>
      <c r="G953" s="1" t="s">
        <v>1385</v>
      </c>
      <c r="H953" s="1" t="s">
        <v>687</v>
      </c>
      <c r="I953" s="1" t="s">
        <v>688</v>
      </c>
      <c r="J953" s="1" t="s">
        <v>10034</v>
      </c>
      <c r="K953" s="1" t="s">
        <v>10021</v>
      </c>
      <c r="L953" s="1"/>
      <c r="M953">
        <f>VLOOKUP(J953,银行退!A:F,6,FALSE)</f>
        <v>200</v>
      </c>
      <c r="N953" t="e">
        <f>VLOOKUP(J953,银行退!A:I,9,FALSE)</f>
        <v>#N/A</v>
      </c>
    </row>
    <row r="954" spans="1:14" hidden="1">
      <c r="A954" s="1" t="s">
        <v>10035</v>
      </c>
      <c r="B954" s="1" t="s">
        <v>10036</v>
      </c>
      <c r="C954" s="1" t="s">
        <v>4925</v>
      </c>
      <c r="D954" s="1" t="s">
        <v>4926</v>
      </c>
      <c r="E954" s="1" t="s">
        <v>4927</v>
      </c>
      <c r="F954" s="2">
        <v>200</v>
      </c>
      <c r="G954" s="1" t="s">
        <v>1385</v>
      </c>
      <c r="H954" s="1" t="s">
        <v>687</v>
      </c>
      <c r="I954" s="1" t="s">
        <v>688</v>
      </c>
      <c r="J954" s="1" t="s">
        <v>10037</v>
      </c>
      <c r="K954" s="1" t="s">
        <v>10038</v>
      </c>
      <c r="L954" s="1"/>
      <c r="M954">
        <f>VLOOKUP(J954,银行退!A:F,6,FALSE)</f>
        <v>200</v>
      </c>
      <c r="N954" t="e">
        <f>VLOOKUP(J954,银行退!A:I,9,FALSE)</f>
        <v>#N/A</v>
      </c>
    </row>
    <row r="955" spans="1:14" hidden="1">
      <c r="A955" s="1" t="s">
        <v>10039</v>
      </c>
      <c r="B955" s="1" t="s">
        <v>10040</v>
      </c>
      <c r="C955" s="1" t="s">
        <v>4929</v>
      </c>
      <c r="D955" s="1" t="s">
        <v>4930</v>
      </c>
      <c r="E955" s="1" t="s">
        <v>4931</v>
      </c>
      <c r="F955" s="2">
        <v>4000</v>
      </c>
      <c r="G955" s="1" t="s">
        <v>1385</v>
      </c>
      <c r="H955" s="1" t="s">
        <v>687</v>
      </c>
      <c r="I955" s="1" t="s">
        <v>688</v>
      </c>
      <c r="J955" s="1" t="s">
        <v>10041</v>
      </c>
      <c r="K955" s="1" t="s">
        <v>10042</v>
      </c>
      <c r="L955" s="1"/>
      <c r="M955">
        <f>VLOOKUP(J955,银行退!A:F,6,FALSE)</f>
        <v>4000</v>
      </c>
      <c r="N955" t="e">
        <f>VLOOKUP(J955,银行退!A:I,9,FALSE)</f>
        <v>#N/A</v>
      </c>
    </row>
    <row r="956" spans="1:14" hidden="1">
      <c r="A956" s="1" t="s">
        <v>10043</v>
      </c>
      <c r="B956" s="1" t="s">
        <v>10044</v>
      </c>
      <c r="C956" s="1" t="s">
        <v>4933</v>
      </c>
      <c r="D956" s="1" t="s">
        <v>4934</v>
      </c>
      <c r="E956" s="1" t="s">
        <v>4935</v>
      </c>
      <c r="F956" s="2">
        <v>5002.5</v>
      </c>
      <c r="G956" s="1" t="s">
        <v>1385</v>
      </c>
      <c r="H956" s="1" t="s">
        <v>687</v>
      </c>
      <c r="I956" s="1" t="s">
        <v>688</v>
      </c>
      <c r="J956" s="1" t="s">
        <v>10045</v>
      </c>
      <c r="K956" s="1" t="s">
        <v>10046</v>
      </c>
      <c r="L956" s="1"/>
      <c r="M956">
        <f>VLOOKUP(J956,银行退!A:F,6,FALSE)</f>
        <v>5002.5</v>
      </c>
      <c r="N956" t="e">
        <f>VLOOKUP(J956,银行退!A:I,9,FALSE)</f>
        <v>#N/A</v>
      </c>
    </row>
    <row r="957" spans="1:14" hidden="1">
      <c r="A957" s="1" t="s">
        <v>10047</v>
      </c>
      <c r="B957" s="1" t="s">
        <v>10048</v>
      </c>
      <c r="C957" s="1" t="s">
        <v>4937</v>
      </c>
      <c r="D957" s="1" t="s">
        <v>4938</v>
      </c>
      <c r="E957" s="1" t="s">
        <v>4939</v>
      </c>
      <c r="F957" s="2">
        <v>594</v>
      </c>
      <c r="G957" s="1" t="s">
        <v>1385</v>
      </c>
      <c r="H957" s="1" t="s">
        <v>687</v>
      </c>
      <c r="I957" s="1" t="s">
        <v>688</v>
      </c>
      <c r="J957" s="1" t="s">
        <v>10049</v>
      </c>
      <c r="K957" s="1" t="s">
        <v>10050</v>
      </c>
      <c r="L957" s="1"/>
      <c r="M957">
        <f>VLOOKUP(J957,银行退!A:F,6,FALSE)</f>
        <v>594</v>
      </c>
      <c r="N957" t="e">
        <f>VLOOKUP(J957,银行退!A:I,9,FALSE)</f>
        <v>#N/A</v>
      </c>
    </row>
    <row r="958" spans="1:14" hidden="1">
      <c r="A958" s="1" t="s">
        <v>10051</v>
      </c>
      <c r="B958" s="1" t="s">
        <v>10052</v>
      </c>
      <c r="C958" s="1" t="s">
        <v>4941</v>
      </c>
      <c r="D958" s="1" t="s">
        <v>4942</v>
      </c>
      <c r="E958" s="1" t="s">
        <v>4943</v>
      </c>
      <c r="F958" s="2">
        <v>6169.07</v>
      </c>
      <c r="G958" s="1" t="s">
        <v>1385</v>
      </c>
      <c r="H958" s="1" t="s">
        <v>687</v>
      </c>
      <c r="I958" s="1" t="s">
        <v>688</v>
      </c>
      <c r="J958" s="1" t="s">
        <v>10053</v>
      </c>
      <c r="K958" s="1" t="s">
        <v>10054</v>
      </c>
      <c r="L958" s="1"/>
      <c r="M958">
        <f>VLOOKUP(J958,银行退!A:F,6,FALSE)</f>
        <v>6169.07</v>
      </c>
      <c r="N958" t="e">
        <f>VLOOKUP(J958,银行退!A:I,9,FALSE)</f>
        <v>#N/A</v>
      </c>
    </row>
    <row r="959" spans="1:14" hidden="1">
      <c r="A959" s="1" t="s">
        <v>10055</v>
      </c>
      <c r="B959" s="1" t="s">
        <v>10056</v>
      </c>
      <c r="C959" s="1" t="s">
        <v>4945</v>
      </c>
      <c r="D959" s="1" t="s">
        <v>4946</v>
      </c>
      <c r="E959" s="1" t="s">
        <v>4947</v>
      </c>
      <c r="F959" s="2">
        <v>2852.5</v>
      </c>
      <c r="G959" s="1" t="s">
        <v>1385</v>
      </c>
      <c r="H959" s="1" t="s">
        <v>687</v>
      </c>
      <c r="I959" s="1" t="s">
        <v>688</v>
      </c>
      <c r="J959" s="1" t="s">
        <v>10057</v>
      </c>
      <c r="K959" s="1" t="s">
        <v>10058</v>
      </c>
      <c r="L959" s="1"/>
      <c r="M959">
        <f>VLOOKUP(J959,银行退!A:F,6,FALSE)</f>
        <v>2852.5</v>
      </c>
      <c r="N959" t="e">
        <f>VLOOKUP(J959,银行退!A:I,9,FALSE)</f>
        <v>#N/A</v>
      </c>
    </row>
    <row r="960" spans="1:14" hidden="1">
      <c r="A960" s="1" t="s">
        <v>10059</v>
      </c>
      <c r="B960" s="1" t="s">
        <v>10060</v>
      </c>
      <c r="C960" s="1" t="s">
        <v>4949</v>
      </c>
      <c r="D960" s="1" t="s">
        <v>4950</v>
      </c>
      <c r="E960" s="1" t="s">
        <v>4951</v>
      </c>
      <c r="F960" s="2">
        <v>210</v>
      </c>
      <c r="G960" s="1" t="s">
        <v>1385</v>
      </c>
      <c r="H960" s="1" t="s">
        <v>687</v>
      </c>
      <c r="I960" s="1" t="s">
        <v>688</v>
      </c>
      <c r="J960" s="1" t="s">
        <v>10061</v>
      </c>
      <c r="K960" s="1" t="s">
        <v>10062</v>
      </c>
      <c r="L960" s="1"/>
      <c r="M960">
        <f>VLOOKUP(J960,银行退!A:F,6,FALSE)</f>
        <v>210</v>
      </c>
      <c r="N960" t="e">
        <f>VLOOKUP(J960,银行退!A:I,9,FALSE)</f>
        <v>#N/A</v>
      </c>
    </row>
    <row r="961" spans="1:14" hidden="1">
      <c r="A961" s="1" t="s">
        <v>10063</v>
      </c>
      <c r="B961" s="1" t="s">
        <v>10064</v>
      </c>
      <c r="C961" s="1" t="s">
        <v>4953</v>
      </c>
      <c r="D961" s="1" t="s">
        <v>4954</v>
      </c>
      <c r="E961" s="1" t="s">
        <v>4955</v>
      </c>
      <c r="F961" s="2">
        <v>1734.33</v>
      </c>
      <c r="G961" s="1" t="s">
        <v>1385</v>
      </c>
      <c r="H961" s="1" t="s">
        <v>687</v>
      </c>
      <c r="I961" s="1" t="s">
        <v>688</v>
      </c>
      <c r="J961" s="1" t="s">
        <v>10065</v>
      </c>
      <c r="K961" s="1" t="s">
        <v>10066</v>
      </c>
      <c r="L961" s="1"/>
      <c r="M961">
        <f>VLOOKUP(J961,银行退!A:F,6,FALSE)</f>
        <v>1734.33</v>
      </c>
      <c r="N961" t="e">
        <f>VLOOKUP(J961,银行退!A:I,9,FALSE)</f>
        <v>#N/A</v>
      </c>
    </row>
    <row r="962" spans="1:14" hidden="1">
      <c r="A962" s="1" t="s">
        <v>10067</v>
      </c>
      <c r="B962" s="1" t="s">
        <v>10068</v>
      </c>
      <c r="C962" s="1" t="s">
        <v>4957</v>
      </c>
      <c r="D962" s="1" t="s">
        <v>4958</v>
      </c>
      <c r="E962" s="1" t="s">
        <v>4959</v>
      </c>
      <c r="F962" s="2">
        <v>5500</v>
      </c>
      <c r="G962" s="1" t="s">
        <v>1385</v>
      </c>
      <c r="H962" s="1" t="s">
        <v>687</v>
      </c>
      <c r="I962" s="1" t="s">
        <v>688</v>
      </c>
      <c r="J962" s="1" t="s">
        <v>10069</v>
      </c>
      <c r="K962" s="1" t="s">
        <v>10070</v>
      </c>
      <c r="L962" s="1"/>
      <c r="M962">
        <f>VLOOKUP(J962,银行退!A:F,6,FALSE)</f>
        <v>5500</v>
      </c>
      <c r="N962" t="e">
        <f>VLOOKUP(J962,银行退!A:I,9,FALSE)</f>
        <v>#N/A</v>
      </c>
    </row>
    <row r="963" spans="1:14" hidden="1">
      <c r="A963" s="1" t="s">
        <v>10071</v>
      </c>
      <c r="B963" s="1" t="s">
        <v>10072</v>
      </c>
      <c r="C963" s="1" t="s">
        <v>4961</v>
      </c>
      <c r="D963" s="1" t="s">
        <v>4962</v>
      </c>
      <c r="E963" s="1" t="s">
        <v>4963</v>
      </c>
      <c r="F963" s="2">
        <v>3143.99</v>
      </c>
      <c r="G963" s="1" t="s">
        <v>1385</v>
      </c>
      <c r="H963" s="1" t="s">
        <v>687</v>
      </c>
      <c r="I963" s="1" t="s">
        <v>688</v>
      </c>
      <c r="J963" s="1" t="s">
        <v>10073</v>
      </c>
      <c r="K963" s="1" t="s">
        <v>10074</v>
      </c>
      <c r="L963" s="1"/>
      <c r="M963">
        <f>VLOOKUP(J963,银行退!A:F,6,FALSE)</f>
        <v>3143.99</v>
      </c>
      <c r="N963" t="e">
        <f>VLOOKUP(J963,银行退!A:I,9,FALSE)</f>
        <v>#N/A</v>
      </c>
    </row>
    <row r="964" spans="1:14" hidden="1">
      <c r="A964" s="1" t="s">
        <v>10075</v>
      </c>
      <c r="B964" s="1" t="s">
        <v>10076</v>
      </c>
      <c r="C964" s="1" t="s">
        <v>4965</v>
      </c>
      <c r="D964" s="1" t="s">
        <v>4966</v>
      </c>
      <c r="E964" s="1" t="s">
        <v>4967</v>
      </c>
      <c r="F964" s="2">
        <v>1111.56</v>
      </c>
      <c r="G964" s="1" t="s">
        <v>1385</v>
      </c>
      <c r="H964" s="1" t="s">
        <v>687</v>
      </c>
      <c r="I964" s="1" t="s">
        <v>688</v>
      </c>
      <c r="J964" s="1" t="s">
        <v>10077</v>
      </c>
      <c r="K964" s="1" t="s">
        <v>10078</v>
      </c>
      <c r="L964" s="1"/>
      <c r="M964">
        <f>VLOOKUP(J964,银行退!A:F,6,FALSE)</f>
        <v>1111.56</v>
      </c>
      <c r="N964" t="e">
        <f>VLOOKUP(J964,银行退!A:I,9,FALSE)</f>
        <v>#N/A</v>
      </c>
    </row>
    <row r="965" spans="1:14" hidden="1">
      <c r="A965" s="1" t="s">
        <v>10079</v>
      </c>
      <c r="B965" s="1" t="s">
        <v>10080</v>
      </c>
      <c r="C965" s="1" t="s">
        <v>4969</v>
      </c>
      <c r="D965" s="1" t="s">
        <v>4970</v>
      </c>
      <c r="E965" s="1" t="s">
        <v>4971</v>
      </c>
      <c r="F965" s="2">
        <v>504.65</v>
      </c>
      <c r="G965" s="1" t="s">
        <v>1385</v>
      </c>
      <c r="H965" s="1" t="s">
        <v>687</v>
      </c>
      <c r="I965" s="1" t="s">
        <v>688</v>
      </c>
      <c r="J965" s="1" t="s">
        <v>10081</v>
      </c>
      <c r="K965" s="1" t="s">
        <v>10082</v>
      </c>
      <c r="L965" s="1"/>
      <c r="M965">
        <f>VLOOKUP(J965,银行退!A:F,6,FALSE)</f>
        <v>504.65</v>
      </c>
      <c r="N965" t="e">
        <f>VLOOKUP(J965,银行退!A:I,9,FALSE)</f>
        <v>#N/A</v>
      </c>
    </row>
    <row r="966" spans="1:14" hidden="1">
      <c r="A966" s="1" t="s">
        <v>10083</v>
      </c>
      <c r="B966" s="1" t="s">
        <v>10084</v>
      </c>
      <c r="C966" s="1" t="s">
        <v>4973</v>
      </c>
      <c r="D966" s="1" t="s">
        <v>1168</v>
      </c>
      <c r="E966" s="1" t="s">
        <v>1169</v>
      </c>
      <c r="F966" s="2">
        <v>10000</v>
      </c>
      <c r="G966" s="1" t="s">
        <v>1385</v>
      </c>
      <c r="H966" s="1" t="s">
        <v>687</v>
      </c>
      <c r="I966" s="1" t="s">
        <v>688</v>
      </c>
      <c r="J966" s="1" t="s">
        <v>10085</v>
      </c>
      <c r="K966" s="1" t="s">
        <v>1310</v>
      </c>
      <c r="L966" s="1"/>
      <c r="M966">
        <f>VLOOKUP(J966,银行退!A:F,6,FALSE)</f>
        <v>10000</v>
      </c>
      <c r="N966" t="e">
        <f>VLOOKUP(J966,银行退!A:I,9,FALSE)</f>
        <v>#N/A</v>
      </c>
    </row>
    <row r="967" spans="1:14" hidden="1">
      <c r="A967" s="1" t="s">
        <v>10086</v>
      </c>
      <c r="B967" s="1" t="s">
        <v>10087</v>
      </c>
      <c r="C967" s="1" t="s">
        <v>4975</v>
      </c>
      <c r="D967" s="1" t="s">
        <v>4976</v>
      </c>
      <c r="E967" s="1" t="s">
        <v>4977</v>
      </c>
      <c r="F967" s="2">
        <v>6125</v>
      </c>
      <c r="G967" s="1" t="s">
        <v>1385</v>
      </c>
      <c r="H967" s="1" t="s">
        <v>687</v>
      </c>
      <c r="I967" s="1" t="s">
        <v>688</v>
      </c>
      <c r="J967" s="1" t="s">
        <v>10088</v>
      </c>
      <c r="K967" s="1" t="s">
        <v>10089</v>
      </c>
      <c r="L967" s="1"/>
      <c r="M967">
        <f>VLOOKUP(J967,银行退!A:F,6,FALSE)</f>
        <v>6125</v>
      </c>
      <c r="N967" t="e">
        <f>VLOOKUP(J967,银行退!A:I,9,FALSE)</f>
        <v>#N/A</v>
      </c>
    </row>
    <row r="968" spans="1:14" hidden="1">
      <c r="A968" s="1" t="s">
        <v>10090</v>
      </c>
      <c r="B968" s="1" t="s">
        <v>10091</v>
      </c>
      <c r="C968" s="1" t="s">
        <v>4979</v>
      </c>
      <c r="D968" s="1" t="s">
        <v>4980</v>
      </c>
      <c r="E968" s="1" t="s">
        <v>4981</v>
      </c>
      <c r="F968" s="2">
        <v>6666</v>
      </c>
      <c r="G968" s="1" t="s">
        <v>1385</v>
      </c>
      <c r="H968" s="1" t="s">
        <v>687</v>
      </c>
      <c r="I968" s="1" t="s">
        <v>688</v>
      </c>
      <c r="J968" s="1" t="s">
        <v>10092</v>
      </c>
      <c r="K968" s="1" t="s">
        <v>10093</v>
      </c>
      <c r="L968" s="1"/>
      <c r="M968">
        <f>VLOOKUP(J968,银行退!A:F,6,FALSE)</f>
        <v>6666</v>
      </c>
      <c r="N968" t="e">
        <f>VLOOKUP(J968,银行退!A:I,9,FALSE)</f>
        <v>#N/A</v>
      </c>
    </row>
    <row r="969" spans="1:14" hidden="1">
      <c r="A969" s="1" t="s">
        <v>1365</v>
      </c>
      <c r="B969" s="1" t="s">
        <v>10094</v>
      </c>
      <c r="C969" s="1" t="s">
        <v>4983</v>
      </c>
      <c r="D969" s="1" t="s">
        <v>4984</v>
      </c>
      <c r="E969" s="1" t="s">
        <v>4985</v>
      </c>
      <c r="F969" s="2">
        <v>1000</v>
      </c>
      <c r="G969" s="1" t="s">
        <v>1385</v>
      </c>
      <c r="H969" s="1" t="s">
        <v>687</v>
      </c>
      <c r="I969" s="1" t="s">
        <v>688</v>
      </c>
      <c r="J969" s="1" t="s">
        <v>10095</v>
      </c>
      <c r="K969" s="1" t="s">
        <v>1314</v>
      </c>
      <c r="L969" s="1"/>
      <c r="M969">
        <f>VLOOKUP(J969,银行退!A:F,6,FALSE)</f>
        <v>1000</v>
      </c>
      <c r="N969" t="e">
        <f>VLOOKUP(J969,银行退!A:I,9,FALSE)</f>
        <v>#N/A</v>
      </c>
    </row>
    <row r="970" spans="1:14" hidden="1">
      <c r="A970" s="1" t="s">
        <v>10096</v>
      </c>
      <c r="B970" s="1" t="s">
        <v>10097</v>
      </c>
      <c r="C970" s="1" t="s">
        <v>4986</v>
      </c>
      <c r="D970" s="1" t="s">
        <v>4984</v>
      </c>
      <c r="E970" s="1" t="s">
        <v>4985</v>
      </c>
      <c r="F970" s="2">
        <v>1000</v>
      </c>
      <c r="G970" s="1" t="s">
        <v>1385</v>
      </c>
      <c r="H970" s="1" t="s">
        <v>687</v>
      </c>
      <c r="I970" s="1" t="s">
        <v>688</v>
      </c>
      <c r="J970" s="1" t="s">
        <v>10098</v>
      </c>
      <c r="K970" s="1" t="s">
        <v>1314</v>
      </c>
      <c r="L970" s="1"/>
      <c r="M970">
        <f>VLOOKUP(J970,银行退!A:F,6,FALSE)</f>
        <v>1000</v>
      </c>
      <c r="N970" t="e">
        <f>VLOOKUP(J970,银行退!A:I,9,FALSE)</f>
        <v>#N/A</v>
      </c>
    </row>
    <row r="971" spans="1:14" hidden="1">
      <c r="A971" s="1" t="s">
        <v>10099</v>
      </c>
      <c r="B971" s="1" t="s">
        <v>10100</v>
      </c>
      <c r="C971" s="1" t="s">
        <v>4988</v>
      </c>
      <c r="D971" s="1" t="s">
        <v>4984</v>
      </c>
      <c r="E971" s="1" t="s">
        <v>4985</v>
      </c>
      <c r="F971" s="2">
        <v>1000</v>
      </c>
      <c r="G971" s="1" t="s">
        <v>1385</v>
      </c>
      <c r="H971" s="1" t="s">
        <v>687</v>
      </c>
      <c r="I971" s="1" t="s">
        <v>688</v>
      </c>
      <c r="J971" s="1" t="s">
        <v>10101</v>
      </c>
      <c r="K971" s="1" t="s">
        <v>1314</v>
      </c>
      <c r="L971" s="1"/>
      <c r="M971">
        <f>VLOOKUP(J971,银行退!A:F,6,FALSE)</f>
        <v>1000</v>
      </c>
      <c r="N971" t="e">
        <f>VLOOKUP(J971,银行退!A:I,9,FALSE)</f>
        <v>#N/A</v>
      </c>
    </row>
    <row r="972" spans="1:14" hidden="1">
      <c r="A972" s="1" t="s">
        <v>10102</v>
      </c>
      <c r="B972" s="1" t="s">
        <v>10103</v>
      </c>
      <c r="C972" s="1" t="s">
        <v>4990</v>
      </c>
      <c r="D972" s="1" t="s">
        <v>4984</v>
      </c>
      <c r="E972" s="1" t="s">
        <v>4985</v>
      </c>
      <c r="F972" s="2">
        <v>301</v>
      </c>
      <c r="G972" s="1" t="s">
        <v>1385</v>
      </c>
      <c r="H972" s="1" t="s">
        <v>687</v>
      </c>
      <c r="I972" s="1" t="s">
        <v>688</v>
      </c>
      <c r="J972" s="1" t="s">
        <v>10104</v>
      </c>
      <c r="K972" s="1" t="s">
        <v>1314</v>
      </c>
      <c r="L972" s="1"/>
      <c r="M972">
        <f>VLOOKUP(J972,银行退!A:F,6,FALSE)</f>
        <v>301</v>
      </c>
      <c r="N972" t="e">
        <f>VLOOKUP(J972,银行退!A:I,9,FALSE)</f>
        <v>#N/A</v>
      </c>
    </row>
    <row r="973" spans="1:14" hidden="1">
      <c r="A973" s="1" t="s">
        <v>10105</v>
      </c>
      <c r="B973" s="1" t="s">
        <v>10106</v>
      </c>
      <c r="C973" s="1" t="s">
        <v>4992</v>
      </c>
      <c r="D973" s="1" t="s">
        <v>4993</v>
      </c>
      <c r="E973" s="1" t="s">
        <v>4994</v>
      </c>
      <c r="F973" s="2">
        <v>2045.74</v>
      </c>
      <c r="G973" s="1" t="s">
        <v>1385</v>
      </c>
      <c r="H973" s="1" t="s">
        <v>687</v>
      </c>
      <c r="I973" s="1" t="s">
        <v>688</v>
      </c>
      <c r="J973" s="1" t="s">
        <v>10107</v>
      </c>
      <c r="K973" s="1" t="s">
        <v>10108</v>
      </c>
      <c r="L973" s="1"/>
      <c r="M973">
        <f>VLOOKUP(J973,银行退!A:F,6,FALSE)</f>
        <v>2045.74</v>
      </c>
      <c r="N973" t="e">
        <f>VLOOKUP(J973,银行退!A:I,9,FALSE)</f>
        <v>#N/A</v>
      </c>
    </row>
    <row r="974" spans="1:14" hidden="1">
      <c r="A974" s="1" t="s">
        <v>10109</v>
      </c>
      <c r="B974" s="1" t="s">
        <v>10110</v>
      </c>
      <c r="C974" s="1" t="s">
        <v>4996</v>
      </c>
      <c r="D974" s="1" t="s">
        <v>4997</v>
      </c>
      <c r="E974" s="1" t="s">
        <v>4998</v>
      </c>
      <c r="F974" s="2">
        <v>1000</v>
      </c>
      <c r="G974" s="1" t="s">
        <v>1385</v>
      </c>
      <c r="H974" s="1" t="s">
        <v>687</v>
      </c>
      <c r="I974" s="1" t="s">
        <v>688</v>
      </c>
      <c r="J974" s="1" t="s">
        <v>10111</v>
      </c>
      <c r="K974" s="1" t="s">
        <v>10112</v>
      </c>
      <c r="L974" s="1"/>
      <c r="M974">
        <f>VLOOKUP(J974,银行退!A:F,6,FALSE)</f>
        <v>1000</v>
      </c>
      <c r="N974" t="e">
        <f>VLOOKUP(J974,银行退!A:I,9,FALSE)</f>
        <v>#N/A</v>
      </c>
    </row>
    <row r="975" spans="1:14" hidden="1">
      <c r="A975" s="1" t="s">
        <v>10113</v>
      </c>
      <c r="B975" s="1" t="s">
        <v>10114</v>
      </c>
      <c r="C975" s="1" t="s">
        <v>5000</v>
      </c>
      <c r="D975" s="1" t="s">
        <v>5001</v>
      </c>
      <c r="E975" s="1" t="s">
        <v>5002</v>
      </c>
      <c r="F975" s="2">
        <v>451.5</v>
      </c>
      <c r="G975" s="1" t="s">
        <v>1385</v>
      </c>
      <c r="H975" s="1" t="s">
        <v>687</v>
      </c>
      <c r="I975" s="1" t="s">
        <v>688</v>
      </c>
      <c r="J975" s="1" t="s">
        <v>10115</v>
      </c>
      <c r="K975" s="1" t="s">
        <v>10116</v>
      </c>
      <c r="L975" s="1"/>
      <c r="M975">
        <f>VLOOKUP(J975,银行退!A:F,6,FALSE)</f>
        <v>451.5</v>
      </c>
      <c r="N975" t="e">
        <f>VLOOKUP(J975,银行退!A:I,9,FALSE)</f>
        <v>#N/A</v>
      </c>
    </row>
    <row r="976" spans="1:14">
      <c r="A976" s="1" t="s">
        <v>10117</v>
      </c>
      <c r="B976" s="1" t="s">
        <v>10118</v>
      </c>
      <c r="C976" s="1" t="s">
        <v>5004</v>
      </c>
      <c r="D976" s="1" t="s">
        <v>5005</v>
      </c>
      <c r="E976" s="1" t="s">
        <v>5006</v>
      </c>
      <c r="F976" s="2">
        <v>1200</v>
      </c>
      <c r="G976" s="1" t="s">
        <v>1385</v>
      </c>
      <c r="H976" s="1" t="s">
        <v>11893</v>
      </c>
      <c r="I976" s="1" t="s">
        <v>11893</v>
      </c>
      <c r="J976" s="1" t="s">
        <v>10119</v>
      </c>
      <c r="K976" s="1" t="s">
        <v>10120</v>
      </c>
      <c r="L976" s="1"/>
      <c r="M976">
        <f>VLOOKUP(J976,银行退!A:F,6,FALSE)</f>
        <v>1200</v>
      </c>
      <c r="N976" t="str">
        <f>VLOOKUP(J976,银行退!A:I,9,FALSE)</f>
        <v>2017-10-16</v>
      </c>
    </row>
    <row r="977" spans="1:14" hidden="1">
      <c r="A977" s="1" t="s">
        <v>10121</v>
      </c>
      <c r="B977" s="1" t="s">
        <v>10122</v>
      </c>
      <c r="C977" s="1" t="s">
        <v>5008</v>
      </c>
      <c r="D977" s="1" t="s">
        <v>5009</v>
      </c>
      <c r="E977" s="1" t="s">
        <v>5010</v>
      </c>
      <c r="F977" s="2">
        <v>898.83</v>
      </c>
      <c r="G977" s="1" t="s">
        <v>1385</v>
      </c>
      <c r="H977" s="1" t="s">
        <v>687</v>
      </c>
      <c r="I977" s="1" t="s">
        <v>688</v>
      </c>
      <c r="J977" s="1" t="s">
        <v>10123</v>
      </c>
      <c r="K977" s="1" t="s">
        <v>10124</v>
      </c>
      <c r="L977" s="1"/>
      <c r="M977">
        <f>VLOOKUP(J977,银行退!A:F,6,FALSE)</f>
        <v>898.83</v>
      </c>
      <c r="N977" t="e">
        <f>VLOOKUP(J977,银行退!A:I,9,FALSE)</f>
        <v>#N/A</v>
      </c>
    </row>
    <row r="978" spans="1:14">
      <c r="A978" s="1" t="s">
        <v>10125</v>
      </c>
      <c r="B978" s="1" t="s">
        <v>10126</v>
      </c>
      <c r="C978" s="1" t="s">
        <v>5012</v>
      </c>
      <c r="D978" s="1" t="s">
        <v>5013</v>
      </c>
      <c r="E978" s="1" t="s">
        <v>5014</v>
      </c>
      <c r="F978" s="2">
        <v>1988.89</v>
      </c>
      <c r="G978" s="1" t="s">
        <v>1385</v>
      </c>
      <c r="H978" s="1" t="s">
        <v>11893</v>
      </c>
      <c r="I978" s="1" t="s">
        <v>11893</v>
      </c>
      <c r="J978" s="1" t="s">
        <v>10127</v>
      </c>
      <c r="K978" s="1" t="s">
        <v>10128</v>
      </c>
      <c r="L978" s="1"/>
      <c r="M978">
        <f>VLOOKUP(J978,银行退!A:F,6,FALSE)</f>
        <v>1988.89</v>
      </c>
      <c r="N978" t="str">
        <f>VLOOKUP(J978,银行退!A:I,9,FALSE)</f>
        <v>2017-10-17</v>
      </c>
    </row>
    <row r="979" spans="1:14" hidden="1">
      <c r="A979" s="1" t="s">
        <v>10129</v>
      </c>
      <c r="B979" s="1" t="s">
        <v>10130</v>
      </c>
      <c r="C979" s="1" t="s">
        <v>5016</v>
      </c>
      <c r="D979" s="1" t="s">
        <v>5017</v>
      </c>
      <c r="E979" s="1" t="s">
        <v>5018</v>
      </c>
      <c r="F979" s="2">
        <v>4667</v>
      </c>
      <c r="G979" s="1" t="s">
        <v>1385</v>
      </c>
      <c r="H979" s="1" t="s">
        <v>687</v>
      </c>
      <c r="I979" s="1" t="s">
        <v>688</v>
      </c>
      <c r="J979" s="1" t="s">
        <v>10131</v>
      </c>
      <c r="K979" s="1" t="s">
        <v>10132</v>
      </c>
      <c r="L979" s="1"/>
      <c r="M979">
        <f>VLOOKUP(J979,银行退!A:F,6,FALSE)</f>
        <v>4667</v>
      </c>
      <c r="N979" t="e">
        <f>VLOOKUP(J979,银行退!A:I,9,FALSE)</f>
        <v>#N/A</v>
      </c>
    </row>
    <row r="980" spans="1:14" hidden="1">
      <c r="A980" s="1" t="s">
        <v>10133</v>
      </c>
      <c r="B980" s="1" t="s">
        <v>10134</v>
      </c>
      <c r="C980" s="1" t="s">
        <v>5020</v>
      </c>
      <c r="D980" s="1" t="s">
        <v>5021</v>
      </c>
      <c r="E980" s="1" t="s">
        <v>5022</v>
      </c>
      <c r="F980" s="2">
        <v>1651.83</v>
      </c>
      <c r="G980" s="1" t="s">
        <v>1385</v>
      </c>
      <c r="H980" s="1" t="s">
        <v>687</v>
      </c>
      <c r="I980" s="1" t="s">
        <v>688</v>
      </c>
      <c r="J980" s="1" t="s">
        <v>10135</v>
      </c>
      <c r="K980" s="1" t="s">
        <v>10136</v>
      </c>
      <c r="L980" s="1"/>
      <c r="M980">
        <f>VLOOKUP(J980,银行退!A:F,6,FALSE)</f>
        <v>1651.83</v>
      </c>
      <c r="N980" t="e">
        <f>VLOOKUP(J980,银行退!A:I,9,FALSE)</f>
        <v>#N/A</v>
      </c>
    </row>
    <row r="981" spans="1:14">
      <c r="A981" s="1" t="s">
        <v>10137</v>
      </c>
      <c r="B981" s="1" t="s">
        <v>10138</v>
      </c>
      <c r="C981" s="1" t="s">
        <v>5024</v>
      </c>
      <c r="D981" s="1" t="s">
        <v>5025</v>
      </c>
      <c r="E981" s="1" t="s">
        <v>5026</v>
      </c>
      <c r="F981" s="2">
        <v>2500</v>
      </c>
      <c r="G981" s="1" t="s">
        <v>1385</v>
      </c>
      <c r="H981" s="1" t="s">
        <v>11893</v>
      </c>
      <c r="I981" s="1" t="s">
        <v>11893</v>
      </c>
      <c r="J981" s="1" t="s">
        <v>10139</v>
      </c>
      <c r="K981" s="1" t="s">
        <v>10140</v>
      </c>
      <c r="L981" s="1"/>
      <c r="M981">
        <f>VLOOKUP(J981,银行退!A:F,6,FALSE)</f>
        <v>2500</v>
      </c>
      <c r="N981" t="str">
        <f>VLOOKUP(J981,银行退!A:I,9,FALSE)</f>
        <v>2017-10-16</v>
      </c>
    </row>
    <row r="982" spans="1:14" hidden="1">
      <c r="A982" s="1" t="s">
        <v>10141</v>
      </c>
      <c r="B982" s="1" t="s">
        <v>10142</v>
      </c>
      <c r="C982" s="1" t="s">
        <v>5028</v>
      </c>
      <c r="D982" s="1" t="s">
        <v>5029</v>
      </c>
      <c r="E982" s="1" t="s">
        <v>5030</v>
      </c>
      <c r="F982" s="2">
        <v>3000</v>
      </c>
      <c r="G982" s="1" t="s">
        <v>1385</v>
      </c>
      <c r="H982" s="1" t="s">
        <v>687</v>
      </c>
      <c r="I982" s="1" t="s">
        <v>688</v>
      </c>
      <c r="J982" s="1" t="s">
        <v>10143</v>
      </c>
      <c r="K982" s="1" t="s">
        <v>10144</v>
      </c>
      <c r="L982" s="1"/>
      <c r="M982">
        <f>VLOOKUP(J982,银行退!A:F,6,FALSE)</f>
        <v>3000</v>
      </c>
      <c r="N982" t="e">
        <f>VLOOKUP(J982,银行退!A:I,9,FALSE)</f>
        <v>#N/A</v>
      </c>
    </row>
    <row r="983" spans="1:14" hidden="1">
      <c r="A983" s="1" t="s">
        <v>10145</v>
      </c>
      <c r="B983" s="1" t="s">
        <v>10146</v>
      </c>
      <c r="C983" s="1" t="s">
        <v>5032</v>
      </c>
      <c r="D983" s="1" t="s">
        <v>5033</v>
      </c>
      <c r="E983" s="1" t="s">
        <v>5034</v>
      </c>
      <c r="F983" s="2">
        <v>430</v>
      </c>
      <c r="G983" s="1" t="s">
        <v>1385</v>
      </c>
      <c r="H983" s="1" t="s">
        <v>687</v>
      </c>
      <c r="I983" s="1" t="s">
        <v>688</v>
      </c>
      <c r="J983" s="1" t="s">
        <v>10147</v>
      </c>
      <c r="K983" s="1" t="s">
        <v>10148</v>
      </c>
      <c r="L983" s="1"/>
      <c r="M983">
        <f>VLOOKUP(J983,银行退!A:F,6,FALSE)</f>
        <v>430</v>
      </c>
      <c r="N983" t="e">
        <f>VLOOKUP(J983,银行退!A:I,9,FALSE)</f>
        <v>#N/A</v>
      </c>
    </row>
    <row r="984" spans="1:14" hidden="1">
      <c r="A984" s="1" t="s">
        <v>10149</v>
      </c>
      <c r="B984" s="1" t="s">
        <v>10150</v>
      </c>
      <c r="C984" s="1" t="s">
        <v>5036</v>
      </c>
      <c r="D984" s="1" t="s">
        <v>5037</v>
      </c>
      <c r="E984" s="1" t="s">
        <v>1220</v>
      </c>
      <c r="F984" s="2">
        <v>914.84</v>
      </c>
      <c r="G984" s="1" t="s">
        <v>1385</v>
      </c>
      <c r="H984" s="1" t="s">
        <v>687</v>
      </c>
      <c r="I984" s="1" t="s">
        <v>688</v>
      </c>
      <c r="J984" s="1" t="s">
        <v>10151</v>
      </c>
      <c r="K984" s="1" t="s">
        <v>10152</v>
      </c>
      <c r="L984" s="1"/>
      <c r="M984">
        <f>VLOOKUP(J984,银行退!A:F,6,FALSE)</f>
        <v>914.84</v>
      </c>
      <c r="N984" t="e">
        <f>VLOOKUP(J984,银行退!A:I,9,FALSE)</f>
        <v>#N/A</v>
      </c>
    </row>
    <row r="985" spans="1:14" hidden="1">
      <c r="A985" s="1" t="s">
        <v>10153</v>
      </c>
      <c r="B985" s="1" t="s">
        <v>10154</v>
      </c>
      <c r="C985" s="1" t="s">
        <v>5039</v>
      </c>
      <c r="D985" s="1" t="s">
        <v>5040</v>
      </c>
      <c r="E985" s="1" t="s">
        <v>5041</v>
      </c>
      <c r="F985" s="2">
        <v>92.5</v>
      </c>
      <c r="G985" s="1" t="s">
        <v>1385</v>
      </c>
      <c r="H985" s="1" t="s">
        <v>687</v>
      </c>
      <c r="I985" s="1" t="s">
        <v>688</v>
      </c>
      <c r="J985" s="1" t="s">
        <v>10155</v>
      </c>
      <c r="K985" s="1" t="s">
        <v>10156</v>
      </c>
      <c r="L985" s="1"/>
      <c r="M985">
        <f>VLOOKUP(J985,银行退!A:F,6,FALSE)</f>
        <v>92.5</v>
      </c>
      <c r="N985" t="e">
        <f>VLOOKUP(J985,银行退!A:I,9,FALSE)</f>
        <v>#N/A</v>
      </c>
    </row>
    <row r="986" spans="1:14" hidden="1">
      <c r="A986" s="1" t="s">
        <v>10157</v>
      </c>
      <c r="B986" s="1" t="s">
        <v>10158</v>
      </c>
      <c r="C986" s="1" t="s">
        <v>5043</v>
      </c>
      <c r="D986" s="1" t="s">
        <v>1246</v>
      </c>
      <c r="E986" s="1" t="s">
        <v>1247</v>
      </c>
      <c r="F986" s="2">
        <v>630</v>
      </c>
      <c r="G986" s="1" t="s">
        <v>1385</v>
      </c>
      <c r="H986" s="1" t="s">
        <v>687</v>
      </c>
      <c r="I986" s="1" t="s">
        <v>688</v>
      </c>
      <c r="J986" s="1" t="s">
        <v>10159</v>
      </c>
      <c r="K986" s="1" t="s">
        <v>1356</v>
      </c>
      <c r="L986" s="1"/>
      <c r="M986">
        <f>VLOOKUP(J986,银行退!A:F,6,FALSE)</f>
        <v>630</v>
      </c>
      <c r="N986" t="e">
        <f>VLOOKUP(J986,银行退!A:I,9,FALSE)</f>
        <v>#N/A</v>
      </c>
    </row>
    <row r="987" spans="1:14">
      <c r="A987" s="1" t="s">
        <v>10160</v>
      </c>
      <c r="B987" s="1" t="s">
        <v>10161</v>
      </c>
      <c r="C987" s="1" t="s">
        <v>5045</v>
      </c>
      <c r="D987" s="1" t="s">
        <v>5046</v>
      </c>
      <c r="E987" s="1" t="s">
        <v>5047</v>
      </c>
      <c r="F987" s="2">
        <v>7186.93</v>
      </c>
      <c r="G987" s="1" t="s">
        <v>1385</v>
      </c>
      <c r="H987" s="1" t="s">
        <v>11893</v>
      </c>
      <c r="I987" s="1" t="s">
        <v>11893</v>
      </c>
      <c r="J987" s="1" t="s">
        <v>10162</v>
      </c>
      <c r="K987" s="1" t="s">
        <v>10163</v>
      </c>
      <c r="L987" s="1"/>
      <c r="M987">
        <f>VLOOKUP(J987,银行退!A:F,6,FALSE)</f>
        <v>7186.93</v>
      </c>
      <c r="N987" t="str">
        <f>VLOOKUP(J987,银行退!A:I,9,FALSE)</f>
        <v>2017-10-16</v>
      </c>
    </row>
    <row r="988" spans="1:14" hidden="1">
      <c r="A988" s="1" t="s">
        <v>10164</v>
      </c>
      <c r="B988" s="1" t="s">
        <v>10165</v>
      </c>
      <c r="C988" s="1" t="s">
        <v>5049</v>
      </c>
      <c r="D988" s="1" t="s">
        <v>5050</v>
      </c>
      <c r="E988" s="1" t="s">
        <v>5051</v>
      </c>
      <c r="F988" s="2">
        <v>10000</v>
      </c>
      <c r="G988" s="1" t="s">
        <v>1385</v>
      </c>
      <c r="H988" s="1" t="s">
        <v>687</v>
      </c>
      <c r="I988" s="1" t="s">
        <v>688</v>
      </c>
      <c r="J988" s="1" t="s">
        <v>10166</v>
      </c>
      <c r="K988" s="1" t="s">
        <v>10167</v>
      </c>
      <c r="L988" s="1"/>
      <c r="M988">
        <f>VLOOKUP(J988,银行退!A:F,6,FALSE)</f>
        <v>10000</v>
      </c>
      <c r="N988" t="e">
        <f>VLOOKUP(J988,银行退!A:I,9,FALSE)</f>
        <v>#N/A</v>
      </c>
    </row>
    <row r="989" spans="1:14" hidden="1">
      <c r="A989" s="1" t="s">
        <v>10168</v>
      </c>
      <c r="B989" s="1" t="s">
        <v>10169</v>
      </c>
      <c r="C989" s="1" t="s">
        <v>5053</v>
      </c>
      <c r="D989" s="1" t="s">
        <v>5054</v>
      </c>
      <c r="E989" s="1" t="s">
        <v>5055</v>
      </c>
      <c r="F989" s="2">
        <v>4335</v>
      </c>
      <c r="G989" s="1" t="s">
        <v>1385</v>
      </c>
      <c r="H989" s="1" t="s">
        <v>687</v>
      </c>
      <c r="I989" s="1" t="s">
        <v>688</v>
      </c>
      <c r="J989" s="1" t="s">
        <v>10170</v>
      </c>
      <c r="K989" s="1" t="s">
        <v>10171</v>
      </c>
      <c r="L989" s="1"/>
      <c r="M989">
        <f>VLOOKUP(J989,银行退!A:F,6,FALSE)</f>
        <v>4335</v>
      </c>
      <c r="N989" t="e">
        <f>VLOOKUP(J989,银行退!A:I,9,FALSE)</f>
        <v>#N/A</v>
      </c>
    </row>
    <row r="990" spans="1:14" hidden="1">
      <c r="A990" s="1" t="s">
        <v>10172</v>
      </c>
      <c r="B990" s="1" t="s">
        <v>10173</v>
      </c>
      <c r="C990" s="1" t="s">
        <v>5057</v>
      </c>
      <c r="D990" s="1" t="s">
        <v>5058</v>
      </c>
      <c r="E990" s="1" t="s">
        <v>5059</v>
      </c>
      <c r="F990" s="2">
        <v>279.83999999999997</v>
      </c>
      <c r="G990" s="1" t="s">
        <v>1385</v>
      </c>
      <c r="H990" s="1" t="s">
        <v>687</v>
      </c>
      <c r="I990" s="1" t="s">
        <v>688</v>
      </c>
      <c r="J990" s="1" t="s">
        <v>10174</v>
      </c>
      <c r="K990" s="1" t="s">
        <v>10175</v>
      </c>
      <c r="L990" s="1"/>
      <c r="M990">
        <f>VLOOKUP(J990,银行退!A:F,6,FALSE)</f>
        <v>279.83999999999997</v>
      </c>
      <c r="N990" t="e">
        <f>VLOOKUP(J990,银行退!A:I,9,FALSE)</f>
        <v>#N/A</v>
      </c>
    </row>
    <row r="991" spans="1:14" hidden="1">
      <c r="A991" s="1" t="s">
        <v>10176</v>
      </c>
      <c r="B991" s="1" t="s">
        <v>10177</v>
      </c>
      <c r="C991" s="1" t="s">
        <v>5061</v>
      </c>
      <c r="D991" s="1" t="s">
        <v>5062</v>
      </c>
      <c r="E991" s="1" t="s">
        <v>5063</v>
      </c>
      <c r="F991" s="2">
        <v>988.81</v>
      </c>
      <c r="G991" s="1" t="s">
        <v>1385</v>
      </c>
      <c r="H991" s="1" t="s">
        <v>687</v>
      </c>
      <c r="I991" s="1" t="s">
        <v>688</v>
      </c>
      <c r="J991" s="1" t="s">
        <v>10178</v>
      </c>
      <c r="K991" s="1" t="s">
        <v>10179</v>
      </c>
      <c r="L991" s="1"/>
      <c r="M991">
        <f>VLOOKUP(J991,银行退!A:F,6,FALSE)</f>
        <v>988.81</v>
      </c>
      <c r="N991" t="e">
        <f>VLOOKUP(J991,银行退!A:I,9,FALSE)</f>
        <v>#N/A</v>
      </c>
    </row>
    <row r="992" spans="1:14" hidden="1">
      <c r="A992" s="1" t="s">
        <v>10180</v>
      </c>
      <c r="B992" s="1" t="s">
        <v>10181</v>
      </c>
      <c r="C992" s="1" t="s">
        <v>5069</v>
      </c>
      <c r="D992" s="1" t="s">
        <v>5070</v>
      </c>
      <c r="E992" s="1" t="s">
        <v>5071</v>
      </c>
      <c r="F992" s="2">
        <v>5000</v>
      </c>
      <c r="G992" s="1" t="s">
        <v>1385</v>
      </c>
      <c r="H992" s="1" t="s">
        <v>687</v>
      </c>
      <c r="I992" s="1" t="s">
        <v>688</v>
      </c>
      <c r="J992" s="1" t="s">
        <v>10182</v>
      </c>
      <c r="K992" s="1" t="s">
        <v>10183</v>
      </c>
      <c r="L992" s="1"/>
      <c r="M992">
        <f>VLOOKUP(J992,银行退!A:F,6,FALSE)</f>
        <v>5000</v>
      </c>
      <c r="N992" t="e">
        <f>VLOOKUP(J992,银行退!A:I,9,FALSE)</f>
        <v>#N/A</v>
      </c>
    </row>
    <row r="993" spans="1:14" hidden="1">
      <c r="A993" s="1" t="s">
        <v>10180</v>
      </c>
      <c r="B993" s="1" t="s">
        <v>10184</v>
      </c>
      <c r="C993" s="1" t="s">
        <v>5065</v>
      </c>
      <c r="D993" s="1" t="s">
        <v>5066</v>
      </c>
      <c r="E993" s="1" t="s">
        <v>5067</v>
      </c>
      <c r="F993" s="2">
        <v>1</v>
      </c>
      <c r="G993" s="1" t="s">
        <v>1385</v>
      </c>
      <c r="H993" s="1" t="s">
        <v>687</v>
      </c>
      <c r="I993" s="1" t="s">
        <v>688</v>
      </c>
      <c r="J993" s="1" t="s">
        <v>10185</v>
      </c>
      <c r="K993" s="1" t="s">
        <v>10186</v>
      </c>
      <c r="L993" s="1"/>
      <c r="M993">
        <f>VLOOKUP(J993,银行退!A:F,6,FALSE)</f>
        <v>1</v>
      </c>
      <c r="N993" t="e">
        <f>VLOOKUP(J993,银行退!A:I,9,FALSE)</f>
        <v>#N/A</v>
      </c>
    </row>
    <row r="994" spans="1:14" hidden="1">
      <c r="A994" s="1" t="s">
        <v>10187</v>
      </c>
      <c r="B994" s="1" t="s">
        <v>10188</v>
      </c>
      <c r="C994" s="1" t="s">
        <v>5073</v>
      </c>
      <c r="D994" s="1" t="s">
        <v>5074</v>
      </c>
      <c r="E994" s="1" t="s">
        <v>5075</v>
      </c>
      <c r="F994" s="2">
        <v>5000</v>
      </c>
      <c r="G994" s="1" t="s">
        <v>1385</v>
      </c>
      <c r="H994" s="1" t="s">
        <v>687</v>
      </c>
      <c r="I994" s="1" t="s">
        <v>688</v>
      </c>
      <c r="J994" s="1" t="s">
        <v>10189</v>
      </c>
      <c r="K994" s="1" t="s">
        <v>10190</v>
      </c>
      <c r="L994" s="1"/>
      <c r="M994">
        <f>VLOOKUP(J994,银行退!A:F,6,FALSE)</f>
        <v>5000</v>
      </c>
      <c r="N994" t="e">
        <f>VLOOKUP(J994,银行退!A:I,9,FALSE)</f>
        <v>#N/A</v>
      </c>
    </row>
    <row r="995" spans="1:14" hidden="1">
      <c r="A995" s="1" t="s">
        <v>10191</v>
      </c>
      <c r="B995" s="1" t="s">
        <v>10192</v>
      </c>
      <c r="C995" s="1" t="s">
        <v>5077</v>
      </c>
      <c r="D995" s="1" t="s">
        <v>5078</v>
      </c>
      <c r="E995" s="1" t="s">
        <v>5079</v>
      </c>
      <c r="F995" s="2">
        <v>2401.19</v>
      </c>
      <c r="G995" s="1" t="s">
        <v>1385</v>
      </c>
      <c r="H995" s="1" t="s">
        <v>687</v>
      </c>
      <c r="I995" s="1" t="s">
        <v>688</v>
      </c>
      <c r="J995" s="1" t="s">
        <v>10193</v>
      </c>
      <c r="K995" s="1" t="s">
        <v>10194</v>
      </c>
      <c r="L995" s="1"/>
      <c r="M995">
        <f>VLOOKUP(J995,银行退!A:F,6,FALSE)</f>
        <v>2401.19</v>
      </c>
      <c r="N995" t="e">
        <f>VLOOKUP(J995,银行退!A:I,9,FALSE)</f>
        <v>#N/A</v>
      </c>
    </row>
    <row r="996" spans="1:14" hidden="1">
      <c r="A996" s="1" t="s">
        <v>10195</v>
      </c>
      <c r="B996" s="1" t="s">
        <v>10196</v>
      </c>
      <c r="C996" s="1" t="s">
        <v>5081</v>
      </c>
      <c r="D996" s="1" t="s">
        <v>5074</v>
      </c>
      <c r="E996" s="1" t="s">
        <v>5075</v>
      </c>
      <c r="F996" s="2">
        <v>5000</v>
      </c>
      <c r="G996" s="1" t="s">
        <v>1385</v>
      </c>
      <c r="H996" s="1" t="s">
        <v>687</v>
      </c>
      <c r="I996" s="1" t="s">
        <v>688</v>
      </c>
      <c r="J996" s="1" t="s">
        <v>10197</v>
      </c>
      <c r="K996" s="1" t="s">
        <v>10190</v>
      </c>
      <c r="L996" s="1"/>
      <c r="M996">
        <f>VLOOKUP(J996,银行退!A:F,6,FALSE)</f>
        <v>5000</v>
      </c>
      <c r="N996" t="e">
        <f>VLOOKUP(J996,银行退!A:I,9,FALSE)</f>
        <v>#N/A</v>
      </c>
    </row>
    <row r="997" spans="1:14" hidden="1">
      <c r="A997" s="1" t="s">
        <v>10198</v>
      </c>
      <c r="B997" s="1" t="s">
        <v>10199</v>
      </c>
      <c r="C997" s="1" t="s">
        <v>5083</v>
      </c>
      <c r="D997" s="1" t="s">
        <v>5084</v>
      </c>
      <c r="E997" s="1" t="s">
        <v>5085</v>
      </c>
      <c r="F997" s="2">
        <v>5000</v>
      </c>
      <c r="G997" s="1" t="s">
        <v>1385</v>
      </c>
      <c r="H997" s="1" t="s">
        <v>687</v>
      </c>
      <c r="I997" s="1" t="s">
        <v>688</v>
      </c>
      <c r="J997" s="1" t="s">
        <v>10200</v>
      </c>
      <c r="K997" s="1" t="s">
        <v>10201</v>
      </c>
      <c r="L997" s="1"/>
      <c r="M997">
        <f>VLOOKUP(J997,银行退!A:F,6,FALSE)</f>
        <v>5000</v>
      </c>
      <c r="N997" t="e">
        <f>VLOOKUP(J997,银行退!A:I,9,FALSE)</f>
        <v>#N/A</v>
      </c>
    </row>
    <row r="998" spans="1:14" hidden="1">
      <c r="A998" s="1" t="s">
        <v>10202</v>
      </c>
      <c r="B998" s="1" t="s">
        <v>10203</v>
      </c>
      <c r="C998" s="1" t="s">
        <v>5087</v>
      </c>
      <c r="D998" s="1" t="s">
        <v>5084</v>
      </c>
      <c r="E998" s="1" t="s">
        <v>5085</v>
      </c>
      <c r="F998" s="2">
        <v>5000</v>
      </c>
      <c r="G998" s="1" t="s">
        <v>1385</v>
      </c>
      <c r="H998" s="1" t="s">
        <v>687</v>
      </c>
      <c r="I998" s="1" t="s">
        <v>688</v>
      </c>
      <c r="J998" s="1" t="s">
        <v>10204</v>
      </c>
      <c r="K998" s="1" t="s">
        <v>10205</v>
      </c>
      <c r="L998" s="1"/>
      <c r="M998">
        <f>VLOOKUP(J998,银行退!A:F,6,FALSE)</f>
        <v>5000</v>
      </c>
      <c r="N998" t="e">
        <f>VLOOKUP(J998,银行退!A:I,9,FALSE)</f>
        <v>#N/A</v>
      </c>
    </row>
    <row r="999" spans="1:14" hidden="1">
      <c r="A999" s="1" t="s">
        <v>10206</v>
      </c>
      <c r="B999" s="1" t="s">
        <v>10207</v>
      </c>
      <c r="C999" s="1" t="s">
        <v>5089</v>
      </c>
      <c r="D999" s="1" t="s">
        <v>5066</v>
      </c>
      <c r="E999" s="1" t="s">
        <v>5067</v>
      </c>
      <c r="F999" s="2">
        <v>6811.47</v>
      </c>
      <c r="G999" s="1" t="s">
        <v>1385</v>
      </c>
      <c r="H999" s="1" t="s">
        <v>687</v>
      </c>
      <c r="I999" s="1" t="s">
        <v>688</v>
      </c>
      <c r="J999" s="1" t="s">
        <v>10208</v>
      </c>
      <c r="K999" s="1" t="s">
        <v>10209</v>
      </c>
      <c r="L999" s="1"/>
      <c r="M999">
        <f>VLOOKUP(J999,银行退!A:F,6,FALSE)</f>
        <v>6811.47</v>
      </c>
      <c r="N999" t="e">
        <f>VLOOKUP(J999,银行退!A:I,9,FALSE)</f>
        <v>#N/A</v>
      </c>
    </row>
    <row r="1000" spans="1:14" hidden="1">
      <c r="A1000" s="1" t="s">
        <v>10210</v>
      </c>
      <c r="B1000" s="1" t="s">
        <v>10211</v>
      </c>
      <c r="C1000" s="1"/>
      <c r="D1000" s="1" t="s">
        <v>5091</v>
      </c>
      <c r="E1000" s="1" t="s">
        <v>5092</v>
      </c>
      <c r="F1000" s="2">
        <v>10000</v>
      </c>
      <c r="G1000" s="1" t="s">
        <v>1385</v>
      </c>
      <c r="H1000" s="1" t="s">
        <v>749</v>
      </c>
      <c r="I1000" s="1" t="s">
        <v>333</v>
      </c>
      <c r="J1000" s="1" t="s">
        <v>10212</v>
      </c>
      <c r="K1000" s="1" t="s">
        <v>10213</v>
      </c>
      <c r="L1000" s="1"/>
      <c r="M1000" t="e">
        <f>VLOOKUP(J1000,银行退!A:F,6,FALSE)</f>
        <v>#N/A</v>
      </c>
      <c r="N1000" t="e">
        <f>VLOOKUP(J1000,银行退!A:I,9,FALSE)</f>
        <v>#N/A</v>
      </c>
    </row>
    <row r="1001" spans="1:14" hidden="1">
      <c r="A1001" s="1" t="s">
        <v>10214</v>
      </c>
      <c r="B1001" s="1" t="s">
        <v>10215</v>
      </c>
      <c r="C1001" s="1" t="s">
        <v>5094</v>
      </c>
      <c r="D1001" s="1" t="s">
        <v>5095</v>
      </c>
      <c r="E1001" s="1" t="s">
        <v>5096</v>
      </c>
      <c r="F1001" s="2">
        <v>8573.3700000000008</v>
      </c>
      <c r="G1001" s="1" t="s">
        <v>1385</v>
      </c>
      <c r="H1001" s="1" t="s">
        <v>687</v>
      </c>
      <c r="I1001" s="1" t="s">
        <v>688</v>
      </c>
      <c r="J1001" s="1" t="s">
        <v>10216</v>
      </c>
      <c r="K1001" s="1" t="s">
        <v>10217</v>
      </c>
      <c r="L1001" s="1"/>
      <c r="M1001">
        <f>VLOOKUP(J1001,银行退!A:F,6,FALSE)</f>
        <v>8573.3700000000008</v>
      </c>
      <c r="N1001" t="e">
        <f>VLOOKUP(J1001,银行退!A:I,9,FALSE)</f>
        <v>#N/A</v>
      </c>
    </row>
    <row r="1002" spans="1:14" hidden="1">
      <c r="A1002" s="1" t="s">
        <v>10218</v>
      </c>
      <c r="B1002" s="1" t="s">
        <v>10219</v>
      </c>
      <c r="C1002" s="1" t="s">
        <v>5098</v>
      </c>
      <c r="D1002" s="1" t="s">
        <v>5099</v>
      </c>
      <c r="E1002" s="1" t="s">
        <v>5100</v>
      </c>
      <c r="F1002" s="2">
        <v>4900</v>
      </c>
      <c r="G1002" s="1" t="s">
        <v>1385</v>
      </c>
      <c r="H1002" s="1" t="s">
        <v>687</v>
      </c>
      <c r="I1002" s="1" t="s">
        <v>688</v>
      </c>
      <c r="J1002" s="1" t="s">
        <v>10220</v>
      </c>
      <c r="K1002" s="1" t="s">
        <v>10221</v>
      </c>
      <c r="L1002" s="1"/>
      <c r="M1002">
        <f>VLOOKUP(J1002,银行退!A:F,6,FALSE)</f>
        <v>4900</v>
      </c>
      <c r="N1002" t="e">
        <f>VLOOKUP(J1002,银行退!A:I,9,FALSE)</f>
        <v>#N/A</v>
      </c>
    </row>
    <row r="1003" spans="1:14" hidden="1">
      <c r="A1003" s="1" t="s">
        <v>10222</v>
      </c>
      <c r="B1003" s="1" t="s">
        <v>10223</v>
      </c>
      <c r="C1003" s="1" t="s">
        <v>5102</v>
      </c>
      <c r="D1003" s="1" t="s">
        <v>5103</v>
      </c>
      <c r="E1003" s="1" t="s">
        <v>5104</v>
      </c>
      <c r="F1003" s="2">
        <v>635.79</v>
      </c>
      <c r="G1003" s="1" t="s">
        <v>1385</v>
      </c>
      <c r="H1003" s="1" t="s">
        <v>687</v>
      </c>
      <c r="I1003" s="1" t="s">
        <v>688</v>
      </c>
      <c r="J1003" s="1" t="s">
        <v>10224</v>
      </c>
      <c r="K1003" s="1" t="s">
        <v>10225</v>
      </c>
      <c r="L1003" s="1"/>
      <c r="M1003">
        <f>VLOOKUP(J1003,银行退!A:F,6,FALSE)</f>
        <v>635.79</v>
      </c>
      <c r="N1003" t="e">
        <f>VLOOKUP(J1003,银行退!A:I,9,FALSE)</f>
        <v>#N/A</v>
      </c>
    </row>
    <row r="1004" spans="1:14">
      <c r="A1004" s="1" t="s">
        <v>10226</v>
      </c>
      <c r="B1004" s="1" t="s">
        <v>10227</v>
      </c>
      <c r="C1004" s="1" t="s">
        <v>5106</v>
      </c>
      <c r="D1004" s="1" t="s">
        <v>5107</v>
      </c>
      <c r="E1004" s="1" t="s">
        <v>5108</v>
      </c>
      <c r="F1004" s="2">
        <v>110</v>
      </c>
      <c r="G1004" s="1" t="s">
        <v>1385</v>
      </c>
      <c r="H1004" s="1" t="s">
        <v>11893</v>
      </c>
      <c r="I1004" s="1" t="s">
        <v>11893</v>
      </c>
      <c r="J1004" s="1" t="s">
        <v>10228</v>
      </c>
      <c r="K1004" s="1" t="s">
        <v>10229</v>
      </c>
      <c r="L1004" s="1"/>
      <c r="M1004">
        <f>VLOOKUP(J1004,银行退!A:F,6,FALSE)</f>
        <v>110</v>
      </c>
      <c r="N1004" t="str">
        <f>VLOOKUP(J1004,银行退!A:I,9,FALSE)</f>
        <v>2017-10-17</v>
      </c>
    </row>
    <row r="1005" spans="1:14" hidden="1">
      <c r="A1005" s="1" t="s">
        <v>10230</v>
      </c>
      <c r="B1005" s="1" t="s">
        <v>10231</v>
      </c>
      <c r="C1005" s="1" t="s">
        <v>5113</v>
      </c>
      <c r="D1005" s="1" t="s">
        <v>5114</v>
      </c>
      <c r="E1005" s="1" t="s">
        <v>5115</v>
      </c>
      <c r="F1005" s="2">
        <v>4152.7700000000004</v>
      </c>
      <c r="G1005" s="1" t="s">
        <v>1385</v>
      </c>
      <c r="H1005" s="1" t="s">
        <v>687</v>
      </c>
      <c r="I1005" s="1" t="s">
        <v>688</v>
      </c>
      <c r="J1005" s="1" t="s">
        <v>10232</v>
      </c>
      <c r="K1005" s="1" t="s">
        <v>10233</v>
      </c>
      <c r="L1005" s="1"/>
      <c r="M1005">
        <f>VLOOKUP(J1005,银行退!A:F,6,FALSE)</f>
        <v>4152.7700000000004</v>
      </c>
      <c r="N1005" t="e">
        <f>VLOOKUP(J1005,银行退!A:I,9,FALSE)</f>
        <v>#N/A</v>
      </c>
    </row>
    <row r="1006" spans="1:14" hidden="1">
      <c r="A1006" s="1" t="s">
        <v>1368</v>
      </c>
      <c r="B1006" s="1" t="s">
        <v>10234</v>
      </c>
      <c r="C1006" s="1" t="s">
        <v>5109</v>
      </c>
      <c r="D1006" s="1" t="s">
        <v>5110</v>
      </c>
      <c r="E1006" s="1" t="s">
        <v>5111</v>
      </c>
      <c r="F1006" s="2">
        <v>6233.84</v>
      </c>
      <c r="G1006" s="1" t="s">
        <v>1385</v>
      </c>
      <c r="H1006" s="1" t="s">
        <v>687</v>
      </c>
      <c r="I1006" s="1" t="s">
        <v>688</v>
      </c>
      <c r="J1006" s="1" t="s">
        <v>10235</v>
      </c>
      <c r="K1006" s="1" t="s">
        <v>10236</v>
      </c>
      <c r="L1006" s="1"/>
      <c r="M1006">
        <f>VLOOKUP(J1006,银行退!A:F,6,FALSE)</f>
        <v>6233.84</v>
      </c>
      <c r="N1006" t="e">
        <f>VLOOKUP(J1006,银行退!A:I,9,FALSE)</f>
        <v>#N/A</v>
      </c>
    </row>
    <row r="1007" spans="1:14">
      <c r="A1007" s="1" t="s">
        <v>10237</v>
      </c>
      <c r="B1007" s="1" t="s">
        <v>10238</v>
      </c>
      <c r="C1007" s="1" t="s">
        <v>5117</v>
      </c>
      <c r="D1007" s="1" t="s">
        <v>5118</v>
      </c>
      <c r="E1007" s="1" t="s">
        <v>5119</v>
      </c>
      <c r="F1007" s="2">
        <v>521</v>
      </c>
      <c r="G1007" s="1" t="s">
        <v>1385</v>
      </c>
      <c r="H1007" s="1" t="s">
        <v>11893</v>
      </c>
      <c r="I1007" s="1" t="s">
        <v>11893</v>
      </c>
      <c r="J1007" s="1" t="s">
        <v>10239</v>
      </c>
      <c r="K1007" s="1" t="s">
        <v>10240</v>
      </c>
      <c r="L1007" s="1"/>
      <c r="M1007">
        <f>VLOOKUP(J1007,银行退!A:F,6,FALSE)</f>
        <v>521</v>
      </c>
      <c r="N1007" t="str">
        <f>VLOOKUP(J1007,银行退!A:I,9,FALSE)</f>
        <v>2017-10-17</v>
      </c>
    </row>
    <row r="1008" spans="1:14" hidden="1">
      <c r="A1008" s="1" t="s">
        <v>10241</v>
      </c>
      <c r="B1008" s="1" t="s">
        <v>10242</v>
      </c>
      <c r="C1008" s="1" t="s">
        <v>5121</v>
      </c>
      <c r="D1008" s="1" t="s">
        <v>5122</v>
      </c>
      <c r="E1008" s="1" t="s">
        <v>5123</v>
      </c>
      <c r="F1008" s="2">
        <v>7369.99</v>
      </c>
      <c r="G1008" s="1" t="s">
        <v>1385</v>
      </c>
      <c r="H1008" s="1" t="s">
        <v>687</v>
      </c>
      <c r="I1008" s="1" t="s">
        <v>688</v>
      </c>
      <c r="J1008" s="1" t="s">
        <v>10243</v>
      </c>
      <c r="K1008" s="1" t="s">
        <v>10244</v>
      </c>
      <c r="L1008" s="1"/>
      <c r="M1008">
        <f>VLOOKUP(J1008,银行退!A:F,6,FALSE)</f>
        <v>7369.99</v>
      </c>
      <c r="N1008" t="e">
        <f>VLOOKUP(J1008,银行退!A:I,9,FALSE)</f>
        <v>#N/A</v>
      </c>
    </row>
    <row r="1009" spans="1:14" hidden="1">
      <c r="A1009" s="1" t="s">
        <v>10245</v>
      </c>
      <c r="B1009" s="1" t="s">
        <v>10246</v>
      </c>
      <c r="C1009" s="1" t="s">
        <v>5125</v>
      </c>
      <c r="D1009" s="1" t="s">
        <v>5126</v>
      </c>
      <c r="E1009" s="1" t="s">
        <v>1286</v>
      </c>
      <c r="F1009" s="2">
        <v>8635.51</v>
      </c>
      <c r="G1009" s="1" t="s">
        <v>1385</v>
      </c>
      <c r="H1009" s="1" t="s">
        <v>687</v>
      </c>
      <c r="I1009" s="1" t="s">
        <v>688</v>
      </c>
      <c r="J1009" s="1" t="s">
        <v>10247</v>
      </c>
      <c r="K1009" s="1" t="s">
        <v>10248</v>
      </c>
      <c r="L1009" s="1"/>
      <c r="M1009">
        <f>VLOOKUP(J1009,银行退!A:F,6,FALSE)</f>
        <v>8635.51</v>
      </c>
      <c r="N1009" t="e">
        <f>VLOOKUP(J1009,银行退!A:I,9,FALSE)</f>
        <v>#N/A</v>
      </c>
    </row>
    <row r="1010" spans="1:14" hidden="1">
      <c r="A1010" s="1" t="s">
        <v>10249</v>
      </c>
      <c r="B1010" s="1" t="s">
        <v>10250</v>
      </c>
      <c r="C1010" s="1" t="s">
        <v>5128</v>
      </c>
      <c r="D1010" s="1" t="s">
        <v>5129</v>
      </c>
      <c r="E1010" s="1" t="s">
        <v>5130</v>
      </c>
      <c r="F1010" s="2">
        <v>2658.27</v>
      </c>
      <c r="G1010" s="1" t="s">
        <v>1385</v>
      </c>
      <c r="H1010" s="1" t="s">
        <v>687</v>
      </c>
      <c r="I1010" s="1" t="s">
        <v>688</v>
      </c>
      <c r="J1010" s="1" t="s">
        <v>10251</v>
      </c>
      <c r="K1010" s="1" t="s">
        <v>10252</v>
      </c>
      <c r="L1010" s="1"/>
      <c r="M1010">
        <f>VLOOKUP(J1010,银行退!A:F,6,FALSE)</f>
        <v>2658.27</v>
      </c>
      <c r="N1010" t="e">
        <f>VLOOKUP(J1010,银行退!A:I,9,FALSE)</f>
        <v>#N/A</v>
      </c>
    </row>
    <row r="1011" spans="1:14" hidden="1">
      <c r="A1011" s="1" t="s">
        <v>10253</v>
      </c>
      <c r="B1011" s="1" t="s">
        <v>10254</v>
      </c>
      <c r="C1011" s="1" t="s">
        <v>5132</v>
      </c>
      <c r="D1011" s="1" t="s">
        <v>5133</v>
      </c>
      <c r="E1011" s="1" t="s">
        <v>5134</v>
      </c>
      <c r="F1011" s="2">
        <v>1800</v>
      </c>
      <c r="G1011" s="1" t="s">
        <v>1385</v>
      </c>
      <c r="H1011" s="1" t="s">
        <v>687</v>
      </c>
      <c r="I1011" s="1" t="s">
        <v>688</v>
      </c>
      <c r="J1011" s="1" t="s">
        <v>10255</v>
      </c>
      <c r="K1011" s="1" t="s">
        <v>10256</v>
      </c>
      <c r="L1011" s="1"/>
      <c r="M1011">
        <f>VLOOKUP(J1011,银行退!A:F,6,FALSE)</f>
        <v>1800</v>
      </c>
      <c r="N1011" t="e">
        <f>VLOOKUP(J1011,银行退!A:I,9,FALSE)</f>
        <v>#N/A</v>
      </c>
    </row>
    <row r="1012" spans="1:14" hidden="1">
      <c r="A1012" s="1" t="s">
        <v>10257</v>
      </c>
      <c r="B1012" s="1" t="s">
        <v>10258</v>
      </c>
      <c r="C1012" s="1" t="s">
        <v>5136</v>
      </c>
      <c r="D1012" s="1" t="s">
        <v>5137</v>
      </c>
      <c r="E1012" s="1" t="s">
        <v>5138</v>
      </c>
      <c r="F1012" s="2">
        <v>94.5</v>
      </c>
      <c r="G1012" s="1" t="s">
        <v>1385</v>
      </c>
      <c r="H1012" s="1" t="s">
        <v>687</v>
      </c>
      <c r="I1012" s="1" t="s">
        <v>688</v>
      </c>
      <c r="J1012" s="1" t="s">
        <v>10259</v>
      </c>
      <c r="K1012" s="1" t="s">
        <v>10260</v>
      </c>
      <c r="L1012" s="1"/>
      <c r="M1012">
        <f>VLOOKUP(J1012,银行退!A:F,6,FALSE)</f>
        <v>94.5</v>
      </c>
      <c r="N1012" t="e">
        <f>VLOOKUP(J1012,银行退!A:I,9,FALSE)</f>
        <v>#N/A</v>
      </c>
    </row>
    <row r="1013" spans="1:14" hidden="1">
      <c r="A1013" s="1" t="s">
        <v>10261</v>
      </c>
      <c r="B1013" s="1" t="s">
        <v>10262</v>
      </c>
      <c r="C1013" s="1" t="s">
        <v>5140</v>
      </c>
      <c r="D1013" s="1" t="s">
        <v>5141</v>
      </c>
      <c r="E1013" s="1" t="s">
        <v>5142</v>
      </c>
      <c r="F1013" s="2">
        <v>16018.7</v>
      </c>
      <c r="G1013" s="1" t="s">
        <v>1385</v>
      </c>
      <c r="H1013" s="1" t="s">
        <v>687</v>
      </c>
      <c r="I1013" s="1" t="s">
        <v>688</v>
      </c>
      <c r="J1013" s="1" t="s">
        <v>10263</v>
      </c>
      <c r="K1013" s="1" t="s">
        <v>10264</v>
      </c>
      <c r="L1013" s="1"/>
      <c r="M1013">
        <f>VLOOKUP(J1013,银行退!A:F,6,FALSE)</f>
        <v>16018.7</v>
      </c>
      <c r="N1013" t="e">
        <f>VLOOKUP(J1013,银行退!A:I,9,FALSE)</f>
        <v>#N/A</v>
      </c>
    </row>
    <row r="1014" spans="1:14" hidden="1">
      <c r="A1014" s="1" t="s">
        <v>10265</v>
      </c>
      <c r="B1014" s="1" t="s">
        <v>10266</v>
      </c>
      <c r="C1014" s="1" t="s">
        <v>5144</v>
      </c>
      <c r="D1014" s="1" t="s">
        <v>5145</v>
      </c>
      <c r="E1014" s="1" t="s">
        <v>5146</v>
      </c>
      <c r="F1014" s="2">
        <v>2801</v>
      </c>
      <c r="G1014" s="1" t="s">
        <v>1385</v>
      </c>
      <c r="H1014" s="1" t="s">
        <v>687</v>
      </c>
      <c r="I1014" s="1" t="s">
        <v>688</v>
      </c>
      <c r="J1014" s="1" t="s">
        <v>10267</v>
      </c>
      <c r="K1014" s="1" t="s">
        <v>10268</v>
      </c>
      <c r="L1014" s="1"/>
      <c r="M1014">
        <f>VLOOKUP(J1014,银行退!A:F,6,FALSE)</f>
        <v>2801</v>
      </c>
      <c r="N1014" t="e">
        <f>VLOOKUP(J1014,银行退!A:I,9,FALSE)</f>
        <v>#N/A</v>
      </c>
    </row>
    <row r="1015" spans="1:14" hidden="1">
      <c r="A1015" s="1" t="s">
        <v>10269</v>
      </c>
      <c r="B1015" s="1" t="s">
        <v>10270</v>
      </c>
      <c r="C1015" s="1" t="s">
        <v>5148</v>
      </c>
      <c r="D1015" s="1" t="s">
        <v>5149</v>
      </c>
      <c r="E1015" s="1" t="s">
        <v>5150</v>
      </c>
      <c r="F1015" s="2">
        <v>1459</v>
      </c>
      <c r="G1015" s="1" t="s">
        <v>1385</v>
      </c>
      <c r="H1015" s="1" t="s">
        <v>687</v>
      </c>
      <c r="I1015" s="1" t="s">
        <v>688</v>
      </c>
      <c r="J1015" s="1" t="s">
        <v>10271</v>
      </c>
      <c r="K1015" s="1" t="s">
        <v>10272</v>
      </c>
      <c r="L1015" s="1"/>
      <c r="M1015">
        <f>VLOOKUP(J1015,银行退!A:F,6,FALSE)</f>
        <v>1459</v>
      </c>
      <c r="N1015" t="e">
        <f>VLOOKUP(J1015,银行退!A:I,9,FALSE)</f>
        <v>#N/A</v>
      </c>
    </row>
    <row r="1016" spans="1:14" hidden="1">
      <c r="A1016" s="1" t="s">
        <v>10273</v>
      </c>
      <c r="B1016" s="1" t="s">
        <v>10274</v>
      </c>
      <c r="C1016" s="1" t="s">
        <v>5152</v>
      </c>
      <c r="D1016" s="1" t="s">
        <v>5153</v>
      </c>
      <c r="E1016" s="1" t="s">
        <v>5154</v>
      </c>
      <c r="F1016" s="2">
        <v>8460</v>
      </c>
      <c r="G1016" s="1" t="s">
        <v>1385</v>
      </c>
      <c r="H1016" s="1" t="s">
        <v>687</v>
      </c>
      <c r="I1016" s="1" t="s">
        <v>688</v>
      </c>
      <c r="J1016" s="1" t="s">
        <v>10275</v>
      </c>
      <c r="K1016" s="1" t="s">
        <v>10276</v>
      </c>
      <c r="L1016" s="1"/>
      <c r="M1016">
        <f>VLOOKUP(J1016,银行退!A:F,6,FALSE)</f>
        <v>8460</v>
      </c>
      <c r="N1016" t="e">
        <f>VLOOKUP(J1016,银行退!A:I,9,FALSE)</f>
        <v>#N/A</v>
      </c>
    </row>
    <row r="1017" spans="1:14" hidden="1">
      <c r="A1017" s="1" t="s">
        <v>10277</v>
      </c>
      <c r="B1017" s="1" t="s">
        <v>10278</v>
      </c>
      <c r="C1017" s="1" t="s">
        <v>5156</v>
      </c>
      <c r="D1017" s="1" t="s">
        <v>5157</v>
      </c>
      <c r="E1017" s="1" t="s">
        <v>5158</v>
      </c>
      <c r="F1017" s="2">
        <v>94.1</v>
      </c>
      <c r="G1017" s="1" t="s">
        <v>1385</v>
      </c>
      <c r="H1017" s="1" t="s">
        <v>687</v>
      </c>
      <c r="I1017" s="1" t="s">
        <v>688</v>
      </c>
      <c r="J1017" s="1" t="s">
        <v>10279</v>
      </c>
      <c r="K1017" s="1" t="s">
        <v>10280</v>
      </c>
      <c r="L1017" s="1"/>
      <c r="M1017">
        <f>VLOOKUP(J1017,银行退!A:F,6,FALSE)</f>
        <v>94.1</v>
      </c>
      <c r="N1017" t="e">
        <f>VLOOKUP(J1017,银行退!A:I,9,FALSE)</f>
        <v>#N/A</v>
      </c>
    </row>
    <row r="1018" spans="1:14" hidden="1">
      <c r="A1018" s="1" t="s">
        <v>10281</v>
      </c>
      <c r="B1018" s="1" t="s">
        <v>10282</v>
      </c>
      <c r="C1018" s="1" t="s">
        <v>5160</v>
      </c>
      <c r="D1018" s="1" t="s">
        <v>5161</v>
      </c>
      <c r="E1018" s="1" t="s">
        <v>5162</v>
      </c>
      <c r="F1018" s="2">
        <v>5000</v>
      </c>
      <c r="G1018" s="1" t="s">
        <v>1385</v>
      </c>
      <c r="H1018" s="1" t="s">
        <v>687</v>
      </c>
      <c r="I1018" s="1" t="s">
        <v>688</v>
      </c>
      <c r="J1018" s="1" t="s">
        <v>10283</v>
      </c>
      <c r="K1018" s="1" t="s">
        <v>10284</v>
      </c>
      <c r="L1018" s="1"/>
      <c r="M1018">
        <f>VLOOKUP(J1018,银行退!A:F,6,FALSE)</f>
        <v>5000</v>
      </c>
      <c r="N1018" t="e">
        <f>VLOOKUP(J1018,银行退!A:I,9,FALSE)</f>
        <v>#N/A</v>
      </c>
    </row>
    <row r="1019" spans="1:14">
      <c r="A1019" s="1" t="s">
        <v>10285</v>
      </c>
      <c r="B1019" s="1" t="s">
        <v>10286</v>
      </c>
      <c r="C1019" s="1" t="s">
        <v>5164</v>
      </c>
      <c r="D1019" s="1" t="s">
        <v>5165</v>
      </c>
      <c r="E1019" s="1" t="s">
        <v>5166</v>
      </c>
      <c r="F1019" s="2">
        <v>2000</v>
      </c>
      <c r="G1019" s="1" t="s">
        <v>1385</v>
      </c>
      <c r="H1019" s="1" t="s">
        <v>11893</v>
      </c>
      <c r="I1019" s="1" t="s">
        <v>11893</v>
      </c>
      <c r="J1019" s="1" t="s">
        <v>10287</v>
      </c>
      <c r="K1019" s="1" t="s">
        <v>10288</v>
      </c>
      <c r="L1019" s="1"/>
      <c r="M1019">
        <f>VLOOKUP(J1019,银行退!A:F,6,FALSE)</f>
        <v>2000</v>
      </c>
      <c r="N1019" t="str">
        <f>VLOOKUP(J1019,银行退!A:I,9,FALSE)</f>
        <v>2017-10-17</v>
      </c>
    </row>
    <row r="1020" spans="1:14" hidden="1">
      <c r="A1020" s="1" t="s">
        <v>10289</v>
      </c>
      <c r="B1020" s="1" t="s">
        <v>10290</v>
      </c>
      <c r="C1020" s="1" t="s">
        <v>5168</v>
      </c>
      <c r="D1020" s="1" t="s">
        <v>5169</v>
      </c>
      <c r="E1020" s="1" t="s">
        <v>5170</v>
      </c>
      <c r="F1020" s="2">
        <v>44.5</v>
      </c>
      <c r="G1020" s="1" t="s">
        <v>1385</v>
      </c>
      <c r="H1020" s="1" t="s">
        <v>687</v>
      </c>
      <c r="I1020" s="1" t="s">
        <v>688</v>
      </c>
      <c r="J1020" s="1" t="s">
        <v>10291</v>
      </c>
      <c r="K1020" s="1" t="s">
        <v>10292</v>
      </c>
      <c r="L1020" s="1"/>
      <c r="M1020">
        <f>VLOOKUP(J1020,银行退!A:F,6,FALSE)</f>
        <v>44.5</v>
      </c>
      <c r="N1020" t="e">
        <f>VLOOKUP(J1020,银行退!A:I,9,FALSE)</f>
        <v>#N/A</v>
      </c>
    </row>
    <row r="1021" spans="1:14" hidden="1">
      <c r="A1021" s="1" t="s">
        <v>10293</v>
      </c>
      <c r="B1021" s="1" t="s">
        <v>10294</v>
      </c>
      <c r="C1021" s="1" t="s">
        <v>5172</v>
      </c>
      <c r="D1021" s="1" t="s">
        <v>5173</v>
      </c>
      <c r="E1021" s="1" t="s">
        <v>5174</v>
      </c>
      <c r="F1021" s="2">
        <v>1500</v>
      </c>
      <c r="G1021" s="1" t="s">
        <v>1385</v>
      </c>
      <c r="H1021" s="1" t="s">
        <v>687</v>
      </c>
      <c r="I1021" s="1" t="s">
        <v>688</v>
      </c>
      <c r="J1021" s="1" t="s">
        <v>10295</v>
      </c>
      <c r="K1021" s="1" t="s">
        <v>10296</v>
      </c>
      <c r="L1021" s="1"/>
      <c r="M1021">
        <f>VLOOKUP(J1021,银行退!A:F,6,FALSE)</f>
        <v>1500</v>
      </c>
      <c r="N1021" t="e">
        <f>VLOOKUP(J1021,银行退!A:I,9,FALSE)</f>
        <v>#N/A</v>
      </c>
    </row>
    <row r="1022" spans="1:14" hidden="1">
      <c r="A1022" s="1" t="s">
        <v>10297</v>
      </c>
      <c r="B1022" s="1" t="s">
        <v>10298</v>
      </c>
      <c r="C1022" s="1" t="s">
        <v>5176</v>
      </c>
      <c r="D1022" s="1" t="s">
        <v>5177</v>
      </c>
      <c r="E1022" s="1" t="s">
        <v>5178</v>
      </c>
      <c r="F1022" s="2">
        <v>3343.56</v>
      </c>
      <c r="G1022" s="1" t="s">
        <v>1385</v>
      </c>
      <c r="H1022" s="1" t="s">
        <v>687</v>
      </c>
      <c r="I1022" s="1" t="s">
        <v>688</v>
      </c>
      <c r="J1022" s="1" t="s">
        <v>10299</v>
      </c>
      <c r="K1022" s="1" t="s">
        <v>10300</v>
      </c>
      <c r="L1022" s="1"/>
      <c r="M1022">
        <f>VLOOKUP(J1022,银行退!A:F,6,FALSE)</f>
        <v>3343.56</v>
      </c>
      <c r="N1022" t="e">
        <f>VLOOKUP(J1022,银行退!A:I,9,FALSE)</f>
        <v>#N/A</v>
      </c>
    </row>
    <row r="1023" spans="1:14" hidden="1">
      <c r="A1023" s="1" t="s">
        <v>10301</v>
      </c>
      <c r="B1023" s="1" t="s">
        <v>10302</v>
      </c>
      <c r="C1023" s="1" t="s">
        <v>5180</v>
      </c>
      <c r="D1023" s="1" t="s">
        <v>5173</v>
      </c>
      <c r="E1023" s="1" t="s">
        <v>5174</v>
      </c>
      <c r="F1023" s="2">
        <v>1450</v>
      </c>
      <c r="G1023" s="1" t="s">
        <v>1385</v>
      </c>
      <c r="H1023" s="1" t="s">
        <v>687</v>
      </c>
      <c r="I1023" s="1" t="s">
        <v>688</v>
      </c>
      <c r="J1023" s="1" t="s">
        <v>10303</v>
      </c>
      <c r="K1023" s="1" t="s">
        <v>10296</v>
      </c>
      <c r="L1023" s="1"/>
      <c r="M1023">
        <f>VLOOKUP(J1023,银行退!A:F,6,FALSE)</f>
        <v>1450</v>
      </c>
      <c r="N1023" t="e">
        <f>VLOOKUP(J1023,银行退!A:I,9,FALSE)</f>
        <v>#N/A</v>
      </c>
    </row>
    <row r="1024" spans="1:14" hidden="1">
      <c r="A1024" s="1" t="s">
        <v>10304</v>
      </c>
      <c r="B1024" s="1" t="s">
        <v>10305</v>
      </c>
      <c r="C1024" s="1" t="s">
        <v>5182</v>
      </c>
      <c r="D1024" s="1" t="s">
        <v>5183</v>
      </c>
      <c r="E1024" s="1" t="s">
        <v>5184</v>
      </c>
      <c r="F1024" s="2">
        <v>7492.78</v>
      </c>
      <c r="G1024" s="1" t="s">
        <v>1385</v>
      </c>
      <c r="H1024" s="1" t="s">
        <v>687</v>
      </c>
      <c r="I1024" s="1" t="s">
        <v>688</v>
      </c>
      <c r="J1024" s="1" t="s">
        <v>10306</v>
      </c>
      <c r="K1024" s="1" t="s">
        <v>10307</v>
      </c>
      <c r="L1024" s="1"/>
      <c r="M1024">
        <f>VLOOKUP(J1024,银行退!A:F,6,FALSE)</f>
        <v>7492.78</v>
      </c>
      <c r="N1024" t="e">
        <f>VLOOKUP(J1024,银行退!A:I,9,FALSE)</f>
        <v>#N/A</v>
      </c>
    </row>
    <row r="1025" spans="1:14" hidden="1">
      <c r="A1025" s="1" t="s">
        <v>10308</v>
      </c>
      <c r="B1025" s="1" t="s">
        <v>10309</v>
      </c>
      <c r="C1025" s="1" t="s">
        <v>5186</v>
      </c>
      <c r="D1025" s="1" t="s">
        <v>5187</v>
      </c>
      <c r="E1025" s="1" t="s">
        <v>5188</v>
      </c>
      <c r="F1025" s="2">
        <v>2500</v>
      </c>
      <c r="G1025" s="1" t="s">
        <v>1385</v>
      </c>
      <c r="H1025" s="1" t="s">
        <v>687</v>
      </c>
      <c r="I1025" s="1" t="s">
        <v>688</v>
      </c>
      <c r="J1025" s="1" t="s">
        <v>10310</v>
      </c>
      <c r="K1025" s="1" t="s">
        <v>10311</v>
      </c>
      <c r="L1025" s="1"/>
      <c r="M1025">
        <f>VLOOKUP(J1025,银行退!A:F,6,FALSE)</f>
        <v>2500</v>
      </c>
      <c r="N1025" t="e">
        <f>VLOOKUP(J1025,银行退!A:I,9,FALSE)</f>
        <v>#N/A</v>
      </c>
    </row>
    <row r="1026" spans="1:14">
      <c r="A1026" s="1" t="s">
        <v>10312</v>
      </c>
      <c r="B1026" s="1" t="s">
        <v>10313</v>
      </c>
      <c r="C1026" s="1" t="s">
        <v>5190</v>
      </c>
      <c r="D1026" s="1" t="s">
        <v>5191</v>
      </c>
      <c r="E1026" s="1" t="s">
        <v>5192</v>
      </c>
      <c r="F1026" s="2">
        <v>2100</v>
      </c>
      <c r="G1026" s="1" t="s">
        <v>1385</v>
      </c>
      <c r="H1026" s="1" t="s">
        <v>11893</v>
      </c>
      <c r="I1026" s="1" t="s">
        <v>11893</v>
      </c>
      <c r="J1026" s="1" t="s">
        <v>10314</v>
      </c>
      <c r="K1026" s="1" t="s">
        <v>10315</v>
      </c>
      <c r="L1026" s="1"/>
      <c r="M1026">
        <f>VLOOKUP(J1026,银行退!A:F,6,FALSE)</f>
        <v>2100</v>
      </c>
      <c r="N1026" t="str">
        <f>VLOOKUP(J1026,银行退!A:I,9,FALSE)</f>
        <v>2017-10-17</v>
      </c>
    </row>
    <row r="1027" spans="1:14" hidden="1">
      <c r="A1027" s="1" t="s">
        <v>10316</v>
      </c>
      <c r="B1027" s="1" t="s">
        <v>10317</v>
      </c>
      <c r="C1027" s="1" t="s">
        <v>5194</v>
      </c>
      <c r="D1027" s="1" t="s">
        <v>5195</v>
      </c>
      <c r="E1027" s="1" t="s">
        <v>5196</v>
      </c>
      <c r="F1027" s="2">
        <v>304.33999999999997</v>
      </c>
      <c r="G1027" s="1" t="s">
        <v>1385</v>
      </c>
      <c r="H1027" s="1" t="s">
        <v>687</v>
      </c>
      <c r="I1027" s="1" t="s">
        <v>688</v>
      </c>
      <c r="J1027" s="1" t="s">
        <v>10318</v>
      </c>
      <c r="K1027" s="1" t="s">
        <v>10319</v>
      </c>
      <c r="L1027" s="1"/>
      <c r="M1027">
        <f>VLOOKUP(J1027,银行退!A:F,6,FALSE)</f>
        <v>304.33999999999997</v>
      </c>
      <c r="N1027" t="e">
        <f>VLOOKUP(J1027,银行退!A:I,9,FALSE)</f>
        <v>#N/A</v>
      </c>
    </row>
    <row r="1028" spans="1:14" hidden="1">
      <c r="A1028" s="1" t="s">
        <v>10320</v>
      </c>
      <c r="B1028" s="1" t="s">
        <v>10321</v>
      </c>
      <c r="C1028" s="1" t="s">
        <v>5198</v>
      </c>
      <c r="D1028" s="1" t="s">
        <v>5199</v>
      </c>
      <c r="E1028" s="1" t="s">
        <v>5200</v>
      </c>
      <c r="F1028" s="2">
        <v>9855.66</v>
      </c>
      <c r="G1028" s="1" t="s">
        <v>1385</v>
      </c>
      <c r="H1028" s="1" t="s">
        <v>687</v>
      </c>
      <c r="I1028" s="1" t="s">
        <v>688</v>
      </c>
      <c r="J1028" s="1" t="s">
        <v>10322</v>
      </c>
      <c r="K1028" s="1" t="s">
        <v>10323</v>
      </c>
      <c r="L1028" s="1"/>
      <c r="M1028">
        <f>VLOOKUP(J1028,银行退!A:F,6,FALSE)</f>
        <v>9855.66</v>
      </c>
      <c r="N1028" t="e">
        <f>VLOOKUP(J1028,银行退!A:I,9,FALSE)</f>
        <v>#N/A</v>
      </c>
    </row>
    <row r="1029" spans="1:14" hidden="1">
      <c r="A1029" s="1" t="s">
        <v>10324</v>
      </c>
      <c r="B1029" s="1" t="s">
        <v>10325</v>
      </c>
      <c r="C1029" s="1" t="s">
        <v>5202</v>
      </c>
      <c r="D1029" s="1" t="s">
        <v>5203</v>
      </c>
      <c r="E1029" s="1" t="s">
        <v>5204</v>
      </c>
      <c r="F1029" s="2">
        <v>272.83999999999997</v>
      </c>
      <c r="G1029" s="1" t="s">
        <v>1385</v>
      </c>
      <c r="H1029" s="1" t="s">
        <v>687</v>
      </c>
      <c r="I1029" s="1" t="s">
        <v>688</v>
      </c>
      <c r="J1029" s="1" t="s">
        <v>10326</v>
      </c>
      <c r="K1029" s="1" t="s">
        <v>10327</v>
      </c>
      <c r="L1029" s="1"/>
      <c r="M1029">
        <f>VLOOKUP(J1029,银行退!A:F,6,FALSE)</f>
        <v>272.83999999999997</v>
      </c>
      <c r="N1029" t="e">
        <f>VLOOKUP(J1029,银行退!A:I,9,FALSE)</f>
        <v>#N/A</v>
      </c>
    </row>
    <row r="1030" spans="1:14" hidden="1">
      <c r="A1030" s="1" t="s">
        <v>10328</v>
      </c>
      <c r="B1030" s="1" t="s">
        <v>10329</v>
      </c>
      <c r="C1030" s="1" t="s">
        <v>5206</v>
      </c>
      <c r="D1030" s="1" t="s">
        <v>5207</v>
      </c>
      <c r="E1030" s="1" t="s">
        <v>5208</v>
      </c>
      <c r="F1030" s="2">
        <v>9213.4</v>
      </c>
      <c r="G1030" s="1" t="s">
        <v>1385</v>
      </c>
      <c r="H1030" s="1" t="s">
        <v>687</v>
      </c>
      <c r="I1030" s="1" t="s">
        <v>688</v>
      </c>
      <c r="J1030" s="1" t="s">
        <v>10330</v>
      </c>
      <c r="K1030" s="1" t="s">
        <v>10331</v>
      </c>
      <c r="L1030" s="1"/>
      <c r="M1030">
        <f>VLOOKUP(J1030,银行退!A:F,6,FALSE)</f>
        <v>9213.4</v>
      </c>
      <c r="N1030" t="e">
        <f>VLOOKUP(J1030,银行退!A:I,9,FALSE)</f>
        <v>#N/A</v>
      </c>
    </row>
    <row r="1031" spans="1:14" hidden="1">
      <c r="A1031" s="1" t="s">
        <v>10332</v>
      </c>
      <c r="B1031" s="1" t="s">
        <v>10333</v>
      </c>
      <c r="C1031" s="1" t="s">
        <v>5210</v>
      </c>
      <c r="D1031" s="1" t="s">
        <v>5211</v>
      </c>
      <c r="E1031" s="1" t="s">
        <v>5212</v>
      </c>
      <c r="F1031" s="2">
        <v>2988.65</v>
      </c>
      <c r="G1031" s="1" t="s">
        <v>1385</v>
      </c>
      <c r="H1031" s="1" t="s">
        <v>687</v>
      </c>
      <c r="I1031" s="1" t="s">
        <v>688</v>
      </c>
      <c r="J1031" s="1" t="s">
        <v>10334</v>
      </c>
      <c r="K1031" s="1" t="s">
        <v>10335</v>
      </c>
      <c r="L1031" s="1"/>
      <c r="M1031">
        <f>VLOOKUP(J1031,银行退!A:F,6,FALSE)</f>
        <v>2988.65</v>
      </c>
      <c r="N1031" t="e">
        <f>VLOOKUP(J1031,银行退!A:I,9,FALSE)</f>
        <v>#N/A</v>
      </c>
    </row>
    <row r="1032" spans="1:14" hidden="1">
      <c r="A1032" s="1" t="s">
        <v>10336</v>
      </c>
      <c r="B1032" s="1" t="s">
        <v>10337</v>
      </c>
      <c r="C1032" s="1" t="s">
        <v>5214</v>
      </c>
      <c r="D1032" s="1" t="s">
        <v>5215</v>
      </c>
      <c r="E1032" s="1" t="s">
        <v>5216</v>
      </c>
      <c r="F1032" s="2">
        <v>5042.5</v>
      </c>
      <c r="G1032" s="1" t="s">
        <v>1385</v>
      </c>
      <c r="H1032" s="1" t="s">
        <v>687</v>
      </c>
      <c r="I1032" s="1" t="s">
        <v>688</v>
      </c>
      <c r="J1032" s="1" t="s">
        <v>10338</v>
      </c>
      <c r="K1032" s="1" t="s">
        <v>10339</v>
      </c>
      <c r="L1032" s="1"/>
      <c r="M1032">
        <f>VLOOKUP(J1032,银行退!A:F,6,FALSE)</f>
        <v>5042.5</v>
      </c>
      <c r="N1032" t="e">
        <f>VLOOKUP(J1032,银行退!A:I,9,FALSE)</f>
        <v>#N/A</v>
      </c>
    </row>
    <row r="1033" spans="1:14" hidden="1">
      <c r="A1033" s="1" t="s">
        <v>10340</v>
      </c>
      <c r="B1033" s="1" t="s">
        <v>10341</v>
      </c>
      <c r="C1033" s="1" t="s">
        <v>5218</v>
      </c>
      <c r="D1033" s="1" t="s">
        <v>5219</v>
      </c>
      <c r="E1033" s="1" t="s">
        <v>5220</v>
      </c>
      <c r="F1033" s="2">
        <v>1594.46</v>
      </c>
      <c r="G1033" s="1" t="s">
        <v>1385</v>
      </c>
      <c r="H1033" s="1" t="s">
        <v>687</v>
      </c>
      <c r="I1033" s="1" t="s">
        <v>688</v>
      </c>
      <c r="J1033" s="1" t="s">
        <v>10342</v>
      </c>
      <c r="K1033" s="1" t="s">
        <v>10343</v>
      </c>
      <c r="L1033" s="1"/>
      <c r="M1033">
        <f>VLOOKUP(J1033,银行退!A:F,6,FALSE)</f>
        <v>1594.46</v>
      </c>
      <c r="N1033" t="e">
        <f>VLOOKUP(J1033,银行退!A:I,9,FALSE)</f>
        <v>#N/A</v>
      </c>
    </row>
    <row r="1034" spans="1:14" hidden="1">
      <c r="A1034" s="1" t="s">
        <v>10344</v>
      </c>
      <c r="B1034" s="1" t="s">
        <v>10345</v>
      </c>
      <c r="C1034" s="1" t="s">
        <v>5222</v>
      </c>
      <c r="D1034" s="1" t="s">
        <v>5223</v>
      </c>
      <c r="E1034" s="1" t="s">
        <v>5224</v>
      </c>
      <c r="F1034" s="2">
        <v>150</v>
      </c>
      <c r="G1034" s="1" t="s">
        <v>1385</v>
      </c>
      <c r="H1034" s="1" t="s">
        <v>687</v>
      </c>
      <c r="I1034" s="1" t="s">
        <v>688</v>
      </c>
      <c r="J1034" s="1" t="s">
        <v>10346</v>
      </c>
      <c r="K1034" s="1" t="s">
        <v>10347</v>
      </c>
      <c r="L1034" s="1"/>
      <c r="M1034">
        <f>VLOOKUP(J1034,银行退!A:F,6,FALSE)</f>
        <v>150</v>
      </c>
      <c r="N1034" t="e">
        <f>VLOOKUP(J1034,银行退!A:I,9,FALSE)</f>
        <v>#N/A</v>
      </c>
    </row>
    <row r="1035" spans="1:14" hidden="1">
      <c r="A1035" s="1" t="s">
        <v>10348</v>
      </c>
      <c r="B1035" s="1" t="s">
        <v>10349</v>
      </c>
      <c r="C1035" s="1" t="s">
        <v>5226</v>
      </c>
      <c r="D1035" s="1" t="s">
        <v>1268</v>
      </c>
      <c r="E1035" s="1" t="s">
        <v>1269</v>
      </c>
      <c r="F1035" s="2">
        <v>156.19</v>
      </c>
      <c r="G1035" s="1" t="s">
        <v>1385</v>
      </c>
      <c r="H1035" s="1" t="s">
        <v>687</v>
      </c>
      <c r="I1035" s="1" t="s">
        <v>688</v>
      </c>
      <c r="J1035" s="1" t="s">
        <v>10350</v>
      </c>
      <c r="K1035" s="1" t="s">
        <v>1370</v>
      </c>
      <c r="L1035" s="1"/>
      <c r="M1035">
        <f>VLOOKUP(J1035,银行退!A:F,6,FALSE)</f>
        <v>156.19</v>
      </c>
      <c r="N1035" t="e">
        <f>VLOOKUP(J1035,银行退!A:I,9,FALSE)</f>
        <v>#N/A</v>
      </c>
    </row>
    <row r="1036" spans="1:14">
      <c r="A1036" s="1" t="s">
        <v>10351</v>
      </c>
      <c r="B1036" s="1" t="s">
        <v>10352</v>
      </c>
      <c r="C1036" s="1" t="s">
        <v>5228</v>
      </c>
      <c r="D1036" s="1" t="s">
        <v>5229</v>
      </c>
      <c r="E1036" s="1" t="s">
        <v>5230</v>
      </c>
      <c r="F1036" s="2">
        <v>140</v>
      </c>
      <c r="G1036" s="1" t="s">
        <v>1385</v>
      </c>
      <c r="H1036" s="1" t="s">
        <v>11893</v>
      </c>
      <c r="I1036" s="1" t="s">
        <v>11893</v>
      </c>
      <c r="J1036" s="1" t="s">
        <v>10353</v>
      </c>
      <c r="K1036" s="1" t="s">
        <v>10354</v>
      </c>
      <c r="L1036" s="1"/>
      <c r="M1036">
        <f>VLOOKUP(J1036,银行退!A:F,6,FALSE)</f>
        <v>140</v>
      </c>
      <c r="N1036" t="str">
        <f>VLOOKUP(J1036,银行退!A:I,9,FALSE)</f>
        <v>2017-10-17</v>
      </c>
    </row>
    <row r="1037" spans="1:14" hidden="1">
      <c r="A1037" s="1" t="s">
        <v>10355</v>
      </c>
      <c r="B1037" s="1" t="s">
        <v>10356</v>
      </c>
      <c r="C1037" s="1" t="s">
        <v>5232</v>
      </c>
      <c r="D1037" s="1" t="s">
        <v>1281</v>
      </c>
      <c r="E1037" s="1" t="s">
        <v>1282</v>
      </c>
      <c r="F1037" s="2">
        <v>5012</v>
      </c>
      <c r="G1037" s="1" t="s">
        <v>1385</v>
      </c>
      <c r="H1037" s="1" t="s">
        <v>687</v>
      </c>
      <c r="I1037" s="1" t="s">
        <v>688</v>
      </c>
      <c r="J1037" s="1" t="s">
        <v>10357</v>
      </c>
      <c r="K1037" s="1" t="s">
        <v>1378</v>
      </c>
      <c r="L1037" s="1"/>
      <c r="M1037">
        <f>VLOOKUP(J1037,银行退!A:F,6,FALSE)</f>
        <v>5012</v>
      </c>
      <c r="N1037" t="e">
        <f>VLOOKUP(J1037,银行退!A:I,9,FALSE)</f>
        <v>#N/A</v>
      </c>
    </row>
    <row r="1038" spans="1:14" hidden="1">
      <c r="A1038" s="1" t="s">
        <v>10358</v>
      </c>
      <c r="B1038" s="1" t="s">
        <v>10359</v>
      </c>
      <c r="C1038" s="1" t="s">
        <v>5234</v>
      </c>
      <c r="D1038" s="1" t="s">
        <v>1139</v>
      </c>
      <c r="E1038" s="1" t="s">
        <v>1140</v>
      </c>
      <c r="F1038" s="2">
        <v>4700</v>
      </c>
      <c r="G1038" s="1" t="s">
        <v>1385</v>
      </c>
      <c r="H1038" s="1" t="s">
        <v>687</v>
      </c>
      <c r="I1038" s="1" t="s">
        <v>688</v>
      </c>
      <c r="J1038" s="1" t="s">
        <v>10360</v>
      </c>
      <c r="K1038" s="1" t="s">
        <v>1298</v>
      </c>
      <c r="L1038" s="1"/>
      <c r="M1038">
        <f>VLOOKUP(J1038,银行退!A:F,6,FALSE)</f>
        <v>4700</v>
      </c>
      <c r="N1038" t="e">
        <f>VLOOKUP(J1038,银行退!A:I,9,FALSE)</f>
        <v>#N/A</v>
      </c>
    </row>
    <row r="1039" spans="1:14" hidden="1">
      <c r="A1039" s="1" t="s">
        <v>10361</v>
      </c>
      <c r="B1039" s="1" t="s">
        <v>10362</v>
      </c>
      <c r="C1039" s="1" t="s">
        <v>5236</v>
      </c>
      <c r="D1039" s="1" t="s">
        <v>5237</v>
      </c>
      <c r="E1039" s="1" t="s">
        <v>5238</v>
      </c>
      <c r="F1039" s="2">
        <v>1346.59</v>
      </c>
      <c r="G1039" s="1" t="s">
        <v>1385</v>
      </c>
      <c r="H1039" s="1" t="s">
        <v>687</v>
      </c>
      <c r="I1039" s="1" t="s">
        <v>688</v>
      </c>
      <c r="J1039" s="1" t="s">
        <v>10363</v>
      </c>
      <c r="K1039" s="1" t="s">
        <v>10364</v>
      </c>
      <c r="L1039" s="1"/>
      <c r="M1039">
        <f>VLOOKUP(J1039,银行退!A:F,6,FALSE)</f>
        <v>1346.59</v>
      </c>
      <c r="N1039" t="e">
        <f>VLOOKUP(J1039,银行退!A:I,9,FALSE)</f>
        <v>#N/A</v>
      </c>
    </row>
    <row r="1040" spans="1:14">
      <c r="A1040" s="1" t="s">
        <v>10365</v>
      </c>
      <c r="B1040" s="1" t="s">
        <v>10366</v>
      </c>
      <c r="C1040" s="1" t="s">
        <v>5240</v>
      </c>
      <c r="D1040" s="1" t="s">
        <v>5241</v>
      </c>
      <c r="E1040" s="1" t="s">
        <v>5242</v>
      </c>
      <c r="F1040" s="2">
        <v>486.29</v>
      </c>
      <c r="G1040" s="1" t="s">
        <v>1385</v>
      </c>
      <c r="H1040" s="1" t="s">
        <v>11893</v>
      </c>
      <c r="I1040" s="1" t="s">
        <v>11893</v>
      </c>
      <c r="J1040" s="1" t="s">
        <v>10367</v>
      </c>
      <c r="K1040" s="1" t="s">
        <v>10368</v>
      </c>
      <c r="L1040" s="1"/>
      <c r="M1040">
        <f>VLOOKUP(J1040,银行退!A:F,6,FALSE)</f>
        <v>486.29</v>
      </c>
      <c r="N1040" t="str">
        <f>VLOOKUP(J1040,银行退!A:I,9,FALSE)</f>
        <v>2017-10-17</v>
      </c>
    </row>
    <row r="1041" spans="1:14" hidden="1">
      <c r="A1041" s="1" t="s">
        <v>10369</v>
      </c>
      <c r="B1041" s="1" t="s">
        <v>10370</v>
      </c>
      <c r="C1041" s="1" t="s">
        <v>5244</v>
      </c>
      <c r="D1041" s="1" t="s">
        <v>5245</v>
      </c>
      <c r="E1041" s="1" t="s">
        <v>5246</v>
      </c>
      <c r="F1041" s="2">
        <v>8000</v>
      </c>
      <c r="G1041" s="1" t="s">
        <v>1385</v>
      </c>
      <c r="H1041" s="1" t="s">
        <v>687</v>
      </c>
      <c r="I1041" s="1" t="s">
        <v>688</v>
      </c>
      <c r="J1041" s="1" t="s">
        <v>10371</v>
      </c>
      <c r="K1041" s="1" t="s">
        <v>10372</v>
      </c>
      <c r="L1041" s="1"/>
      <c r="M1041">
        <f>VLOOKUP(J1041,银行退!A:F,6,FALSE)</f>
        <v>8000</v>
      </c>
      <c r="N1041" t="e">
        <f>VLOOKUP(J1041,银行退!A:I,9,FALSE)</f>
        <v>#N/A</v>
      </c>
    </row>
    <row r="1042" spans="1:14" hidden="1">
      <c r="A1042" s="1" t="s">
        <v>10373</v>
      </c>
      <c r="B1042" s="1" t="s">
        <v>10374</v>
      </c>
      <c r="C1042" s="1" t="s">
        <v>5248</v>
      </c>
      <c r="D1042" s="1" t="s">
        <v>5249</v>
      </c>
      <c r="E1042" s="1" t="s">
        <v>5250</v>
      </c>
      <c r="F1042" s="2">
        <v>2500</v>
      </c>
      <c r="G1042" s="1" t="s">
        <v>1385</v>
      </c>
      <c r="H1042" s="1" t="s">
        <v>687</v>
      </c>
      <c r="I1042" s="1" t="s">
        <v>688</v>
      </c>
      <c r="J1042" s="1" t="s">
        <v>10375</v>
      </c>
      <c r="K1042" s="1" t="s">
        <v>10376</v>
      </c>
      <c r="L1042" s="1"/>
      <c r="M1042">
        <f>VLOOKUP(J1042,银行退!A:F,6,FALSE)</f>
        <v>2500</v>
      </c>
      <c r="N1042" t="e">
        <f>VLOOKUP(J1042,银行退!A:I,9,FALSE)</f>
        <v>#N/A</v>
      </c>
    </row>
    <row r="1043" spans="1:14">
      <c r="A1043" s="1" t="s">
        <v>10377</v>
      </c>
      <c r="B1043" s="1" t="s">
        <v>10378</v>
      </c>
      <c r="C1043" s="1" t="s">
        <v>5252</v>
      </c>
      <c r="D1043" s="1" t="s">
        <v>1271</v>
      </c>
      <c r="E1043" s="1" t="s">
        <v>1272</v>
      </c>
      <c r="F1043" s="2">
        <v>27491.200000000001</v>
      </c>
      <c r="G1043" s="1" t="s">
        <v>1385</v>
      </c>
      <c r="H1043" s="1" t="s">
        <v>11893</v>
      </c>
      <c r="I1043" s="1" t="s">
        <v>11893</v>
      </c>
      <c r="J1043" s="1" t="s">
        <v>10379</v>
      </c>
      <c r="K1043" s="1" t="s">
        <v>10380</v>
      </c>
      <c r="L1043" s="1"/>
      <c r="M1043">
        <f>VLOOKUP(J1043,银行退!A:F,6,FALSE)</f>
        <v>27491.200000000001</v>
      </c>
      <c r="N1043" t="str">
        <f>VLOOKUP(J1043,银行退!A:I,9,FALSE)</f>
        <v>2017-10-17</v>
      </c>
    </row>
    <row r="1044" spans="1:14" hidden="1">
      <c r="A1044" s="1" t="s">
        <v>10381</v>
      </c>
      <c r="B1044" s="1" t="s">
        <v>10382</v>
      </c>
      <c r="C1044" s="1" t="s">
        <v>5254</v>
      </c>
      <c r="D1044" s="1" t="s">
        <v>5255</v>
      </c>
      <c r="E1044" s="1" t="s">
        <v>5256</v>
      </c>
      <c r="F1044" s="2">
        <v>101</v>
      </c>
      <c r="G1044" s="1" t="s">
        <v>1385</v>
      </c>
      <c r="H1044" s="1" t="s">
        <v>687</v>
      </c>
      <c r="I1044" s="1" t="s">
        <v>688</v>
      </c>
      <c r="J1044" s="1" t="s">
        <v>10383</v>
      </c>
      <c r="K1044" s="1" t="s">
        <v>10384</v>
      </c>
      <c r="L1044" s="1"/>
      <c r="M1044">
        <f>VLOOKUP(J1044,银行退!A:F,6,FALSE)</f>
        <v>101</v>
      </c>
      <c r="N1044" t="e">
        <f>VLOOKUP(J1044,银行退!A:I,9,FALSE)</f>
        <v>#N/A</v>
      </c>
    </row>
    <row r="1045" spans="1:14" hidden="1">
      <c r="A1045" s="1" t="s">
        <v>10385</v>
      </c>
      <c r="B1045" s="1" t="s">
        <v>10386</v>
      </c>
      <c r="C1045" s="1" t="s">
        <v>5258</v>
      </c>
      <c r="D1045" s="1" t="s">
        <v>5259</v>
      </c>
      <c r="E1045" s="1" t="s">
        <v>5256</v>
      </c>
      <c r="F1045" s="2">
        <v>1597.1</v>
      </c>
      <c r="G1045" s="1" t="s">
        <v>1385</v>
      </c>
      <c r="H1045" s="1" t="s">
        <v>687</v>
      </c>
      <c r="I1045" s="1" t="s">
        <v>688</v>
      </c>
      <c r="J1045" s="1" t="s">
        <v>10387</v>
      </c>
      <c r="K1045" s="1" t="s">
        <v>10388</v>
      </c>
      <c r="L1045" s="1"/>
      <c r="M1045">
        <f>VLOOKUP(J1045,银行退!A:F,6,FALSE)</f>
        <v>1597.1</v>
      </c>
      <c r="N1045" t="e">
        <f>VLOOKUP(J1045,银行退!A:I,9,FALSE)</f>
        <v>#N/A</v>
      </c>
    </row>
    <row r="1046" spans="1:14" hidden="1">
      <c r="A1046" s="1" t="s">
        <v>10389</v>
      </c>
      <c r="B1046" s="1" t="s">
        <v>10390</v>
      </c>
      <c r="C1046" s="1" t="s">
        <v>5261</v>
      </c>
      <c r="D1046" s="1" t="s">
        <v>5262</v>
      </c>
      <c r="E1046" s="1" t="s">
        <v>5263</v>
      </c>
      <c r="F1046" s="2">
        <v>357.92</v>
      </c>
      <c r="G1046" s="1" t="s">
        <v>1385</v>
      </c>
      <c r="H1046" s="1" t="s">
        <v>687</v>
      </c>
      <c r="I1046" s="1" t="s">
        <v>688</v>
      </c>
      <c r="J1046" s="1" t="s">
        <v>10391</v>
      </c>
      <c r="K1046" s="1" t="s">
        <v>10392</v>
      </c>
      <c r="L1046" s="1"/>
      <c r="M1046">
        <f>VLOOKUP(J1046,银行退!A:F,6,FALSE)</f>
        <v>357.92</v>
      </c>
      <c r="N1046" t="e">
        <f>VLOOKUP(J1046,银行退!A:I,9,FALSE)</f>
        <v>#N/A</v>
      </c>
    </row>
    <row r="1047" spans="1:14" hidden="1">
      <c r="A1047" s="1" t="s">
        <v>10393</v>
      </c>
      <c r="B1047" s="1" t="s">
        <v>10394</v>
      </c>
      <c r="C1047" s="1" t="s">
        <v>5265</v>
      </c>
      <c r="D1047" s="1" t="s">
        <v>5266</v>
      </c>
      <c r="E1047" s="1" t="s">
        <v>5267</v>
      </c>
      <c r="F1047" s="2">
        <v>100</v>
      </c>
      <c r="G1047" s="1" t="s">
        <v>1385</v>
      </c>
      <c r="H1047" s="1" t="s">
        <v>687</v>
      </c>
      <c r="I1047" s="1" t="s">
        <v>688</v>
      </c>
      <c r="J1047" s="1" t="s">
        <v>10395</v>
      </c>
      <c r="K1047" s="1" t="s">
        <v>10392</v>
      </c>
      <c r="L1047" s="1"/>
      <c r="M1047">
        <f>VLOOKUP(J1047,银行退!A:F,6,FALSE)</f>
        <v>100</v>
      </c>
      <c r="N1047" t="e">
        <f>VLOOKUP(J1047,银行退!A:I,9,FALSE)</f>
        <v>#N/A</v>
      </c>
    </row>
    <row r="1048" spans="1:14" hidden="1">
      <c r="A1048" s="1" t="s">
        <v>10396</v>
      </c>
      <c r="B1048" s="1" t="s">
        <v>10397</v>
      </c>
      <c r="C1048" s="1" t="s">
        <v>5269</v>
      </c>
      <c r="D1048" s="1" t="s">
        <v>5270</v>
      </c>
      <c r="E1048" s="1" t="s">
        <v>5271</v>
      </c>
      <c r="F1048" s="2">
        <v>500</v>
      </c>
      <c r="G1048" s="1" t="s">
        <v>1385</v>
      </c>
      <c r="H1048" s="1" t="s">
        <v>687</v>
      </c>
      <c r="I1048" s="1" t="s">
        <v>688</v>
      </c>
      <c r="J1048" s="1" t="s">
        <v>10398</v>
      </c>
      <c r="K1048" s="1" t="s">
        <v>10399</v>
      </c>
      <c r="L1048" s="1"/>
      <c r="M1048">
        <f>VLOOKUP(J1048,银行退!A:F,6,FALSE)</f>
        <v>500</v>
      </c>
      <c r="N1048" t="e">
        <f>VLOOKUP(J1048,银行退!A:I,9,FALSE)</f>
        <v>#N/A</v>
      </c>
    </row>
    <row r="1049" spans="1:14" hidden="1">
      <c r="A1049" s="1" t="s">
        <v>10400</v>
      </c>
      <c r="B1049" s="1" t="s">
        <v>10401</v>
      </c>
      <c r="C1049" s="1" t="s">
        <v>5273</v>
      </c>
      <c r="D1049" s="1" t="s">
        <v>5274</v>
      </c>
      <c r="E1049" s="1" t="s">
        <v>5275</v>
      </c>
      <c r="F1049" s="2">
        <v>195.14</v>
      </c>
      <c r="G1049" s="1" t="s">
        <v>1385</v>
      </c>
      <c r="H1049" s="1" t="s">
        <v>687</v>
      </c>
      <c r="I1049" s="1" t="s">
        <v>688</v>
      </c>
      <c r="J1049" s="1" t="s">
        <v>10402</v>
      </c>
      <c r="K1049" s="1" t="s">
        <v>10403</v>
      </c>
      <c r="L1049" s="1"/>
      <c r="M1049">
        <f>VLOOKUP(J1049,银行退!A:F,6,FALSE)</f>
        <v>195.14</v>
      </c>
      <c r="N1049" t="e">
        <f>VLOOKUP(J1049,银行退!A:I,9,FALSE)</f>
        <v>#N/A</v>
      </c>
    </row>
    <row r="1050" spans="1:14">
      <c r="A1050" s="1" t="s">
        <v>10404</v>
      </c>
      <c r="B1050" s="1" t="s">
        <v>10405</v>
      </c>
      <c r="C1050" s="1" t="s">
        <v>5277</v>
      </c>
      <c r="D1050" s="1" t="s">
        <v>5278</v>
      </c>
      <c r="E1050" s="1" t="s">
        <v>5279</v>
      </c>
      <c r="F1050" s="2">
        <v>77.5</v>
      </c>
      <c r="G1050" s="1" t="s">
        <v>1385</v>
      </c>
      <c r="H1050" s="1" t="s">
        <v>11893</v>
      </c>
      <c r="I1050" s="1" t="s">
        <v>11893</v>
      </c>
      <c r="J1050" s="1" t="s">
        <v>10406</v>
      </c>
      <c r="K1050" s="1" t="s">
        <v>10403</v>
      </c>
      <c r="L1050" s="1"/>
      <c r="M1050">
        <f>VLOOKUP(J1050,银行退!A:F,6,FALSE)</f>
        <v>77.5</v>
      </c>
      <c r="N1050" t="str">
        <f>VLOOKUP(J1050,银行退!A:I,9,FALSE)</f>
        <v>2017-10-17</v>
      </c>
    </row>
    <row r="1051" spans="1:14" hidden="1">
      <c r="A1051" s="1" t="s">
        <v>10407</v>
      </c>
      <c r="B1051" s="1" t="s">
        <v>10408</v>
      </c>
      <c r="C1051" s="1" t="s">
        <v>5281</v>
      </c>
      <c r="D1051" s="1" t="s">
        <v>5282</v>
      </c>
      <c r="E1051" s="1" t="s">
        <v>5283</v>
      </c>
      <c r="F1051" s="2">
        <v>322.5</v>
      </c>
      <c r="G1051" s="1" t="s">
        <v>1385</v>
      </c>
      <c r="H1051" s="1" t="s">
        <v>687</v>
      </c>
      <c r="I1051" s="1" t="s">
        <v>688</v>
      </c>
      <c r="J1051" s="1" t="s">
        <v>10409</v>
      </c>
      <c r="K1051" s="1" t="s">
        <v>10410</v>
      </c>
      <c r="L1051" s="1"/>
      <c r="M1051">
        <f>VLOOKUP(J1051,银行退!A:F,6,FALSE)</f>
        <v>322.5</v>
      </c>
      <c r="N1051" t="e">
        <f>VLOOKUP(J1051,银行退!A:I,9,FALSE)</f>
        <v>#N/A</v>
      </c>
    </row>
    <row r="1052" spans="1:14" hidden="1">
      <c r="A1052" s="1" t="s">
        <v>10411</v>
      </c>
      <c r="B1052" s="1" t="s">
        <v>10412</v>
      </c>
      <c r="C1052" s="1" t="s">
        <v>5285</v>
      </c>
      <c r="D1052" s="1" t="s">
        <v>5286</v>
      </c>
      <c r="E1052" s="1" t="s">
        <v>5287</v>
      </c>
      <c r="F1052" s="2">
        <v>404</v>
      </c>
      <c r="G1052" s="1" t="s">
        <v>1385</v>
      </c>
      <c r="H1052" s="1" t="s">
        <v>687</v>
      </c>
      <c r="I1052" s="1" t="s">
        <v>688</v>
      </c>
      <c r="J1052" s="1" t="s">
        <v>10413</v>
      </c>
      <c r="K1052" s="1" t="s">
        <v>740</v>
      </c>
      <c r="L1052" s="1"/>
      <c r="M1052">
        <f>VLOOKUP(J1052,银行退!A:F,6,FALSE)</f>
        <v>404</v>
      </c>
      <c r="N1052" t="e">
        <f>VLOOKUP(J1052,银行退!A:I,9,FALSE)</f>
        <v>#N/A</v>
      </c>
    </row>
    <row r="1053" spans="1:14" hidden="1">
      <c r="A1053" s="1" t="s">
        <v>10414</v>
      </c>
      <c r="B1053" s="1" t="s">
        <v>10415</v>
      </c>
      <c r="C1053" s="1" t="s">
        <v>5289</v>
      </c>
      <c r="D1053" s="1" t="s">
        <v>5290</v>
      </c>
      <c r="E1053" s="1" t="s">
        <v>645</v>
      </c>
      <c r="F1053" s="2">
        <v>2439.12</v>
      </c>
      <c r="G1053" s="1" t="s">
        <v>1385</v>
      </c>
      <c r="H1053" s="1" t="s">
        <v>687</v>
      </c>
      <c r="I1053" s="1" t="s">
        <v>688</v>
      </c>
      <c r="J1053" s="1" t="s">
        <v>10416</v>
      </c>
      <c r="K1053" s="1" t="s">
        <v>10417</v>
      </c>
      <c r="L1053" s="1"/>
      <c r="M1053">
        <f>VLOOKUP(J1053,银行退!A:F,6,FALSE)</f>
        <v>2439.12</v>
      </c>
      <c r="N1053" t="e">
        <f>VLOOKUP(J1053,银行退!A:I,9,FALSE)</f>
        <v>#N/A</v>
      </c>
    </row>
    <row r="1054" spans="1:14" hidden="1">
      <c r="A1054" s="1" t="s">
        <v>10418</v>
      </c>
      <c r="B1054" s="1" t="s">
        <v>10419</v>
      </c>
      <c r="C1054" s="1" t="s">
        <v>5292</v>
      </c>
      <c r="D1054" s="1" t="s">
        <v>5293</v>
      </c>
      <c r="E1054" s="1" t="s">
        <v>5294</v>
      </c>
      <c r="F1054" s="2">
        <v>72963.960000000006</v>
      </c>
      <c r="G1054" s="1" t="s">
        <v>1385</v>
      </c>
      <c r="H1054" s="1" t="s">
        <v>687</v>
      </c>
      <c r="I1054" s="1" t="s">
        <v>688</v>
      </c>
      <c r="J1054" s="1" t="s">
        <v>10420</v>
      </c>
      <c r="K1054" s="1" t="s">
        <v>10421</v>
      </c>
      <c r="L1054" s="1"/>
      <c r="M1054">
        <f>VLOOKUP(J1054,银行退!A:F,6,FALSE)</f>
        <v>72963.960000000006</v>
      </c>
      <c r="N1054" t="e">
        <f>VLOOKUP(J1054,银行退!A:I,9,FALSE)</f>
        <v>#N/A</v>
      </c>
    </row>
    <row r="1055" spans="1:14" hidden="1">
      <c r="A1055" s="1" t="s">
        <v>10422</v>
      </c>
      <c r="B1055" s="1" t="s">
        <v>10423</v>
      </c>
      <c r="C1055" s="1" t="s">
        <v>5296</v>
      </c>
      <c r="D1055" s="1" t="s">
        <v>5297</v>
      </c>
      <c r="E1055" s="1" t="s">
        <v>5298</v>
      </c>
      <c r="F1055" s="2">
        <v>389.57</v>
      </c>
      <c r="G1055" s="1" t="s">
        <v>1385</v>
      </c>
      <c r="H1055" s="1" t="s">
        <v>687</v>
      </c>
      <c r="I1055" s="1" t="s">
        <v>688</v>
      </c>
      <c r="J1055" s="1" t="s">
        <v>10424</v>
      </c>
      <c r="K1055" s="1" t="s">
        <v>10425</v>
      </c>
      <c r="L1055" s="1"/>
      <c r="M1055">
        <f>VLOOKUP(J1055,银行退!A:F,6,FALSE)</f>
        <v>389.57</v>
      </c>
      <c r="N1055" t="e">
        <f>VLOOKUP(J1055,银行退!A:I,9,FALSE)</f>
        <v>#N/A</v>
      </c>
    </row>
    <row r="1056" spans="1:14" hidden="1">
      <c r="A1056" s="1" t="s">
        <v>10426</v>
      </c>
      <c r="B1056" s="1" t="s">
        <v>10427</v>
      </c>
      <c r="C1056" s="1" t="s">
        <v>5300</v>
      </c>
      <c r="D1056" s="1" t="s">
        <v>5301</v>
      </c>
      <c r="E1056" s="1" t="s">
        <v>5302</v>
      </c>
      <c r="F1056" s="2">
        <v>51565</v>
      </c>
      <c r="G1056" s="1" t="s">
        <v>1385</v>
      </c>
      <c r="H1056" s="1" t="s">
        <v>687</v>
      </c>
      <c r="I1056" s="1" t="s">
        <v>688</v>
      </c>
      <c r="J1056" s="1" t="s">
        <v>10428</v>
      </c>
      <c r="K1056" s="1" t="s">
        <v>10429</v>
      </c>
      <c r="L1056" s="1"/>
      <c r="M1056">
        <f>VLOOKUP(J1056,银行退!A:F,6,FALSE)</f>
        <v>51565</v>
      </c>
      <c r="N1056" t="e">
        <f>VLOOKUP(J1056,银行退!A:I,9,FALSE)</f>
        <v>#N/A</v>
      </c>
    </row>
    <row r="1057" spans="1:14" hidden="1">
      <c r="A1057" s="1" t="s">
        <v>10430</v>
      </c>
      <c r="B1057" s="1" t="s">
        <v>10431</v>
      </c>
      <c r="C1057" s="1" t="s">
        <v>5304</v>
      </c>
      <c r="D1057" s="1" t="s">
        <v>5305</v>
      </c>
      <c r="E1057" s="1" t="s">
        <v>5306</v>
      </c>
      <c r="F1057" s="2">
        <v>101</v>
      </c>
      <c r="G1057" s="1" t="s">
        <v>1385</v>
      </c>
      <c r="H1057" s="1" t="s">
        <v>687</v>
      </c>
      <c r="I1057" s="1" t="s">
        <v>688</v>
      </c>
      <c r="J1057" s="1" t="s">
        <v>10432</v>
      </c>
      <c r="K1057" s="1" t="s">
        <v>10433</v>
      </c>
      <c r="L1057" s="1"/>
      <c r="M1057">
        <f>VLOOKUP(J1057,银行退!A:F,6,FALSE)</f>
        <v>101</v>
      </c>
      <c r="N1057" t="e">
        <f>VLOOKUP(J1057,银行退!A:I,9,FALSE)</f>
        <v>#N/A</v>
      </c>
    </row>
    <row r="1058" spans="1:14" hidden="1">
      <c r="A1058" s="1" t="s">
        <v>10434</v>
      </c>
      <c r="B1058" s="1" t="s">
        <v>10435</v>
      </c>
      <c r="C1058" s="1" t="s">
        <v>5308</v>
      </c>
      <c r="D1058" s="1" t="s">
        <v>5309</v>
      </c>
      <c r="E1058" s="1" t="s">
        <v>5310</v>
      </c>
      <c r="F1058" s="2">
        <v>100</v>
      </c>
      <c r="G1058" s="1" t="s">
        <v>1385</v>
      </c>
      <c r="H1058" s="1" t="s">
        <v>687</v>
      </c>
      <c r="I1058" s="1" t="s">
        <v>688</v>
      </c>
      <c r="J1058" s="1" t="s">
        <v>10436</v>
      </c>
      <c r="K1058" s="1" t="s">
        <v>10437</v>
      </c>
      <c r="L1058" s="1"/>
      <c r="M1058">
        <f>VLOOKUP(J1058,银行退!A:F,6,FALSE)</f>
        <v>100</v>
      </c>
      <c r="N1058" t="e">
        <f>VLOOKUP(J1058,银行退!A:I,9,FALSE)</f>
        <v>#N/A</v>
      </c>
    </row>
    <row r="1059" spans="1:14" hidden="1">
      <c r="A1059" s="1" t="s">
        <v>10438</v>
      </c>
      <c r="B1059" s="1" t="s">
        <v>10439</v>
      </c>
      <c r="C1059" s="1" t="s">
        <v>5312</v>
      </c>
      <c r="D1059" s="1" t="s">
        <v>5313</v>
      </c>
      <c r="E1059" s="1" t="s">
        <v>5314</v>
      </c>
      <c r="F1059" s="2">
        <v>4660</v>
      </c>
      <c r="G1059" s="1" t="s">
        <v>1385</v>
      </c>
      <c r="H1059" s="1" t="s">
        <v>687</v>
      </c>
      <c r="I1059" s="1" t="s">
        <v>688</v>
      </c>
      <c r="J1059" s="1" t="s">
        <v>10440</v>
      </c>
      <c r="K1059" s="1" t="s">
        <v>10441</v>
      </c>
      <c r="L1059" s="1"/>
      <c r="M1059">
        <f>VLOOKUP(J1059,银行退!A:F,6,FALSE)</f>
        <v>4660</v>
      </c>
      <c r="N1059" t="e">
        <f>VLOOKUP(J1059,银行退!A:I,9,FALSE)</f>
        <v>#N/A</v>
      </c>
    </row>
    <row r="1060" spans="1:14" hidden="1">
      <c r="A1060" s="1" t="s">
        <v>10442</v>
      </c>
      <c r="B1060" s="1" t="s">
        <v>10443</v>
      </c>
      <c r="C1060" s="1" t="s">
        <v>5316</v>
      </c>
      <c r="D1060" s="1" t="s">
        <v>5317</v>
      </c>
      <c r="E1060" s="1" t="s">
        <v>5318</v>
      </c>
      <c r="F1060" s="2">
        <v>1000</v>
      </c>
      <c r="G1060" s="1" t="s">
        <v>1385</v>
      </c>
      <c r="H1060" s="1" t="s">
        <v>687</v>
      </c>
      <c r="I1060" s="1" t="s">
        <v>688</v>
      </c>
      <c r="J1060" s="1" t="s">
        <v>10444</v>
      </c>
      <c r="K1060" s="1" t="s">
        <v>10445</v>
      </c>
      <c r="L1060" s="1"/>
      <c r="M1060">
        <f>VLOOKUP(J1060,银行退!A:F,6,FALSE)</f>
        <v>1000</v>
      </c>
      <c r="N1060" t="e">
        <f>VLOOKUP(J1060,银行退!A:I,9,FALSE)</f>
        <v>#N/A</v>
      </c>
    </row>
    <row r="1061" spans="1:14" hidden="1">
      <c r="A1061" s="1" t="s">
        <v>10446</v>
      </c>
      <c r="B1061" s="1" t="s">
        <v>10447</v>
      </c>
      <c r="C1061" s="1" t="s">
        <v>5320</v>
      </c>
      <c r="D1061" s="1" t="s">
        <v>5317</v>
      </c>
      <c r="E1061" s="1" t="s">
        <v>5318</v>
      </c>
      <c r="F1061" s="2">
        <v>100</v>
      </c>
      <c r="G1061" s="1" t="s">
        <v>1385</v>
      </c>
      <c r="H1061" s="1" t="s">
        <v>687</v>
      </c>
      <c r="I1061" s="1" t="s">
        <v>688</v>
      </c>
      <c r="J1061" s="1" t="s">
        <v>10448</v>
      </c>
      <c r="K1061" s="1" t="s">
        <v>10445</v>
      </c>
      <c r="L1061" s="1"/>
      <c r="M1061">
        <f>VLOOKUP(J1061,银行退!A:F,6,FALSE)</f>
        <v>100</v>
      </c>
      <c r="N1061" t="e">
        <f>VLOOKUP(J1061,银行退!A:I,9,FALSE)</f>
        <v>#N/A</v>
      </c>
    </row>
    <row r="1062" spans="1:14" hidden="1">
      <c r="A1062" s="1" t="s">
        <v>10449</v>
      </c>
      <c r="B1062" s="1" t="s">
        <v>10450</v>
      </c>
      <c r="C1062" s="1" t="s">
        <v>5322</v>
      </c>
      <c r="D1062" s="1" t="s">
        <v>4194</v>
      </c>
      <c r="E1062" s="1" t="s">
        <v>4195</v>
      </c>
      <c r="F1062" s="2">
        <v>100</v>
      </c>
      <c r="G1062" s="1" t="s">
        <v>1385</v>
      </c>
      <c r="H1062" s="1" t="s">
        <v>687</v>
      </c>
      <c r="I1062" s="1" t="s">
        <v>688</v>
      </c>
      <c r="J1062" s="1" t="s">
        <v>10451</v>
      </c>
      <c r="K1062" s="1" t="s">
        <v>9271</v>
      </c>
      <c r="L1062" s="1"/>
      <c r="M1062">
        <f>VLOOKUP(J1062,银行退!A:F,6,FALSE)</f>
        <v>100</v>
      </c>
      <c r="N1062" t="e">
        <f>VLOOKUP(J1062,银行退!A:I,9,FALSE)</f>
        <v>#N/A</v>
      </c>
    </row>
    <row r="1063" spans="1:14" hidden="1">
      <c r="A1063" s="1" t="s">
        <v>10452</v>
      </c>
      <c r="B1063" s="1" t="s">
        <v>10453</v>
      </c>
      <c r="C1063" s="1" t="s">
        <v>5324</v>
      </c>
      <c r="D1063" s="1" t="s">
        <v>5325</v>
      </c>
      <c r="E1063" s="1" t="s">
        <v>5326</v>
      </c>
      <c r="F1063" s="2">
        <v>364.34</v>
      </c>
      <c r="G1063" s="1" t="s">
        <v>1385</v>
      </c>
      <c r="H1063" s="1" t="s">
        <v>687</v>
      </c>
      <c r="I1063" s="1" t="s">
        <v>688</v>
      </c>
      <c r="J1063" s="1" t="s">
        <v>10454</v>
      </c>
      <c r="K1063" s="1" t="s">
        <v>9271</v>
      </c>
      <c r="L1063" s="1"/>
      <c r="M1063">
        <f>VLOOKUP(J1063,银行退!A:F,6,FALSE)</f>
        <v>364.34</v>
      </c>
      <c r="N1063" t="e">
        <f>VLOOKUP(J1063,银行退!A:I,9,FALSE)</f>
        <v>#N/A</v>
      </c>
    </row>
    <row r="1064" spans="1:14">
      <c r="A1064" s="1" t="s">
        <v>10455</v>
      </c>
      <c r="B1064" s="1" t="s">
        <v>10456</v>
      </c>
      <c r="C1064" s="1" t="s">
        <v>5328</v>
      </c>
      <c r="D1064" s="1" t="s">
        <v>1273</v>
      </c>
      <c r="E1064" s="1" t="s">
        <v>1274</v>
      </c>
      <c r="F1064" s="2">
        <v>196</v>
      </c>
      <c r="G1064" s="1" t="s">
        <v>1385</v>
      </c>
      <c r="H1064" s="1" t="s">
        <v>11893</v>
      </c>
      <c r="I1064" s="1" t="s">
        <v>11893</v>
      </c>
      <c r="J1064" s="1" t="s">
        <v>10457</v>
      </c>
      <c r="K1064" s="1" t="s">
        <v>1372</v>
      </c>
      <c r="L1064" s="1"/>
      <c r="M1064">
        <f>VLOOKUP(J1064,银行退!A:F,6,FALSE)</f>
        <v>196</v>
      </c>
      <c r="N1064" t="str">
        <f>VLOOKUP(J1064,银行退!A:I,9,FALSE)</f>
        <v>2017-10-17</v>
      </c>
    </row>
    <row r="1065" spans="1:14" hidden="1">
      <c r="A1065" s="1" t="s">
        <v>10458</v>
      </c>
      <c r="B1065" s="1" t="s">
        <v>10459</v>
      </c>
      <c r="C1065" s="1" t="s">
        <v>5330</v>
      </c>
      <c r="D1065" s="1" t="s">
        <v>5331</v>
      </c>
      <c r="E1065" s="1" t="s">
        <v>5332</v>
      </c>
      <c r="F1065" s="2">
        <v>50000</v>
      </c>
      <c r="G1065" s="1" t="s">
        <v>1385</v>
      </c>
      <c r="H1065" s="1" t="s">
        <v>687</v>
      </c>
      <c r="I1065" s="1" t="s">
        <v>688</v>
      </c>
      <c r="J1065" s="1" t="s">
        <v>10460</v>
      </c>
      <c r="K1065" s="1" t="s">
        <v>10461</v>
      </c>
      <c r="L1065" s="1"/>
      <c r="M1065">
        <f>VLOOKUP(J1065,银行退!A:F,6,FALSE)</f>
        <v>50000</v>
      </c>
      <c r="N1065" t="e">
        <f>VLOOKUP(J1065,银行退!A:I,9,FALSE)</f>
        <v>#N/A</v>
      </c>
    </row>
    <row r="1066" spans="1:14" hidden="1">
      <c r="A1066" s="1" t="s">
        <v>10462</v>
      </c>
      <c r="B1066" s="1" t="s">
        <v>10463</v>
      </c>
      <c r="C1066" s="1" t="s">
        <v>5334</v>
      </c>
      <c r="D1066" s="1" t="s">
        <v>5335</v>
      </c>
      <c r="E1066" s="1" t="s">
        <v>5336</v>
      </c>
      <c r="F1066" s="2">
        <v>4753.4399999999996</v>
      </c>
      <c r="G1066" s="1" t="s">
        <v>1385</v>
      </c>
      <c r="H1066" s="1" t="s">
        <v>687</v>
      </c>
      <c r="I1066" s="1" t="s">
        <v>688</v>
      </c>
      <c r="J1066" s="1" t="s">
        <v>10464</v>
      </c>
      <c r="K1066" s="1" t="s">
        <v>10465</v>
      </c>
      <c r="L1066" s="1"/>
      <c r="M1066">
        <f>VLOOKUP(J1066,银行退!A:F,6,FALSE)</f>
        <v>4753.4399999999996</v>
      </c>
      <c r="N1066" t="e">
        <f>VLOOKUP(J1066,银行退!A:I,9,FALSE)</f>
        <v>#N/A</v>
      </c>
    </row>
    <row r="1067" spans="1:14">
      <c r="A1067" s="1" t="s">
        <v>10466</v>
      </c>
      <c r="B1067" s="1" t="s">
        <v>10467</v>
      </c>
      <c r="C1067" s="1" t="s">
        <v>5338</v>
      </c>
      <c r="D1067" s="1" t="s">
        <v>5339</v>
      </c>
      <c r="E1067" s="1" t="s">
        <v>5340</v>
      </c>
      <c r="F1067" s="2">
        <v>102</v>
      </c>
      <c r="G1067" s="1" t="s">
        <v>1385</v>
      </c>
      <c r="H1067" s="1" t="s">
        <v>11893</v>
      </c>
      <c r="I1067" s="1" t="s">
        <v>11893</v>
      </c>
      <c r="J1067" s="1" t="s">
        <v>10468</v>
      </c>
      <c r="K1067" s="1" t="s">
        <v>10469</v>
      </c>
      <c r="L1067" s="1"/>
      <c r="M1067">
        <f>VLOOKUP(J1067,银行退!A:F,6,FALSE)</f>
        <v>102</v>
      </c>
      <c r="N1067" t="str">
        <f>VLOOKUP(J1067,银行退!A:I,9,FALSE)</f>
        <v>2017-10-18</v>
      </c>
    </row>
    <row r="1068" spans="1:14" hidden="1">
      <c r="A1068" s="1" t="s">
        <v>10470</v>
      </c>
      <c r="B1068" s="1" t="s">
        <v>10471</v>
      </c>
      <c r="C1068" s="1" t="s">
        <v>5342</v>
      </c>
      <c r="D1068" s="1" t="s">
        <v>5343</v>
      </c>
      <c r="E1068" s="1" t="s">
        <v>356</v>
      </c>
      <c r="F1068" s="2">
        <v>107.5</v>
      </c>
      <c r="G1068" s="1" t="s">
        <v>1385</v>
      </c>
      <c r="H1068" s="1" t="s">
        <v>687</v>
      </c>
      <c r="I1068" s="1" t="s">
        <v>688</v>
      </c>
      <c r="J1068" s="1" t="s">
        <v>10472</v>
      </c>
      <c r="K1068" s="1" t="s">
        <v>10473</v>
      </c>
      <c r="L1068" s="1"/>
      <c r="M1068">
        <f>VLOOKUP(J1068,银行退!A:F,6,FALSE)</f>
        <v>107.5</v>
      </c>
      <c r="N1068" t="e">
        <f>VLOOKUP(J1068,银行退!A:I,9,FALSE)</f>
        <v>#N/A</v>
      </c>
    </row>
    <row r="1069" spans="1:14" hidden="1">
      <c r="A1069" s="1" t="s">
        <v>10474</v>
      </c>
      <c r="B1069" s="1" t="s">
        <v>10475</v>
      </c>
      <c r="C1069" s="1" t="s">
        <v>5345</v>
      </c>
      <c r="D1069" s="1" t="s">
        <v>5346</v>
      </c>
      <c r="E1069" s="1" t="s">
        <v>5347</v>
      </c>
      <c r="F1069" s="2">
        <v>7852.96</v>
      </c>
      <c r="G1069" s="1" t="s">
        <v>1385</v>
      </c>
      <c r="H1069" s="1" t="s">
        <v>687</v>
      </c>
      <c r="I1069" s="1" t="s">
        <v>688</v>
      </c>
      <c r="J1069" s="1" t="s">
        <v>10476</v>
      </c>
      <c r="K1069" s="1" t="s">
        <v>10477</v>
      </c>
      <c r="L1069" s="1"/>
      <c r="M1069">
        <f>VLOOKUP(J1069,银行退!A:F,6,FALSE)</f>
        <v>7852.96</v>
      </c>
      <c r="N1069" t="e">
        <f>VLOOKUP(J1069,银行退!A:I,9,FALSE)</f>
        <v>#N/A</v>
      </c>
    </row>
    <row r="1070" spans="1:14" hidden="1">
      <c r="A1070" s="1" t="s">
        <v>10478</v>
      </c>
      <c r="B1070" s="1" t="s">
        <v>10479</v>
      </c>
      <c r="C1070" s="1" t="s">
        <v>5349</v>
      </c>
      <c r="D1070" s="1" t="s">
        <v>5350</v>
      </c>
      <c r="E1070" s="1" t="s">
        <v>5351</v>
      </c>
      <c r="F1070" s="2">
        <v>140</v>
      </c>
      <c r="G1070" s="1" t="s">
        <v>1385</v>
      </c>
      <c r="H1070" s="1" t="s">
        <v>687</v>
      </c>
      <c r="I1070" s="1" t="s">
        <v>688</v>
      </c>
      <c r="J1070" s="1" t="s">
        <v>10480</v>
      </c>
      <c r="K1070" s="1" t="s">
        <v>10481</v>
      </c>
      <c r="L1070" s="1"/>
      <c r="M1070">
        <f>VLOOKUP(J1070,银行退!A:F,6,FALSE)</f>
        <v>140</v>
      </c>
      <c r="N1070" t="e">
        <f>VLOOKUP(J1070,银行退!A:I,9,FALSE)</f>
        <v>#N/A</v>
      </c>
    </row>
    <row r="1071" spans="1:14" hidden="1">
      <c r="A1071" s="1" t="s">
        <v>10482</v>
      </c>
      <c r="B1071" s="1" t="s">
        <v>10483</v>
      </c>
      <c r="C1071" s="1" t="s">
        <v>5353</v>
      </c>
      <c r="D1071" s="1" t="s">
        <v>5354</v>
      </c>
      <c r="E1071" s="1" t="s">
        <v>5355</v>
      </c>
      <c r="F1071" s="2">
        <v>2972.45</v>
      </c>
      <c r="G1071" s="1" t="s">
        <v>1385</v>
      </c>
      <c r="H1071" s="1" t="s">
        <v>687</v>
      </c>
      <c r="I1071" s="1" t="s">
        <v>688</v>
      </c>
      <c r="J1071" s="1" t="s">
        <v>10484</v>
      </c>
      <c r="K1071" s="1" t="s">
        <v>10485</v>
      </c>
      <c r="L1071" s="1"/>
      <c r="M1071">
        <f>VLOOKUP(J1071,银行退!A:F,6,FALSE)</f>
        <v>2972.45</v>
      </c>
      <c r="N1071" t="e">
        <f>VLOOKUP(J1071,银行退!A:I,9,FALSE)</f>
        <v>#N/A</v>
      </c>
    </row>
    <row r="1072" spans="1:14" hidden="1">
      <c r="A1072" s="1" t="s">
        <v>10486</v>
      </c>
      <c r="B1072" s="1" t="s">
        <v>10487</v>
      </c>
      <c r="C1072" s="1" t="s">
        <v>5357</v>
      </c>
      <c r="D1072" s="1" t="s">
        <v>5358</v>
      </c>
      <c r="E1072" s="1" t="s">
        <v>5359</v>
      </c>
      <c r="F1072" s="2">
        <v>230.74</v>
      </c>
      <c r="G1072" s="1" t="s">
        <v>1385</v>
      </c>
      <c r="H1072" s="1" t="s">
        <v>687</v>
      </c>
      <c r="I1072" s="1" t="s">
        <v>688</v>
      </c>
      <c r="J1072" s="1" t="s">
        <v>10488</v>
      </c>
      <c r="K1072" s="1" t="s">
        <v>10489</v>
      </c>
      <c r="L1072" s="1"/>
      <c r="M1072">
        <f>VLOOKUP(J1072,银行退!A:F,6,FALSE)</f>
        <v>230.74</v>
      </c>
      <c r="N1072" t="e">
        <f>VLOOKUP(J1072,银行退!A:I,9,FALSE)</f>
        <v>#N/A</v>
      </c>
    </row>
    <row r="1073" spans="1:14" hidden="1">
      <c r="A1073" s="1" t="s">
        <v>10490</v>
      </c>
      <c r="B1073" s="1" t="s">
        <v>10491</v>
      </c>
      <c r="C1073" s="1" t="s">
        <v>5361</v>
      </c>
      <c r="D1073" s="1" t="s">
        <v>5362</v>
      </c>
      <c r="E1073" s="1" t="s">
        <v>5363</v>
      </c>
      <c r="F1073" s="2">
        <v>1500</v>
      </c>
      <c r="G1073" s="1" t="s">
        <v>1385</v>
      </c>
      <c r="H1073" s="1" t="s">
        <v>687</v>
      </c>
      <c r="I1073" s="1" t="s">
        <v>688</v>
      </c>
      <c r="J1073" s="1" t="s">
        <v>10492</v>
      </c>
      <c r="K1073" s="1" t="s">
        <v>10493</v>
      </c>
      <c r="L1073" s="1"/>
      <c r="M1073">
        <f>VLOOKUP(J1073,银行退!A:F,6,FALSE)</f>
        <v>1500</v>
      </c>
      <c r="N1073" t="e">
        <f>VLOOKUP(J1073,银行退!A:I,9,FALSE)</f>
        <v>#N/A</v>
      </c>
    </row>
    <row r="1074" spans="1:14" hidden="1">
      <c r="A1074" s="1" t="s">
        <v>10494</v>
      </c>
      <c r="B1074" s="1" t="s">
        <v>10495</v>
      </c>
      <c r="C1074" s="1" t="s">
        <v>5365</v>
      </c>
      <c r="D1074" s="1" t="s">
        <v>5366</v>
      </c>
      <c r="E1074" s="1" t="s">
        <v>5367</v>
      </c>
      <c r="F1074" s="2">
        <v>4592.75</v>
      </c>
      <c r="G1074" s="1" t="s">
        <v>1385</v>
      </c>
      <c r="H1074" s="1" t="s">
        <v>687</v>
      </c>
      <c r="I1074" s="1" t="s">
        <v>688</v>
      </c>
      <c r="J1074" s="1" t="s">
        <v>10496</v>
      </c>
      <c r="K1074" s="1" t="s">
        <v>10497</v>
      </c>
      <c r="L1074" s="1"/>
      <c r="M1074">
        <f>VLOOKUP(J1074,银行退!A:F,6,FALSE)</f>
        <v>4592.75</v>
      </c>
      <c r="N1074" t="e">
        <f>VLOOKUP(J1074,银行退!A:I,9,FALSE)</f>
        <v>#N/A</v>
      </c>
    </row>
    <row r="1075" spans="1:14">
      <c r="A1075" s="1" t="s">
        <v>10498</v>
      </c>
      <c r="B1075" s="1" t="s">
        <v>10499</v>
      </c>
      <c r="C1075" s="1" t="s">
        <v>5369</v>
      </c>
      <c r="D1075" s="1" t="s">
        <v>5370</v>
      </c>
      <c r="E1075" s="1" t="s">
        <v>5371</v>
      </c>
      <c r="F1075" s="2">
        <v>312.45</v>
      </c>
      <c r="G1075" s="1" t="s">
        <v>1385</v>
      </c>
      <c r="H1075" s="1" t="s">
        <v>687</v>
      </c>
      <c r="I1075" s="1" t="s">
        <v>688</v>
      </c>
      <c r="J1075" s="1" t="s">
        <v>11894</v>
      </c>
      <c r="K1075" s="1" t="s">
        <v>10501</v>
      </c>
      <c r="L1075" s="1"/>
      <c r="M1075">
        <f>VLOOKUP(J1075,银行退!A:F,6,FALSE)</f>
        <v>312.45</v>
      </c>
      <c r="N1075" t="str">
        <f>VLOOKUP(J1075,银行退!A:I,9,FALSE)</f>
        <v>2017-10-17</v>
      </c>
    </row>
    <row r="1076" spans="1:14" hidden="1">
      <c r="A1076" s="1" t="s">
        <v>10502</v>
      </c>
      <c r="B1076" s="1" t="s">
        <v>10503</v>
      </c>
      <c r="C1076" s="1" t="s">
        <v>5373</v>
      </c>
      <c r="D1076" s="1" t="s">
        <v>5374</v>
      </c>
      <c r="E1076" s="1" t="s">
        <v>5375</v>
      </c>
      <c r="F1076" s="2">
        <v>474.5</v>
      </c>
      <c r="G1076" s="1" t="s">
        <v>1385</v>
      </c>
      <c r="H1076" s="1" t="s">
        <v>687</v>
      </c>
      <c r="I1076" s="1" t="s">
        <v>688</v>
      </c>
      <c r="J1076" s="1" t="s">
        <v>10504</v>
      </c>
      <c r="K1076" s="1" t="s">
        <v>10505</v>
      </c>
      <c r="L1076" s="1"/>
      <c r="M1076">
        <f>VLOOKUP(J1076,银行退!A:F,6,FALSE)</f>
        <v>474.5</v>
      </c>
      <c r="N1076" t="e">
        <f>VLOOKUP(J1076,银行退!A:I,9,FALSE)</f>
        <v>#N/A</v>
      </c>
    </row>
    <row r="1077" spans="1:14" hidden="1">
      <c r="A1077" s="1" t="s">
        <v>10506</v>
      </c>
      <c r="B1077" s="1" t="s">
        <v>10507</v>
      </c>
      <c r="C1077" s="1" t="s">
        <v>5377</v>
      </c>
      <c r="D1077" s="1" t="s">
        <v>5378</v>
      </c>
      <c r="E1077" s="1" t="s">
        <v>5379</v>
      </c>
      <c r="F1077" s="2">
        <v>500</v>
      </c>
      <c r="G1077" s="1" t="s">
        <v>1385</v>
      </c>
      <c r="H1077" s="1" t="s">
        <v>687</v>
      </c>
      <c r="I1077" s="1" t="s">
        <v>688</v>
      </c>
      <c r="J1077" s="1" t="s">
        <v>10508</v>
      </c>
      <c r="K1077" s="1" t="s">
        <v>10509</v>
      </c>
      <c r="L1077" s="1"/>
      <c r="M1077">
        <f>VLOOKUP(J1077,银行退!A:F,6,FALSE)</f>
        <v>500</v>
      </c>
      <c r="N1077" t="e">
        <f>VLOOKUP(J1077,银行退!A:I,9,FALSE)</f>
        <v>#N/A</v>
      </c>
    </row>
    <row r="1078" spans="1:14" hidden="1">
      <c r="A1078" s="1" t="s">
        <v>10510</v>
      </c>
      <c r="B1078" s="1" t="s">
        <v>10511</v>
      </c>
      <c r="C1078" s="1" t="s">
        <v>5381</v>
      </c>
      <c r="D1078" s="1" t="s">
        <v>5382</v>
      </c>
      <c r="E1078" s="1" t="s">
        <v>5383</v>
      </c>
      <c r="F1078" s="2">
        <v>3200</v>
      </c>
      <c r="G1078" s="1" t="s">
        <v>1385</v>
      </c>
      <c r="H1078" s="1" t="s">
        <v>687</v>
      </c>
      <c r="I1078" s="1" t="s">
        <v>688</v>
      </c>
      <c r="J1078" s="1" t="s">
        <v>10512</v>
      </c>
      <c r="K1078" s="1" t="s">
        <v>10513</v>
      </c>
      <c r="L1078" s="1"/>
      <c r="M1078">
        <f>VLOOKUP(J1078,银行退!A:F,6,FALSE)</f>
        <v>3200</v>
      </c>
      <c r="N1078" t="e">
        <f>VLOOKUP(J1078,银行退!A:I,9,FALSE)</f>
        <v>#N/A</v>
      </c>
    </row>
    <row r="1079" spans="1:14" hidden="1">
      <c r="A1079" s="1" t="s">
        <v>10514</v>
      </c>
      <c r="B1079" s="1" t="s">
        <v>10515</v>
      </c>
      <c r="C1079" s="1" t="s">
        <v>5385</v>
      </c>
      <c r="D1079" s="1" t="s">
        <v>5382</v>
      </c>
      <c r="E1079" s="1" t="s">
        <v>5383</v>
      </c>
      <c r="F1079" s="2">
        <v>5000</v>
      </c>
      <c r="G1079" s="1" t="s">
        <v>1385</v>
      </c>
      <c r="H1079" s="1" t="s">
        <v>687</v>
      </c>
      <c r="I1079" s="1" t="s">
        <v>688</v>
      </c>
      <c r="J1079" s="1" t="s">
        <v>10516</v>
      </c>
      <c r="K1079" s="1" t="s">
        <v>10517</v>
      </c>
      <c r="L1079" s="1"/>
      <c r="M1079">
        <f>VLOOKUP(J1079,银行退!A:F,6,FALSE)</f>
        <v>5000</v>
      </c>
      <c r="N1079" t="e">
        <f>VLOOKUP(J1079,银行退!A:I,9,FALSE)</f>
        <v>#N/A</v>
      </c>
    </row>
    <row r="1080" spans="1:14" hidden="1">
      <c r="A1080" s="1" t="s">
        <v>5392</v>
      </c>
      <c r="B1080" s="1" t="s">
        <v>10518</v>
      </c>
      <c r="C1080" s="1" t="s">
        <v>5387</v>
      </c>
      <c r="D1080" s="1" t="s">
        <v>5382</v>
      </c>
      <c r="E1080" s="1" t="s">
        <v>5383</v>
      </c>
      <c r="F1080" s="2">
        <v>5000</v>
      </c>
      <c r="G1080" s="1" t="s">
        <v>1385</v>
      </c>
      <c r="H1080" s="1" t="s">
        <v>687</v>
      </c>
      <c r="I1080" s="1" t="s">
        <v>688</v>
      </c>
      <c r="J1080" s="1" t="s">
        <v>10519</v>
      </c>
      <c r="K1080" s="1" t="s">
        <v>10517</v>
      </c>
      <c r="L1080" s="1"/>
      <c r="M1080">
        <f>VLOOKUP(J1080,银行退!A:F,6,FALSE)</f>
        <v>5000</v>
      </c>
      <c r="N1080" t="e">
        <f>VLOOKUP(J1080,银行退!A:I,9,FALSE)</f>
        <v>#N/A</v>
      </c>
    </row>
    <row r="1081" spans="1:14" hidden="1">
      <c r="A1081" s="1" t="s">
        <v>10520</v>
      </c>
      <c r="B1081" s="1" t="s">
        <v>10521</v>
      </c>
      <c r="C1081" s="1" t="s">
        <v>5389</v>
      </c>
      <c r="D1081" s="1" t="s">
        <v>5390</v>
      </c>
      <c r="E1081" s="1" t="s">
        <v>5391</v>
      </c>
      <c r="F1081" s="2">
        <v>2659.13</v>
      </c>
      <c r="G1081" s="1" t="s">
        <v>1385</v>
      </c>
      <c r="H1081" s="1" t="s">
        <v>687</v>
      </c>
      <c r="I1081" s="1" t="s">
        <v>688</v>
      </c>
      <c r="J1081" s="1" t="s">
        <v>10522</v>
      </c>
      <c r="K1081" s="1" t="s">
        <v>10523</v>
      </c>
      <c r="L1081" s="1"/>
      <c r="M1081">
        <f>VLOOKUP(J1081,银行退!A:F,6,FALSE)</f>
        <v>2659.13</v>
      </c>
      <c r="N1081" t="e">
        <f>VLOOKUP(J1081,银行退!A:I,9,FALSE)</f>
        <v>#N/A</v>
      </c>
    </row>
    <row r="1082" spans="1:14" hidden="1">
      <c r="A1082" s="1" t="s">
        <v>10524</v>
      </c>
      <c r="B1082" s="1" t="s">
        <v>10525</v>
      </c>
      <c r="C1082" s="1" t="s">
        <v>5393</v>
      </c>
      <c r="D1082" s="1" t="s">
        <v>5382</v>
      </c>
      <c r="E1082" s="1" t="s">
        <v>5383</v>
      </c>
      <c r="F1082" s="2">
        <v>500</v>
      </c>
      <c r="G1082" s="1" t="s">
        <v>1385</v>
      </c>
      <c r="H1082" s="1" t="s">
        <v>687</v>
      </c>
      <c r="I1082" s="1" t="s">
        <v>688</v>
      </c>
      <c r="J1082" s="1" t="s">
        <v>10526</v>
      </c>
      <c r="K1082" s="1" t="s">
        <v>10517</v>
      </c>
      <c r="L1082" s="1"/>
      <c r="M1082">
        <f>VLOOKUP(J1082,银行退!A:F,6,FALSE)</f>
        <v>500</v>
      </c>
      <c r="N1082" t="e">
        <f>VLOOKUP(J1082,银行退!A:I,9,FALSE)</f>
        <v>#N/A</v>
      </c>
    </row>
    <row r="1083" spans="1:14" hidden="1">
      <c r="A1083" s="1" t="s">
        <v>10527</v>
      </c>
      <c r="B1083" s="1" t="s">
        <v>10528</v>
      </c>
      <c r="C1083" s="1" t="s">
        <v>5395</v>
      </c>
      <c r="D1083" s="1" t="s">
        <v>5396</v>
      </c>
      <c r="E1083" s="1" t="s">
        <v>5397</v>
      </c>
      <c r="F1083" s="2">
        <v>10000</v>
      </c>
      <c r="G1083" s="1" t="s">
        <v>1385</v>
      </c>
      <c r="H1083" s="1" t="s">
        <v>687</v>
      </c>
      <c r="I1083" s="1" t="s">
        <v>688</v>
      </c>
      <c r="J1083" s="1" t="s">
        <v>10529</v>
      </c>
      <c r="K1083" s="1" t="s">
        <v>10530</v>
      </c>
      <c r="L1083" s="1"/>
      <c r="M1083">
        <f>VLOOKUP(J1083,银行退!A:F,6,FALSE)</f>
        <v>10000</v>
      </c>
      <c r="N1083" t="e">
        <f>VLOOKUP(J1083,银行退!A:I,9,FALSE)</f>
        <v>#N/A</v>
      </c>
    </row>
    <row r="1084" spans="1:14" hidden="1">
      <c r="A1084" s="1" t="s">
        <v>10531</v>
      </c>
      <c r="B1084" s="1" t="s">
        <v>10532</v>
      </c>
      <c r="C1084" s="1" t="s">
        <v>5399</v>
      </c>
      <c r="D1084" s="1" t="s">
        <v>5400</v>
      </c>
      <c r="E1084" s="1" t="s">
        <v>5401</v>
      </c>
      <c r="F1084" s="2">
        <v>396.93</v>
      </c>
      <c r="G1084" s="1" t="s">
        <v>1385</v>
      </c>
      <c r="H1084" s="1" t="s">
        <v>687</v>
      </c>
      <c r="I1084" s="1" t="s">
        <v>688</v>
      </c>
      <c r="J1084" s="1" t="s">
        <v>10533</v>
      </c>
      <c r="K1084" s="1" t="s">
        <v>10534</v>
      </c>
      <c r="L1084" s="1"/>
      <c r="M1084">
        <f>VLOOKUP(J1084,银行退!A:F,6,FALSE)</f>
        <v>396.93</v>
      </c>
      <c r="N1084" t="e">
        <f>VLOOKUP(J1084,银行退!A:I,9,FALSE)</f>
        <v>#N/A</v>
      </c>
    </row>
    <row r="1085" spans="1:14" hidden="1">
      <c r="A1085" s="1" t="s">
        <v>10535</v>
      </c>
      <c r="B1085" s="1" t="s">
        <v>10536</v>
      </c>
      <c r="C1085" s="1" t="s">
        <v>5403</v>
      </c>
      <c r="D1085" s="1" t="s">
        <v>5404</v>
      </c>
      <c r="E1085" s="1" t="s">
        <v>5405</v>
      </c>
      <c r="F1085" s="2">
        <v>2000</v>
      </c>
      <c r="G1085" s="1" t="s">
        <v>1385</v>
      </c>
      <c r="H1085" s="1" t="s">
        <v>687</v>
      </c>
      <c r="I1085" s="1" t="s">
        <v>688</v>
      </c>
      <c r="J1085" s="1" t="s">
        <v>10537</v>
      </c>
      <c r="K1085" s="1" t="s">
        <v>10538</v>
      </c>
      <c r="L1085" s="1"/>
      <c r="M1085">
        <f>VLOOKUP(J1085,银行退!A:F,6,FALSE)</f>
        <v>2000</v>
      </c>
      <c r="N1085" t="e">
        <f>VLOOKUP(J1085,银行退!A:I,9,FALSE)</f>
        <v>#N/A</v>
      </c>
    </row>
    <row r="1086" spans="1:14" hidden="1">
      <c r="A1086" s="1" t="s">
        <v>10539</v>
      </c>
      <c r="B1086" s="1" t="s">
        <v>10540</v>
      </c>
      <c r="C1086" s="1" t="s">
        <v>5407</v>
      </c>
      <c r="D1086" s="1" t="s">
        <v>5408</v>
      </c>
      <c r="E1086" s="1" t="s">
        <v>5409</v>
      </c>
      <c r="F1086" s="2">
        <v>127.22</v>
      </c>
      <c r="G1086" s="1" t="s">
        <v>1385</v>
      </c>
      <c r="H1086" s="1" t="s">
        <v>687</v>
      </c>
      <c r="I1086" s="1" t="s">
        <v>688</v>
      </c>
      <c r="J1086" s="1" t="s">
        <v>10541</v>
      </c>
      <c r="K1086" s="1" t="s">
        <v>10542</v>
      </c>
      <c r="L1086" s="1"/>
      <c r="M1086">
        <f>VLOOKUP(J1086,银行退!A:F,6,FALSE)</f>
        <v>127.22</v>
      </c>
      <c r="N1086" t="e">
        <f>VLOOKUP(J1086,银行退!A:I,9,FALSE)</f>
        <v>#N/A</v>
      </c>
    </row>
    <row r="1087" spans="1:14" hidden="1">
      <c r="A1087" s="1" t="s">
        <v>10543</v>
      </c>
      <c r="B1087" s="1" t="s">
        <v>10544</v>
      </c>
      <c r="C1087" s="1" t="s">
        <v>5411</v>
      </c>
      <c r="D1087" s="1" t="s">
        <v>5412</v>
      </c>
      <c r="E1087" s="1" t="s">
        <v>5413</v>
      </c>
      <c r="F1087" s="2">
        <v>69.34</v>
      </c>
      <c r="G1087" s="1" t="s">
        <v>1385</v>
      </c>
      <c r="H1087" s="1" t="s">
        <v>687</v>
      </c>
      <c r="I1087" s="1" t="s">
        <v>688</v>
      </c>
      <c r="J1087" s="1" t="s">
        <v>10545</v>
      </c>
      <c r="K1087" s="1" t="s">
        <v>10546</v>
      </c>
      <c r="L1087" s="1"/>
      <c r="M1087">
        <f>VLOOKUP(J1087,银行退!A:F,6,FALSE)</f>
        <v>69.34</v>
      </c>
      <c r="N1087" t="e">
        <f>VLOOKUP(J1087,银行退!A:I,9,FALSE)</f>
        <v>#N/A</v>
      </c>
    </row>
    <row r="1088" spans="1:14" hidden="1">
      <c r="A1088" s="1" t="s">
        <v>1373</v>
      </c>
      <c r="B1088" s="1" t="s">
        <v>10547</v>
      </c>
      <c r="C1088" s="1" t="s">
        <v>5415</v>
      </c>
      <c r="D1088" s="1" t="s">
        <v>1276</v>
      </c>
      <c r="E1088" s="1" t="s">
        <v>1277</v>
      </c>
      <c r="F1088" s="2">
        <v>5389</v>
      </c>
      <c r="G1088" s="1" t="s">
        <v>1385</v>
      </c>
      <c r="H1088" s="1" t="s">
        <v>687</v>
      </c>
      <c r="I1088" s="1" t="s">
        <v>688</v>
      </c>
      <c r="J1088" s="1" t="s">
        <v>10548</v>
      </c>
      <c r="K1088" s="1" t="s">
        <v>10549</v>
      </c>
      <c r="L1088" s="1"/>
      <c r="M1088">
        <f>VLOOKUP(J1088,银行退!A:F,6,FALSE)</f>
        <v>5389</v>
      </c>
      <c r="N1088" t="e">
        <f>VLOOKUP(J1088,银行退!A:I,9,FALSE)</f>
        <v>#N/A</v>
      </c>
    </row>
    <row r="1089" spans="1:14" hidden="1">
      <c r="A1089" s="1" t="s">
        <v>10550</v>
      </c>
      <c r="B1089" s="1" t="s">
        <v>10551</v>
      </c>
      <c r="C1089" s="1" t="s">
        <v>5417</v>
      </c>
      <c r="D1089" s="1" t="s">
        <v>5418</v>
      </c>
      <c r="E1089" s="1" t="s">
        <v>5419</v>
      </c>
      <c r="F1089" s="2">
        <v>1000</v>
      </c>
      <c r="G1089" s="1" t="s">
        <v>1385</v>
      </c>
      <c r="H1089" s="1" t="s">
        <v>687</v>
      </c>
      <c r="I1089" s="1" t="s">
        <v>688</v>
      </c>
      <c r="J1089" s="1" t="s">
        <v>10552</v>
      </c>
      <c r="K1089" s="1" t="s">
        <v>10553</v>
      </c>
      <c r="L1089" s="1"/>
      <c r="M1089">
        <f>VLOOKUP(J1089,银行退!A:F,6,FALSE)</f>
        <v>1000</v>
      </c>
      <c r="N1089" t="e">
        <f>VLOOKUP(J1089,银行退!A:I,9,FALSE)</f>
        <v>#N/A</v>
      </c>
    </row>
    <row r="1090" spans="1:14" hidden="1">
      <c r="A1090" s="1" t="s">
        <v>10554</v>
      </c>
      <c r="B1090" s="1" t="s">
        <v>10555</v>
      </c>
      <c r="C1090" s="1" t="s">
        <v>5421</v>
      </c>
      <c r="D1090" s="1" t="s">
        <v>5422</v>
      </c>
      <c r="E1090" s="1" t="s">
        <v>1270</v>
      </c>
      <c r="F1090" s="2">
        <v>3845</v>
      </c>
      <c r="G1090" s="1" t="s">
        <v>1385</v>
      </c>
      <c r="H1090" s="1" t="s">
        <v>687</v>
      </c>
      <c r="I1090" s="1" t="s">
        <v>688</v>
      </c>
      <c r="J1090" s="1" t="s">
        <v>10556</v>
      </c>
      <c r="K1090" s="1" t="s">
        <v>1371</v>
      </c>
      <c r="L1090" s="1"/>
      <c r="M1090">
        <f>VLOOKUP(J1090,银行退!A:F,6,FALSE)</f>
        <v>3845</v>
      </c>
      <c r="N1090" t="e">
        <f>VLOOKUP(J1090,银行退!A:I,9,FALSE)</f>
        <v>#N/A</v>
      </c>
    </row>
    <row r="1091" spans="1:14" hidden="1">
      <c r="A1091" s="1" t="s">
        <v>10557</v>
      </c>
      <c r="B1091" s="1" t="s">
        <v>10558</v>
      </c>
      <c r="C1091" s="1" t="s">
        <v>5424</v>
      </c>
      <c r="D1091" s="1" t="s">
        <v>5425</v>
      </c>
      <c r="E1091" s="1" t="s">
        <v>5426</v>
      </c>
      <c r="F1091" s="2">
        <v>754.3</v>
      </c>
      <c r="G1091" s="1" t="s">
        <v>1385</v>
      </c>
      <c r="H1091" s="1" t="s">
        <v>687</v>
      </c>
      <c r="I1091" s="1" t="s">
        <v>688</v>
      </c>
      <c r="J1091" s="1" t="s">
        <v>10559</v>
      </c>
      <c r="K1091" s="1" t="s">
        <v>10560</v>
      </c>
      <c r="L1091" s="1"/>
      <c r="M1091">
        <f>VLOOKUP(J1091,银行退!A:F,6,FALSE)</f>
        <v>754.3</v>
      </c>
      <c r="N1091" t="e">
        <f>VLOOKUP(J1091,银行退!A:I,9,FALSE)</f>
        <v>#N/A</v>
      </c>
    </row>
    <row r="1092" spans="1:14" hidden="1">
      <c r="A1092" s="1" t="s">
        <v>10561</v>
      </c>
      <c r="B1092" s="1" t="s">
        <v>10562</v>
      </c>
      <c r="C1092" s="1" t="s">
        <v>5428</v>
      </c>
      <c r="D1092" s="1" t="s">
        <v>5429</v>
      </c>
      <c r="E1092" s="1" t="s">
        <v>5430</v>
      </c>
      <c r="F1092" s="2">
        <v>271.5</v>
      </c>
      <c r="G1092" s="1" t="s">
        <v>1385</v>
      </c>
      <c r="H1092" s="1" t="s">
        <v>687</v>
      </c>
      <c r="I1092" s="1" t="s">
        <v>688</v>
      </c>
      <c r="J1092" s="1" t="s">
        <v>10563</v>
      </c>
      <c r="K1092" s="1" t="s">
        <v>10564</v>
      </c>
      <c r="L1092" s="1"/>
      <c r="M1092">
        <f>VLOOKUP(J1092,银行退!A:F,6,FALSE)</f>
        <v>271.5</v>
      </c>
      <c r="N1092" t="e">
        <f>VLOOKUP(J1092,银行退!A:I,9,FALSE)</f>
        <v>#N/A</v>
      </c>
    </row>
    <row r="1093" spans="1:14">
      <c r="A1093" s="1" t="s">
        <v>10565</v>
      </c>
      <c r="B1093" s="1" t="s">
        <v>10566</v>
      </c>
      <c r="C1093" s="1" t="s">
        <v>5432</v>
      </c>
      <c r="D1093" s="1" t="s">
        <v>5433</v>
      </c>
      <c r="E1093" s="1" t="s">
        <v>5434</v>
      </c>
      <c r="F1093" s="2">
        <v>2347.54</v>
      </c>
      <c r="G1093" s="1" t="s">
        <v>1385</v>
      </c>
      <c r="H1093" s="1" t="s">
        <v>11893</v>
      </c>
      <c r="I1093" s="1" t="s">
        <v>11893</v>
      </c>
      <c r="J1093" s="1" t="s">
        <v>10567</v>
      </c>
      <c r="K1093" s="1" t="s">
        <v>10568</v>
      </c>
      <c r="L1093" s="1"/>
      <c r="M1093">
        <f>VLOOKUP(J1093,银行退!A:F,6,FALSE)</f>
        <v>2347.54</v>
      </c>
      <c r="N1093" t="str">
        <f>VLOOKUP(J1093,银行退!A:I,9,FALSE)</f>
        <v>2017-10-17</v>
      </c>
    </row>
    <row r="1094" spans="1:14" hidden="1">
      <c r="A1094" s="1" t="s">
        <v>10569</v>
      </c>
      <c r="B1094" s="1" t="s">
        <v>10570</v>
      </c>
      <c r="C1094" s="1" t="s">
        <v>5436</v>
      </c>
      <c r="D1094" s="1" t="s">
        <v>5437</v>
      </c>
      <c r="E1094" s="1" t="s">
        <v>5438</v>
      </c>
      <c r="F1094" s="2">
        <v>100</v>
      </c>
      <c r="G1094" s="1" t="s">
        <v>1385</v>
      </c>
      <c r="H1094" s="1" t="s">
        <v>687</v>
      </c>
      <c r="I1094" s="1" t="s">
        <v>688</v>
      </c>
      <c r="J1094" s="1" t="s">
        <v>10571</v>
      </c>
      <c r="K1094" s="1" t="s">
        <v>10572</v>
      </c>
      <c r="L1094" s="1"/>
      <c r="M1094">
        <f>VLOOKUP(J1094,银行退!A:F,6,FALSE)</f>
        <v>100</v>
      </c>
      <c r="N1094" t="e">
        <f>VLOOKUP(J1094,银行退!A:I,9,FALSE)</f>
        <v>#N/A</v>
      </c>
    </row>
    <row r="1095" spans="1:14" hidden="1">
      <c r="A1095" s="1" t="s">
        <v>10573</v>
      </c>
      <c r="B1095" s="1" t="s">
        <v>10574</v>
      </c>
      <c r="C1095" s="1" t="s">
        <v>5440</v>
      </c>
      <c r="D1095" s="1" t="s">
        <v>5441</v>
      </c>
      <c r="E1095" s="1" t="s">
        <v>5442</v>
      </c>
      <c r="F1095" s="2">
        <v>5728.29</v>
      </c>
      <c r="G1095" s="1" t="s">
        <v>1385</v>
      </c>
      <c r="H1095" s="1" t="s">
        <v>687</v>
      </c>
      <c r="I1095" s="1" t="s">
        <v>688</v>
      </c>
      <c r="J1095" s="1" t="s">
        <v>10575</v>
      </c>
      <c r="K1095" s="1" t="s">
        <v>10576</v>
      </c>
      <c r="L1095" s="1"/>
      <c r="M1095">
        <f>VLOOKUP(J1095,银行退!A:F,6,FALSE)</f>
        <v>5728.29</v>
      </c>
      <c r="N1095" t="e">
        <f>VLOOKUP(J1095,银行退!A:I,9,FALSE)</f>
        <v>#N/A</v>
      </c>
    </row>
    <row r="1096" spans="1:14" hidden="1">
      <c r="A1096" s="1" t="s">
        <v>10577</v>
      </c>
      <c r="B1096" s="1" t="s">
        <v>10578</v>
      </c>
      <c r="C1096" s="1" t="s">
        <v>5444</v>
      </c>
      <c r="D1096" s="1" t="s">
        <v>5445</v>
      </c>
      <c r="E1096" s="1" t="s">
        <v>5446</v>
      </c>
      <c r="F1096" s="2">
        <v>1900</v>
      </c>
      <c r="G1096" s="1" t="s">
        <v>1385</v>
      </c>
      <c r="H1096" s="1" t="s">
        <v>687</v>
      </c>
      <c r="I1096" s="1" t="s">
        <v>688</v>
      </c>
      <c r="J1096" s="1" t="s">
        <v>10579</v>
      </c>
      <c r="K1096" s="1" t="s">
        <v>10580</v>
      </c>
      <c r="L1096" s="1"/>
      <c r="M1096">
        <f>VLOOKUP(J1096,银行退!A:F,6,FALSE)</f>
        <v>1900</v>
      </c>
      <c r="N1096" t="e">
        <f>VLOOKUP(J1096,银行退!A:I,9,FALSE)</f>
        <v>#N/A</v>
      </c>
    </row>
    <row r="1097" spans="1:14" hidden="1">
      <c r="A1097" s="1" t="s">
        <v>10581</v>
      </c>
      <c r="B1097" s="1" t="s">
        <v>10582</v>
      </c>
      <c r="C1097" s="1" t="s">
        <v>5448</v>
      </c>
      <c r="D1097" s="1" t="s">
        <v>5449</v>
      </c>
      <c r="E1097" s="1" t="s">
        <v>5450</v>
      </c>
      <c r="F1097" s="2">
        <v>991.87</v>
      </c>
      <c r="G1097" s="1" t="s">
        <v>1385</v>
      </c>
      <c r="H1097" s="1" t="s">
        <v>687</v>
      </c>
      <c r="I1097" s="1" t="s">
        <v>688</v>
      </c>
      <c r="J1097" s="1" t="s">
        <v>10583</v>
      </c>
      <c r="K1097" s="1" t="s">
        <v>10584</v>
      </c>
      <c r="L1097" s="1"/>
      <c r="M1097">
        <f>VLOOKUP(J1097,银行退!A:F,6,FALSE)</f>
        <v>991.87</v>
      </c>
      <c r="N1097" t="e">
        <f>VLOOKUP(J1097,银行退!A:I,9,FALSE)</f>
        <v>#N/A</v>
      </c>
    </row>
    <row r="1098" spans="1:14" hidden="1">
      <c r="A1098" s="1" t="s">
        <v>10585</v>
      </c>
      <c r="B1098" s="1" t="s">
        <v>10586</v>
      </c>
      <c r="C1098" s="1" t="s">
        <v>5452</v>
      </c>
      <c r="D1098" s="1" t="s">
        <v>5453</v>
      </c>
      <c r="E1098" s="1" t="s">
        <v>5454</v>
      </c>
      <c r="F1098" s="2">
        <v>3318.16</v>
      </c>
      <c r="G1098" s="1" t="s">
        <v>1385</v>
      </c>
      <c r="H1098" s="1" t="s">
        <v>687</v>
      </c>
      <c r="I1098" s="1" t="s">
        <v>688</v>
      </c>
      <c r="J1098" s="1" t="s">
        <v>10587</v>
      </c>
      <c r="K1098" s="1" t="s">
        <v>10588</v>
      </c>
      <c r="L1098" s="1"/>
      <c r="M1098">
        <f>VLOOKUP(J1098,银行退!A:F,6,FALSE)</f>
        <v>3318.16</v>
      </c>
      <c r="N1098" t="e">
        <f>VLOOKUP(J1098,银行退!A:I,9,FALSE)</f>
        <v>#N/A</v>
      </c>
    </row>
    <row r="1099" spans="1:14" hidden="1">
      <c r="A1099" s="1" t="s">
        <v>10589</v>
      </c>
      <c r="B1099" s="1" t="s">
        <v>10590</v>
      </c>
      <c r="C1099" s="1" t="s">
        <v>5456</v>
      </c>
      <c r="D1099" s="1" t="s">
        <v>5457</v>
      </c>
      <c r="E1099" s="1" t="s">
        <v>5458</v>
      </c>
      <c r="F1099" s="2">
        <v>100</v>
      </c>
      <c r="G1099" s="1" t="s">
        <v>1385</v>
      </c>
      <c r="H1099" s="1" t="s">
        <v>687</v>
      </c>
      <c r="I1099" s="1" t="s">
        <v>688</v>
      </c>
      <c r="J1099" s="1" t="s">
        <v>10591</v>
      </c>
      <c r="K1099" s="1" t="s">
        <v>10592</v>
      </c>
      <c r="L1099" s="1"/>
      <c r="M1099">
        <f>VLOOKUP(J1099,银行退!A:F,6,FALSE)</f>
        <v>100</v>
      </c>
      <c r="N1099" t="e">
        <f>VLOOKUP(J1099,银行退!A:I,9,FALSE)</f>
        <v>#N/A</v>
      </c>
    </row>
    <row r="1100" spans="1:14" hidden="1">
      <c r="A1100" s="1" t="s">
        <v>10593</v>
      </c>
      <c r="B1100" s="1" t="s">
        <v>10594</v>
      </c>
      <c r="C1100" s="1" t="s">
        <v>5460</v>
      </c>
      <c r="D1100" s="1" t="s">
        <v>5461</v>
      </c>
      <c r="E1100" s="1" t="s">
        <v>5462</v>
      </c>
      <c r="F1100" s="2">
        <v>500</v>
      </c>
      <c r="G1100" s="1" t="s">
        <v>1385</v>
      </c>
      <c r="H1100" s="1" t="s">
        <v>687</v>
      </c>
      <c r="I1100" s="1" t="s">
        <v>688</v>
      </c>
      <c r="J1100" s="1" t="s">
        <v>10595</v>
      </c>
      <c r="K1100" s="1" t="s">
        <v>10596</v>
      </c>
      <c r="L1100" s="1"/>
      <c r="M1100">
        <f>VLOOKUP(J1100,银行退!A:F,6,FALSE)</f>
        <v>500</v>
      </c>
      <c r="N1100" t="e">
        <f>VLOOKUP(J1100,银行退!A:I,9,FALSE)</f>
        <v>#N/A</v>
      </c>
    </row>
    <row r="1101" spans="1:14" hidden="1">
      <c r="A1101" s="1" t="s">
        <v>10597</v>
      </c>
      <c r="B1101" s="1" t="s">
        <v>10598</v>
      </c>
      <c r="C1101" s="1" t="s">
        <v>5464</v>
      </c>
      <c r="D1101" s="1" t="s">
        <v>5457</v>
      </c>
      <c r="E1101" s="1" t="s">
        <v>5458</v>
      </c>
      <c r="F1101" s="2">
        <v>117.42</v>
      </c>
      <c r="G1101" s="1" t="s">
        <v>1385</v>
      </c>
      <c r="H1101" s="1" t="s">
        <v>687</v>
      </c>
      <c r="I1101" s="1" t="s">
        <v>688</v>
      </c>
      <c r="J1101" s="1" t="s">
        <v>10599</v>
      </c>
      <c r="K1101" s="1" t="s">
        <v>10592</v>
      </c>
      <c r="L1101" s="1"/>
      <c r="M1101">
        <f>VLOOKUP(J1101,银行退!A:F,6,FALSE)</f>
        <v>117.42</v>
      </c>
      <c r="N1101" t="e">
        <f>VLOOKUP(J1101,银行退!A:I,9,FALSE)</f>
        <v>#N/A</v>
      </c>
    </row>
    <row r="1102" spans="1:14" hidden="1">
      <c r="A1102" s="1" t="s">
        <v>10600</v>
      </c>
      <c r="B1102" s="1" t="s">
        <v>10601</v>
      </c>
      <c r="C1102" s="1" t="s">
        <v>5466</v>
      </c>
      <c r="D1102" s="1" t="s">
        <v>5467</v>
      </c>
      <c r="E1102" s="1" t="s">
        <v>5468</v>
      </c>
      <c r="F1102" s="2">
        <v>3000</v>
      </c>
      <c r="G1102" s="1" t="s">
        <v>1385</v>
      </c>
      <c r="H1102" s="1" t="s">
        <v>687</v>
      </c>
      <c r="I1102" s="1" t="s">
        <v>688</v>
      </c>
      <c r="J1102" s="1" t="s">
        <v>10602</v>
      </c>
      <c r="K1102" s="1" t="s">
        <v>10603</v>
      </c>
      <c r="L1102" s="1"/>
      <c r="M1102">
        <f>VLOOKUP(J1102,银行退!A:F,6,FALSE)</f>
        <v>3000</v>
      </c>
      <c r="N1102" t="e">
        <f>VLOOKUP(J1102,银行退!A:I,9,FALSE)</f>
        <v>#N/A</v>
      </c>
    </row>
    <row r="1103" spans="1:14" hidden="1">
      <c r="A1103" s="1" t="s">
        <v>10604</v>
      </c>
      <c r="B1103" s="1" t="s">
        <v>10605</v>
      </c>
      <c r="C1103" s="1" t="s">
        <v>5470</v>
      </c>
      <c r="D1103" s="1" t="s">
        <v>5471</v>
      </c>
      <c r="E1103" s="1" t="s">
        <v>5472</v>
      </c>
      <c r="F1103" s="2">
        <v>2700</v>
      </c>
      <c r="G1103" s="1" t="s">
        <v>1385</v>
      </c>
      <c r="H1103" s="1" t="s">
        <v>687</v>
      </c>
      <c r="I1103" s="1" t="s">
        <v>688</v>
      </c>
      <c r="J1103" s="1" t="s">
        <v>10606</v>
      </c>
      <c r="K1103" s="1" t="s">
        <v>10607</v>
      </c>
      <c r="L1103" s="1"/>
      <c r="M1103">
        <f>VLOOKUP(J1103,银行退!A:F,6,FALSE)</f>
        <v>2700</v>
      </c>
      <c r="N1103" t="e">
        <f>VLOOKUP(J1103,银行退!A:I,9,FALSE)</f>
        <v>#N/A</v>
      </c>
    </row>
    <row r="1104" spans="1:14" hidden="1">
      <c r="A1104" s="1" t="s">
        <v>10608</v>
      </c>
      <c r="B1104" s="1" t="s">
        <v>10609</v>
      </c>
      <c r="C1104" s="1" t="s">
        <v>5474</v>
      </c>
      <c r="D1104" s="1" t="s">
        <v>5475</v>
      </c>
      <c r="E1104" s="1" t="s">
        <v>5476</v>
      </c>
      <c r="F1104" s="2">
        <v>5042.5</v>
      </c>
      <c r="G1104" s="1" t="s">
        <v>1385</v>
      </c>
      <c r="H1104" s="1" t="s">
        <v>687</v>
      </c>
      <c r="I1104" s="1" t="s">
        <v>688</v>
      </c>
      <c r="J1104" s="1" t="s">
        <v>10610</v>
      </c>
      <c r="K1104" s="1" t="s">
        <v>10611</v>
      </c>
      <c r="L1104" s="1"/>
      <c r="M1104">
        <f>VLOOKUP(J1104,银行退!A:F,6,FALSE)</f>
        <v>5042.5</v>
      </c>
      <c r="N1104" t="e">
        <f>VLOOKUP(J1104,银行退!A:I,9,FALSE)</f>
        <v>#N/A</v>
      </c>
    </row>
    <row r="1105" spans="1:14" hidden="1">
      <c r="A1105" s="1" t="s">
        <v>10612</v>
      </c>
      <c r="B1105" s="1" t="s">
        <v>10613</v>
      </c>
      <c r="C1105" s="1" t="s">
        <v>5478</v>
      </c>
      <c r="D1105" s="1" t="s">
        <v>5479</v>
      </c>
      <c r="E1105" s="1" t="s">
        <v>5480</v>
      </c>
      <c r="F1105" s="2">
        <v>6000</v>
      </c>
      <c r="G1105" s="1" t="s">
        <v>1385</v>
      </c>
      <c r="H1105" s="1" t="s">
        <v>687</v>
      </c>
      <c r="I1105" s="1" t="s">
        <v>688</v>
      </c>
      <c r="J1105" s="1" t="s">
        <v>10614</v>
      </c>
      <c r="K1105" s="1" t="s">
        <v>10615</v>
      </c>
      <c r="L1105" s="1"/>
      <c r="M1105">
        <f>VLOOKUP(J1105,银行退!A:F,6,FALSE)</f>
        <v>6000</v>
      </c>
      <c r="N1105" t="e">
        <f>VLOOKUP(J1105,银行退!A:I,9,FALSE)</f>
        <v>#N/A</v>
      </c>
    </row>
    <row r="1106" spans="1:14" hidden="1">
      <c r="A1106" s="1" t="s">
        <v>10616</v>
      </c>
      <c r="B1106" s="1" t="s">
        <v>10617</v>
      </c>
      <c r="C1106" s="1" t="s">
        <v>5482</v>
      </c>
      <c r="D1106" s="1" t="s">
        <v>5483</v>
      </c>
      <c r="E1106" s="1" t="s">
        <v>5484</v>
      </c>
      <c r="F1106" s="2">
        <v>568.99</v>
      </c>
      <c r="G1106" s="1" t="s">
        <v>1385</v>
      </c>
      <c r="H1106" s="1" t="s">
        <v>687</v>
      </c>
      <c r="I1106" s="1" t="s">
        <v>688</v>
      </c>
      <c r="J1106" s="1" t="s">
        <v>10618</v>
      </c>
      <c r="K1106" s="1" t="s">
        <v>10619</v>
      </c>
      <c r="L1106" s="1"/>
      <c r="M1106">
        <f>VLOOKUP(J1106,银行退!A:F,6,FALSE)</f>
        <v>568.99</v>
      </c>
      <c r="N1106" t="e">
        <f>VLOOKUP(J1106,银行退!A:I,9,FALSE)</f>
        <v>#N/A</v>
      </c>
    </row>
    <row r="1107" spans="1:14" hidden="1">
      <c r="A1107" s="1" t="s">
        <v>10620</v>
      </c>
      <c r="B1107" s="1" t="s">
        <v>10621</v>
      </c>
      <c r="C1107" s="1" t="s">
        <v>5486</v>
      </c>
      <c r="D1107" s="1" t="s">
        <v>5487</v>
      </c>
      <c r="E1107" s="1" t="s">
        <v>5488</v>
      </c>
      <c r="F1107" s="2">
        <v>5189.5</v>
      </c>
      <c r="G1107" s="1" t="s">
        <v>1385</v>
      </c>
      <c r="H1107" s="1" t="s">
        <v>687</v>
      </c>
      <c r="I1107" s="1" t="s">
        <v>688</v>
      </c>
      <c r="J1107" s="1" t="s">
        <v>10622</v>
      </c>
      <c r="K1107" s="1" t="s">
        <v>10623</v>
      </c>
      <c r="L1107" s="1"/>
      <c r="M1107">
        <f>VLOOKUP(J1107,银行退!A:F,6,FALSE)</f>
        <v>5189.5</v>
      </c>
      <c r="N1107" t="e">
        <f>VLOOKUP(J1107,银行退!A:I,9,FALSE)</f>
        <v>#N/A</v>
      </c>
    </row>
    <row r="1108" spans="1:14" hidden="1">
      <c r="A1108" s="1" t="s">
        <v>10624</v>
      </c>
      <c r="B1108" s="1" t="s">
        <v>10625</v>
      </c>
      <c r="C1108" s="1" t="s">
        <v>5490</v>
      </c>
      <c r="D1108" s="1" t="s">
        <v>5491</v>
      </c>
      <c r="E1108" s="1" t="s">
        <v>5492</v>
      </c>
      <c r="F1108" s="2">
        <v>8418.34</v>
      </c>
      <c r="G1108" s="1" t="s">
        <v>1385</v>
      </c>
      <c r="H1108" s="1" t="s">
        <v>687</v>
      </c>
      <c r="I1108" s="1" t="s">
        <v>688</v>
      </c>
      <c r="J1108" s="1" t="s">
        <v>10626</v>
      </c>
      <c r="K1108" s="1" t="s">
        <v>10627</v>
      </c>
      <c r="L1108" s="1"/>
      <c r="M1108">
        <f>VLOOKUP(J1108,银行退!A:F,6,FALSE)</f>
        <v>8418.34</v>
      </c>
      <c r="N1108" t="e">
        <f>VLOOKUP(J1108,银行退!A:I,9,FALSE)</f>
        <v>#N/A</v>
      </c>
    </row>
    <row r="1109" spans="1:14" hidden="1">
      <c r="A1109" s="1" t="s">
        <v>10628</v>
      </c>
      <c r="B1109" s="1" t="s">
        <v>10629</v>
      </c>
      <c r="C1109" s="1" t="s">
        <v>5494</v>
      </c>
      <c r="D1109" s="1" t="s">
        <v>5495</v>
      </c>
      <c r="E1109" s="1" t="s">
        <v>5496</v>
      </c>
      <c r="F1109" s="2">
        <v>2038.87</v>
      </c>
      <c r="G1109" s="1" t="s">
        <v>1385</v>
      </c>
      <c r="H1109" s="1" t="s">
        <v>687</v>
      </c>
      <c r="I1109" s="1" t="s">
        <v>688</v>
      </c>
      <c r="J1109" s="1" t="s">
        <v>10630</v>
      </c>
      <c r="K1109" s="1" t="s">
        <v>10631</v>
      </c>
      <c r="L1109" s="1"/>
      <c r="M1109">
        <f>VLOOKUP(J1109,银行退!A:F,6,FALSE)</f>
        <v>2038.87</v>
      </c>
      <c r="N1109" t="e">
        <f>VLOOKUP(J1109,银行退!A:I,9,FALSE)</f>
        <v>#N/A</v>
      </c>
    </row>
    <row r="1110" spans="1:14" hidden="1">
      <c r="A1110" s="1" t="s">
        <v>10632</v>
      </c>
      <c r="B1110" s="1" t="s">
        <v>10633</v>
      </c>
      <c r="C1110" s="1" t="s">
        <v>5498</v>
      </c>
      <c r="D1110" s="1" t="s">
        <v>5499</v>
      </c>
      <c r="E1110" s="1" t="s">
        <v>5500</v>
      </c>
      <c r="F1110" s="2">
        <v>3905.91</v>
      </c>
      <c r="G1110" s="1" t="s">
        <v>1385</v>
      </c>
      <c r="H1110" s="1" t="s">
        <v>687</v>
      </c>
      <c r="I1110" s="1" t="s">
        <v>688</v>
      </c>
      <c r="J1110" s="1" t="s">
        <v>10634</v>
      </c>
      <c r="K1110" s="1" t="s">
        <v>10635</v>
      </c>
      <c r="L1110" s="1"/>
      <c r="M1110">
        <f>VLOOKUP(J1110,银行退!A:F,6,FALSE)</f>
        <v>3905.91</v>
      </c>
      <c r="N1110" t="e">
        <f>VLOOKUP(J1110,银行退!A:I,9,FALSE)</f>
        <v>#N/A</v>
      </c>
    </row>
    <row r="1111" spans="1:14" hidden="1">
      <c r="A1111" s="1" t="s">
        <v>10636</v>
      </c>
      <c r="B1111" s="1" t="s">
        <v>10637</v>
      </c>
      <c r="C1111" s="1" t="s">
        <v>5502</v>
      </c>
      <c r="D1111" s="1" t="s">
        <v>5503</v>
      </c>
      <c r="E1111" s="1" t="s">
        <v>5504</v>
      </c>
      <c r="F1111" s="2">
        <v>7947.97</v>
      </c>
      <c r="G1111" s="1" t="s">
        <v>1385</v>
      </c>
      <c r="H1111" s="1" t="s">
        <v>687</v>
      </c>
      <c r="I1111" s="1" t="s">
        <v>688</v>
      </c>
      <c r="J1111" s="1" t="s">
        <v>10638</v>
      </c>
      <c r="K1111" s="1" t="s">
        <v>10639</v>
      </c>
      <c r="L1111" s="1"/>
      <c r="M1111">
        <f>VLOOKUP(J1111,银行退!A:F,6,FALSE)</f>
        <v>7947.97</v>
      </c>
      <c r="N1111" t="e">
        <f>VLOOKUP(J1111,银行退!A:I,9,FALSE)</f>
        <v>#N/A</v>
      </c>
    </row>
    <row r="1112" spans="1:14" hidden="1">
      <c r="A1112" s="1" t="s">
        <v>10640</v>
      </c>
      <c r="B1112" s="1" t="s">
        <v>10641</v>
      </c>
      <c r="C1112" s="1" t="s">
        <v>5506</v>
      </c>
      <c r="D1112" s="1" t="s">
        <v>5507</v>
      </c>
      <c r="E1112" s="1" t="s">
        <v>5508</v>
      </c>
      <c r="F1112" s="2">
        <v>4530.1400000000003</v>
      </c>
      <c r="G1112" s="1" t="s">
        <v>1385</v>
      </c>
      <c r="H1112" s="1" t="s">
        <v>687</v>
      </c>
      <c r="I1112" s="1" t="s">
        <v>688</v>
      </c>
      <c r="J1112" s="1" t="s">
        <v>10642</v>
      </c>
      <c r="K1112" s="1" t="s">
        <v>10643</v>
      </c>
      <c r="L1112" s="1"/>
      <c r="M1112">
        <f>VLOOKUP(J1112,银行退!A:F,6,FALSE)</f>
        <v>4530.1400000000003</v>
      </c>
      <c r="N1112" t="e">
        <f>VLOOKUP(J1112,银行退!A:I,9,FALSE)</f>
        <v>#N/A</v>
      </c>
    </row>
    <row r="1113" spans="1:14" hidden="1">
      <c r="A1113" s="1" t="s">
        <v>10644</v>
      </c>
      <c r="B1113" s="1" t="s">
        <v>10645</v>
      </c>
      <c r="C1113" s="1" t="s">
        <v>5510</v>
      </c>
      <c r="D1113" s="1" t="s">
        <v>5511</v>
      </c>
      <c r="E1113" s="1" t="s">
        <v>5512</v>
      </c>
      <c r="F1113" s="2">
        <v>9130.7099999999991</v>
      </c>
      <c r="G1113" s="1" t="s">
        <v>1385</v>
      </c>
      <c r="H1113" s="1" t="s">
        <v>687</v>
      </c>
      <c r="I1113" s="1" t="s">
        <v>688</v>
      </c>
      <c r="J1113" s="1" t="s">
        <v>10646</v>
      </c>
      <c r="K1113" s="1" t="s">
        <v>10647</v>
      </c>
      <c r="L1113" s="1"/>
      <c r="M1113">
        <f>VLOOKUP(J1113,银行退!A:F,6,FALSE)</f>
        <v>9130.7099999999991</v>
      </c>
      <c r="N1113" t="e">
        <f>VLOOKUP(J1113,银行退!A:I,9,FALSE)</f>
        <v>#N/A</v>
      </c>
    </row>
    <row r="1114" spans="1:14" hidden="1">
      <c r="A1114" s="1" t="s">
        <v>10648</v>
      </c>
      <c r="B1114" s="1" t="s">
        <v>10649</v>
      </c>
      <c r="C1114" s="1" t="s">
        <v>5514</v>
      </c>
      <c r="D1114" s="1" t="s">
        <v>5515</v>
      </c>
      <c r="E1114" s="1" t="s">
        <v>5516</v>
      </c>
      <c r="F1114" s="2">
        <v>188</v>
      </c>
      <c r="G1114" s="1" t="s">
        <v>1385</v>
      </c>
      <c r="H1114" s="1" t="s">
        <v>687</v>
      </c>
      <c r="I1114" s="1" t="s">
        <v>688</v>
      </c>
      <c r="J1114" s="1" t="s">
        <v>10650</v>
      </c>
      <c r="K1114" s="1" t="s">
        <v>10651</v>
      </c>
      <c r="L1114" s="1"/>
      <c r="M1114">
        <f>VLOOKUP(J1114,银行退!A:F,6,FALSE)</f>
        <v>188</v>
      </c>
      <c r="N1114" t="e">
        <f>VLOOKUP(J1114,银行退!A:I,9,FALSE)</f>
        <v>#N/A</v>
      </c>
    </row>
    <row r="1115" spans="1:14" hidden="1">
      <c r="A1115" s="1" t="s">
        <v>10652</v>
      </c>
      <c r="B1115" s="1" t="s">
        <v>10653</v>
      </c>
      <c r="C1115" s="1" t="s">
        <v>5518</v>
      </c>
      <c r="D1115" s="1" t="s">
        <v>5519</v>
      </c>
      <c r="E1115" s="1" t="s">
        <v>5401</v>
      </c>
      <c r="F1115" s="2">
        <v>7000</v>
      </c>
      <c r="G1115" s="1" t="s">
        <v>1385</v>
      </c>
      <c r="H1115" s="1" t="s">
        <v>687</v>
      </c>
      <c r="I1115" s="1" t="s">
        <v>688</v>
      </c>
      <c r="J1115" s="1" t="s">
        <v>10654</v>
      </c>
      <c r="K1115" s="1" t="s">
        <v>10655</v>
      </c>
      <c r="L1115" s="1"/>
      <c r="M1115">
        <f>VLOOKUP(J1115,银行退!A:F,6,FALSE)</f>
        <v>7000</v>
      </c>
      <c r="N1115" t="e">
        <f>VLOOKUP(J1115,银行退!A:I,9,FALSE)</f>
        <v>#N/A</v>
      </c>
    </row>
    <row r="1116" spans="1:14" hidden="1">
      <c r="A1116" s="1" t="s">
        <v>10656</v>
      </c>
      <c r="B1116" s="1" t="s">
        <v>10657</v>
      </c>
      <c r="C1116" s="1" t="s">
        <v>5521</v>
      </c>
      <c r="D1116" s="1" t="s">
        <v>5522</v>
      </c>
      <c r="E1116" s="1" t="s">
        <v>5523</v>
      </c>
      <c r="F1116" s="2">
        <v>3258.33</v>
      </c>
      <c r="G1116" s="1" t="s">
        <v>1385</v>
      </c>
      <c r="H1116" s="1" t="s">
        <v>687</v>
      </c>
      <c r="I1116" s="1" t="s">
        <v>688</v>
      </c>
      <c r="J1116" s="1" t="s">
        <v>10658</v>
      </c>
      <c r="K1116" s="1" t="s">
        <v>10659</v>
      </c>
      <c r="L1116" s="1"/>
      <c r="M1116">
        <f>VLOOKUP(J1116,银行退!A:F,6,FALSE)</f>
        <v>3258.33</v>
      </c>
      <c r="N1116" t="e">
        <f>VLOOKUP(J1116,银行退!A:I,9,FALSE)</f>
        <v>#N/A</v>
      </c>
    </row>
    <row r="1117" spans="1:14">
      <c r="A1117" s="1" t="s">
        <v>10660</v>
      </c>
      <c r="B1117" s="1" t="s">
        <v>10661</v>
      </c>
      <c r="C1117" s="1" t="s">
        <v>5525</v>
      </c>
      <c r="D1117" s="1" t="s">
        <v>5526</v>
      </c>
      <c r="E1117" s="1" t="s">
        <v>5527</v>
      </c>
      <c r="F1117" s="2">
        <v>3973.88</v>
      </c>
      <c r="G1117" s="1" t="s">
        <v>1385</v>
      </c>
      <c r="H1117" s="1" t="s">
        <v>11893</v>
      </c>
      <c r="I1117" s="1" t="s">
        <v>11893</v>
      </c>
      <c r="J1117" s="1" t="s">
        <v>10662</v>
      </c>
      <c r="K1117" s="1" t="s">
        <v>10635</v>
      </c>
      <c r="L1117" s="1"/>
      <c r="M1117">
        <f>VLOOKUP(J1117,银行退!A:F,6,FALSE)</f>
        <v>3973.88</v>
      </c>
      <c r="N1117" t="str">
        <f>VLOOKUP(J1117,银行退!A:I,9,FALSE)</f>
        <v>2017-10-17</v>
      </c>
    </row>
    <row r="1118" spans="1:14" hidden="1">
      <c r="A1118" s="1" t="s">
        <v>10663</v>
      </c>
      <c r="B1118" s="1" t="s">
        <v>10664</v>
      </c>
      <c r="C1118" s="1" t="s">
        <v>5529</v>
      </c>
      <c r="D1118" s="1" t="s">
        <v>5530</v>
      </c>
      <c r="E1118" s="1" t="s">
        <v>5531</v>
      </c>
      <c r="F1118" s="2">
        <v>12000</v>
      </c>
      <c r="G1118" s="1" t="s">
        <v>1385</v>
      </c>
      <c r="H1118" s="1" t="s">
        <v>687</v>
      </c>
      <c r="I1118" s="1" t="s">
        <v>688</v>
      </c>
      <c r="J1118" s="1" t="s">
        <v>10665</v>
      </c>
      <c r="K1118" s="1" t="s">
        <v>10666</v>
      </c>
      <c r="L1118" s="1"/>
      <c r="M1118">
        <f>VLOOKUP(J1118,银行退!A:F,6,FALSE)</f>
        <v>12000</v>
      </c>
      <c r="N1118" t="e">
        <f>VLOOKUP(J1118,银行退!A:I,9,FALSE)</f>
        <v>#N/A</v>
      </c>
    </row>
    <row r="1119" spans="1:14" hidden="1">
      <c r="A1119" s="1" t="s">
        <v>10667</v>
      </c>
      <c r="B1119" s="1" t="s">
        <v>10668</v>
      </c>
      <c r="C1119" s="1" t="s">
        <v>5533</v>
      </c>
      <c r="D1119" s="1" t="s">
        <v>5534</v>
      </c>
      <c r="E1119" s="1" t="s">
        <v>5535</v>
      </c>
      <c r="F1119" s="2">
        <v>15200</v>
      </c>
      <c r="G1119" s="1" t="s">
        <v>1385</v>
      </c>
      <c r="H1119" s="1" t="s">
        <v>687</v>
      </c>
      <c r="I1119" s="1" t="s">
        <v>688</v>
      </c>
      <c r="J1119" s="1" t="s">
        <v>10669</v>
      </c>
      <c r="K1119" s="1" t="s">
        <v>10670</v>
      </c>
      <c r="L1119" s="1"/>
      <c r="M1119">
        <f>VLOOKUP(J1119,银行退!A:F,6,FALSE)</f>
        <v>15200</v>
      </c>
      <c r="N1119" t="e">
        <f>VLOOKUP(J1119,银行退!A:I,9,FALSE)</f>
        <v>#N/A</v>
      </c>
    </row>
    <row r="1120" spans="1:14" hidden="1">
      <c r="A1120" s="1" t="s">
        <v>10671</v>
      </c>
      <c r="B1120" s="1" t="s">
        <v>10672</v>
      </c>
      <c r="C1120" s="1" t="s">
        <v>5537</v>
      </c>
      <c r="D1120" s="1" t="s">
        <v>5538</v>
      </c>
      <c r="E1120" s="1" t="s">
        <v>5539</v>
      </c>
      <c r="F1120" s="2">
        <v>2424.6</v>
      </c>
      <c r="G1120" s="1" t="s">
        <v>1385</v>
      </c>
      <c r="H1120" s="1" t="s">
        <v>687</v>
      </c>
      <c r="I1120" s="1" t="s">
        <v>688</v>
      </c>
      <c r="J1120" s="1" t="s">
        <v>10673</v>
      </c>
      <c r="K1120" s="1" t="s">
        <v>10674</v>
      </c>
      <c r="L1120" s="1"/>
      <c r="M1120">
        <f>VLOOKUP(J1120,银行退!A:F,6,FALSE)</f>
        <v>2424.6</v>
      </c>
      <c r="N1120" t="e">
        <f>VLOOKUP(J1120,银行退!A:I,9,FALSE)</f>
        <v>#N/A</v>
      </c>
    </row>
    <row r="1121" spans="1:14" hidden="1">
      <c r="A1121" s="1" t="s">
        <v>10675</v>
      </c>
      <c r="B1121" s="1" t="s">
        <v>10676</v>
      </c>
      <c r="C1121" s="1" t="s">
        <v>5541</v>
      </c>
      <c r="D1121" s="1" t="s">
        <v>5542</v>
      </c>
      <c r="E1121" s="1" t="s">
        <v>1152</v>
      </c>
      <c r="F1121" s="2">
        <v>500</v>
      </c>
      <c r="G1121" s="1" t="s">
        <v>1385</v>
      </c>
      <c r="H1121" s="1" t="s">
        <v>687</v>
      </c>
      <c r="I1121" s="1" t="s">
        <v>688</v>
      </c>
      <c r="J1121" s="1" t="s">
        <v>10677</v>
      </c>
      <c r="K1121" s="1" t="s">
        <v>10678</v>
      </c>
      <c r="L1121" s="1"/>
      <c r="M1121">
        <f>VLOOKUP(J1121,银行退!A:F,6,FALSE)</f>
        <v>500</v>
      </c>
      <c r="N1121" t="e">
        <f>VLOOKUP(J1121,银行退!A:I,9,FALSE)</f>
        <v>#N/A</v>
      </c>
    </row>
    <row r="1122" spans="1:14" hidden="1">
      <c r="A1122" s="1" t="s">
        <v>10679</v>
      </c>
      <c r="B1122" s="1" t="s">
        <v>10680</v>
      </c>
      <c r="C1122" s="1" t="s">
        <v>5544</v>
      </c>
      <c r="D1122" s="1" t="s">
        <v>5545</v>
      </c>
      <c r="E1122" s="1" t="s">
        <v>1134</v>
      </c>
      <c r="F1122" s="2">
        <v>1717.19</v>
      </c>
      <c r="G1122" s="1" t="s">
        <v>1385</v>
      </c>
      <c r="H1122" s="1" t="s">
        <v>687</v>
      </c>
      <c r="I1122" s="1" t="s">
        <v>688</v>
      </c>
      <c r="J1122" s="1" t="s">
        <v>10681</v>
      </c>
      <c r="K1122" s="1" t="s">
        <v>10682</v>
      </c>
      <c r="L1122" s="1"/>
      <c r="M1122">
        <f>VLOOKUP(J1122,银行退!A:F,6,FALSE)</f>
        <v>1717.19</v>
      </c>
      <c r="N1122" t="e">
        <f>VLOOKUP(J1122,银行退!A:I,9,FALSE)</f>
        <v>#N/A</v>
      </c>
    </row>
    <row r="1123" spans="1:14" hidden="1">
      <c r="A1123" s="1" t="s">
        <v>10683</v>
      </c>
      <c r="B1123" s="1" t="s">
        <v>10684</v>
      </c>
      <c r="C1123" s="1" t="s">
        <v>5547</v>
      </c>
      <c r="D1123" s="1" t="s">
        <v>5548</v>
      </c>
      <c r="E1123" s="1" t="s">
        <v>5549</v>
      </c>
      <c r="F1123" s="2">
        <v>300</v>
      </c>
      <c r="G1123" s="1" t="s">
        <v>1385</v>
      </c>
      <c r="H1123" s="1" t="s">
        <v>687</v>
      </c>
      <c r="I1123" s="1" t="s">
        <v>688</v>
      </c>
      <c r="J1123" s="1" t="s">
        <v>10685</v>
      </c>
      <c r="K1123" s="1" t="s">
        <v>1123</v>
      </c>
      <c r="L1123" s="1"/>
      <c r="M1123">
        <f>VLOOKUP(J1123,银行退!A:F,6,FALSE)</f>
        <v>300</v>
      </c>
      <c r="N1123" t="e">
        <f>VLOOKUP(J1123,银行退!A:I,9,FALSE)</f>
        <v>#N/A</v>
      </c>
    </row>
    <row r="1124" spans="1:14" hidden="1">
      <c r="A1124" s="1" t="s">
        <v>10686</v>
      </c>
      <c r="B1124" s="1" t="s">
        <v>10687</v>
      </c>
      <c r="C1124" s="1" t="s">
        <v>5551</v>
      </c>
      <c r="D1124" s="1" t="s">
        <v>5552</v>
      </c>
      <c r="E1124" s="1" t="s">
        <v>1134</v>
      </c>
      <c r="F1124" s="2">
        <v>14258</v>
      </c>
      <c r="G1124" s="1" t="s">
        <v>1385</v>
      </c>
      <c r="H1124" s="1" t="s">
        <v>687</v>
      </c>
      <c r="I1124" s="1" t="s">
        <v>688</v>
      </c>
      <c r="J1124" s="1" t="s">
        <v>10688</v>
      </c>
      <c r="K1124" s="1" t="s">
        <v>10689</v>
      </c>
      <c r="L1124" s="1"/>
      <c r="M1124">
        <f>VLOOKUP(J1124,银行退!A:F,6,FALSE)</f>
        <v>14258</v>
      </c>
      <c r="N1124" t="e">
        <f>VLOOKUP(J1124,银行退!A:I,9,FALSE)</f>
        <v>#N/A</v>
      </c>
    </row>
    <row r="1125" spans="1:14" hidden="1">
      <c r="A1125" s="1" t="s">
        <v>10690</v>
      </c>
      <c r="B1125" s="1" t="s">
        <v>10691</v>
      </c>
      <c r="C1125" s="1" t="s">
        <v>5554</v>
      </c>
      <c r="D1125" s="1" t="s">
        <v>5548</v>
      </c>
      <c r="E1125" s="1" t="s">
        <v>5549</v>
      </c>
      <c r="F1125" s="2">
        <v>1000</v>
      </c>
      <c r="G1125" s="1" t="s">
        <v>1385</v>
      </c>
      <c r="H1125" s="1" t="s">
        <v>687</v>
      </c>
      <c r="I1125" s="1" t="s">
        <v>688</v>
      </c>
      <c r="J1125" s="1" t="s">
        <v>10692</v>
      </c>
      <c r="K1125" s="1" t="s">
        <v>10693</v>
      </c>
      <c r="L1125" s="1"/>
      <c r="M1125">
        <f>VLOOKUP(J1125,银行退!A:F,6,FALSE)</f>
        <v>1000</v>
      </c>
      <c r="N1125" t="e">
        <f>VLOOKUP(J1125,银行退!A:I,9,FALSE)</f>
        <v>#N/A</v>
      </c>
    </row>
    <row r="1126" spans="1:14" hidden="1">
      <c r="A1126" s="1" t="s">
        <v>10694</v>
      </c>
      <c r="B1126" s="1" t="s">
        <v>10695</v>
      </c>
      <c r="C1126" s="1" t="s">
        <v>5556</v>
      </c>
      <c r="D1126" s="1" t="s">
        <v>5557</v>
      </c>
      <c r="E1126" s="1" t="s">
        <v>5558</v>
      </c>
      <c r="F1126" s="2">
        <v>40</v>
      </c>
      <c r="G1126" s="1" t="s">
        <v>1385</v>
      </c>
      <c r="H1126" s="1" t="s">
        <v>687</v>
      </c>
      <c r="I1126" s="1" t="s">
        <v>688</v>
      </c>
      <c r="J1126" s="1" t="s">
        <v>10696</v>
      </c>
      <c r="K1126" s="1" t="s">
        <v>10697</v>
      </c>
      <c r="L1126" s="1"/>
      <c r="M1126">
        <f>VLOOKUP(J1126,银行退!A:F,6,FALSE)</f>
        <v>40</v>
      </c>
      <c r="N1126" t="e">
        <f>VLOOKUP(J1126,银行退!A:I,9,FALSE)</f>
        <v>#N/A</v>
      </c>
    </row>
    <row r="1127" spans="1:14" hidden="1">
      <c r="A1127" s="1" t="s">
        <v>10698</v>
      </c>
      <c r="B1127" s="1" t="s">
        <v>10699</v>
      </c>
      <c r="C1127" s="1" t="s">
        <v>5560</v>
      </c>
      <c r="D1127" s="1" t="s">
        <v>5561</v>
      </c>
      <c r="E1127" s="1" t="s">
        <v>5558</v>
      </c>
      <c r="F1127" s="2">
        <v>7085.38</v>
      </c>
      <c r="G1127" s="1" t="s">
        <v>1385</v>
      </c>
      <c r="H1127" s="1" t="s">
        <v>687</v>
      </c>
      <c r="I1127" s="1" t="s">
        <v>688</v>
      </c>
      <c r="J1127" s="1" t="s">
        <v>10700</v>
      </c>
      <c r="K1127" s="1" t="s">
        <v>10701</v>
      </c>
      <c r="L1127" s="1"/>
      <c r="M1127">
        <f>VLOOKUP(J1127,银行退!A:F,6,FALSE)</f>
        <v>7085.38</v>
      </c>
      <c r="N1127" t="e">
        <f>VLOOKUP(J1127,银行退!A:I,9,FALSE)</f>
        <v>#N/A</v>
      </c>
    </row>
    <row r="1128" spans="1:14" hidden="1">
      <c r="A1128" s="1" t="s">
        <v>10702</v>
      </c>
      <c r="B1128" s="1" t="s">
        <v>10703</v>
      </c>
      <c r="C1128" s="1" t="s">
        <v>5563</v>
      </c>
      <c r="D1128" s="1" t="s">
        <v>5564</v>
      </c>
      <c r="E1128" s="1" t="s">
        <v>5565</v>
      </c>
      <c r="F1128" s="2">
        <v>831</v>
      </c>
      <c r="G1128" s="1" t="s">
        <v>1385</v>
      </c>
      <c r="H1128" s="1" t="s">
        <v>687</v>
      </c>
      <c r="I1128" s="1" t="s">
        <v>688</v>
      </c>
      <c r="J1128" s="1" t="s">
        <v>10704</v>
      </c>
      <c r="K1128" s="1" t="s">
        <v>10705</v>
      </c>
      <c r="L1128" s="1"/>
      <c r="M1128">
        <f>VLOOKUP(J1128,银行退!A:F,6,FALSE)</f>
        <v>831</v>
      </c>
      <c r="N1128" t="e">
        <f>VLOOKUP(J1128,银行退!A:I,9,FALSE)</f>
        <v>#N/A</v>
      </c>
    </row>
    <row r="1129" spans="1:14" hidden="1">
      <c r="A1129" s="1" t="s">
        <v>10706</v>
      </c>
      <c r="B1129" s="1" t="s">
        <v>10707</v>
      </c>
      <c r="C1129" s="1" t="s">
        <v>5567</v>
      </c>
      <c r="D1129" s="1" t="s">
        <v>5568</v>
      </c>
      <c r="E1129" s="1" t="s">
        <v>5569</v>
      </c>
      <c r="F1129" s="2">
        <v>10020</v>
      </c>
      <c r="G1129" s="1" t="s">
        <v>1385</v>
      </c>
      <c r="H1129" s="1" t="s">
        <v>687</v>
      </c>
      <c r="I1129" s="1" t="s">
        <v>688</v>
      </c>
      <c r="J1129" s="1" t="s">
        <v>10708</v>
      </c>
      <c r="K1129" s="1" t="s">
        <v>10709</v>
      </c>
      <c r="L1129" s="1"/>
      <c r="M1129">
        <f>VLOOKUP(J1129,银行退!A:F,6,FALSE)</f>
        <v>10020</v>
      </c>
      <c r="N1129" t="e">
        <f>VLOOKUP(J1129,银行退!A:I,9,FALSE)</f>
        <v>#N/A</v>
      </c>
    </row>
    <row r="1130" spans="1:14">
      <c r="A1130" s="1" t="s">
        <v>10710</v>
      </c>
      <c r="B1130" s="1" t="s">
        <v>10711</v>
      </c>
      <c r="C1130" s="1" t="s">
        <v>5571</v>
      </c>
      <c r="D1130" s="1" t="s">
        <v>5572</v>
      </c>
      <c r="E1130" s="1" t="s">
        <v>5573</v>
      </c>
      <c r="F1130" s="2">
        <v>10</v>
      </c>
      <c r="G1130" s="1" t="s">
        <v>1385</v>
      </c>
      <c r="H1130" s="1" t="s">
        <v>11893</v>
      </c>
      <c r="I1130" s="1" t="s">
        <v>11893</v>
      </c>
      <c r="J1130" s="1" t="s">
        <v>10712</v>
      </c>
      <c r="K1130" s="1" t="s">
        <v>10713</v>
      </c>
      <c r="L1130" s="1"/>
      <c r="M1130">
        <f>VLOOKUP(J1130,银行退!A:F,6,FALSE)</f>
        <v>10</v>
      </c>
      <c r="N1130" t="str">
        <f>VLOOKUP(J1130,银行退!A:I,9,FALSE)</f>
        <v>2017-10-17</v>
      </c>
    </row>
    <row r="1131" spans="1:14">
      <c r="A1131" s="1" t="s">
        <v>10714</v>
      </c>
      <c r="B1131" s="1" t="s">
        <v>10715</v>
      </c>
      <c r="C1131" s="1" t="s">
        <v>5575</v>
      </c>
      <c r="D1131" s="1" t="s">
        <v>5572</v>
      </c>
      <c r="E1131" s="1" t="s">
        <v>5573</v>
      </c>
      <c r="F1131" s="2">
        <v>588.27</v>
      </c>
      <c r="G1131" s="1" t="s">
        <v>1385</v>
      </c>
      <c r="H1131" s="1" t="s">
        <v>11893</v>
      </c>
      <c r="I1131" s="1" t="s">
        <v>11893</v>
      </c>
      <c r="J1131" s="1" t="s">
        <v>10716</v>
      </c>
      <c r="K1131" s="1" t="s">
        <v>10713</v>
      </c>
      <c r="L1131" s="1"/>
      <c r="M1131">
        <f>VLOOKUP(J1131,银行退!A:F,6,FALSE)</f>
        <v>588.27</v>
      </c>
      <c r="N1131" t="str">
        <f>VLOOKUP(J1131,银行退!A:I,9,FALSE)</f>
        <v>2017-10-17</v>
      </c>
    </row>
    <row r="1132" spans="1:14" hidden="1">
      <c r="A1132" s="1" t="s">
        <v>10717</v>
      </c>
      <c r="B1132" s="1" t="s">
        <v>10718</v>
      </c>
      <c r="C1132" s="1" t="s">
        <v>5577</v>
      </c>
      <c r="D1132" s="1" t="s">
        <v>5578</v>
      </c>
      <c r="E1132" s="1" t="s">
        <v>1211</v>
      </c>
      <c r="F1132" s="2">
        <v>15000</v>
      </c>
      <c r="G1132" s="1" t="s">
        <v>1385</v>
      </c>
      <c r="H1132" s="1" t="s">
        <v>687</v>
      </c>
      <c r="I1132" s="1" t="s">
        <v>688</v>
      </c>
      <c r="J1132" s="1" t="s">
        <v>10719</v>
      </c>
      <c r="K1132" s="1" t="s">
        <v>1334</v>
      </c>
      <c r="L1132" s="1"/>
      <c r="M1132">
        <f>VLOOKUP(J1132,银行退!A:F,6,FALSE)</f>
        <v>15000</v>
      </c>
      <c r="N1132" t="e">
        <f>VLOOKUP(J1132,银行退!A:I,9,FALSE)</f>
        <v>#N/A</v>
      </c>
    </row>
    <row r="1133" spans="1:14" hidden="1">
      <c r="A1133" s="1" t="s">
        <v>10720</v>
      </c>
      <c r="B1133" s="1" t="s">
        <v>10721</v>
      </c>
      <c r="C1133" s="1" t="s">
        <v>5580</v>
      </c>
      <c r="D1133" s="1" t="s">
        <v>5581</v>
      </c>
      <c r="E1133" s="1" t="s">
        <v>5582</v>
      </c>
      <c r="F1133" s="2">
        <v>9388.8799999999992</v>
      </c>
      <c r="G1133" s="1" t="s">
        <v>1385</v>
      </c>
      <c r="H1133" s="1" t="s">
        <v>687</v>
      </c>
      <c r="I1133" s="1" t="s">
        <v>688</v>
      </c>
      <c r="J1133" s="1" t="s">
        <v>10722</v>
      </c>
      <c r="K1133" s="1" t="s">
        <v>10723</v>
      </c>
      <c r="L1133" s="1"/>
      <c r="M1133">
        <f>VLOOKUP(J1133,银行退!A:F,6,FALSE)</f>
        <v>9388.8799999999992</v>
      </c>
      <c r="N1133" t="e">
        <f>VLOOKUP(J1133,银行退!A:I,9,FALSE)</f>
        <v>#N/A</v>
      </c>
    </row>
    <row r="1134" spans="1:14" hidden="1">
      <c r="A1134" s="1" t="s">
        <v>10724</v>
      </c>
      <c r="B1134" s="1" t="s">
        <v>10725</v>
      </c>
      <c r="C1134" s="1" t="s">
        <v>5584</v>
      </c>
      <c r="D1134" s="1" t="s">
        <v>5585</v>
      </c>
      <c r="E1134" s="1" t="s">
        <v>5586</v>
      </c>
      <c r="F1134" s="2">
        <v>10</v>
      </c>
      <c r="G1134" s="1" t="s">
        <v>1385</v>
      </c>
      <c r="H1134" s="1" t="s">
        <v>687</v>
      </c>
      <c r="I1134" s="1" t="s">
        <v>688</v>
      </c>
      <c r="J1134" s="1" t="s">
        <v>10726</v>
      </c>
      <c r="K1134" s="1" t="s">
        <v>10727</v>
      </c>
      <c r="L1134" s="1"/>
      <c r="M1134">
        <f>VLOOKUP(J1134,银行退!A:F,6,FALSE)</f>
        <v>10</v>
      </c>
      <c r="N1134" t="e">
        <f>VLOOKUP(J1134,银行退!A:I,9,FALSE)</f>
        <v>#N/A</v>
      </c>
    </row>
    <row r="1135" spans="1:14" hidden="1">
      <c r="A1135" s="1" t="s">
        <v>10728</v>
      </c>
      <c r="B1135" s="1" t="s">
        <v>10729</v>
      </c>
      <c r="C1135" s="1" t="s">
        <v>5588</v>
      </c>
      <c r="D1135" s="1" t="s">
        <v>5589</v>
      </c>
      <c r="E1135" s="1" t="s">
        <v>5590</v>
      </c>
      <c r="F1135" s="2">
        <v>129.68</v>
      </c>
      <c r="G1135" s="1" t="s">
        <v>1385</v>
      </c>
      <c r="H1135" s="1" t="s">
        <v>687</v>
      </c>
      <c r="I1135" s="1" t="s">
        <v>688</v>
      </c>
      <c r="J1135" s="1" t="s">
        <v>10730</v>
      </c>
      <c r="K1135" s="1" t="s">
        <v>10731</v>
      </c>
      <c r="L1135" s="1"/>
      <c r="M1135">
        <f>VLOOKUP(J1135,银行退!A:F,6,FALSE)</f>
        <v>129.68</v>
      </c>
      <c r="N1135" t="e">
        <f>VLOOKUP(J1135,银行退!A:I,9,FALSE)</f>
        <v>#N/A</v>
      </c>
    </row>
    <row r="1136" spans="1:14" hidden="1">
      <c r="A1136" s="1" t="s">
        <v>1375</v>
      </c>
      <c r="B1136" s="1" t="s">
        <v>10732</v>
      </c>
      <c r="C1136" s="1" t="s">
        <v>5592</v>
      </c>
      <c r="D1136" s="1" t="s">
        <v>5593</v>
      </c>
      <c r="E1136" s="1" t="s">
        <v>5594</v>
      </c>
      <c r="F1136" s="2">
        <v>7061</v>
      </c>
      <c r="G1136" s="1" t="s">
        <v>1385</v>
      </c>
      <c r="H1136" s="1" t="s">
        <v>687</v>
      </c>
      <c r="I1136" s="1" t="s">
        <v>688</v>
      </c>
      <c r="J1136" s="1" t="s">
        <v>10733</v>
      </c>
      <c r="K1136" s="1" t="s">
        <v>10727</v>
      </c>
      <c r="L1136" s="1"/>
      <c r="M1136">
        <f>VLOOKUP(J1136,银行退!A:F,6,FALSE)</f>
        <v>7061</v>
      </c>
      <c r="N1136" t="e">
        <f>VLOOKUP(J1136,银行退!A:I,9,FALSE)</f>
        <v>#N/A</v>
      </c>
    </row>
    <row r="1137" spans="1:14">
      <c r="A1137" s="1" t="s">
        <v>10734</v>
      </c>
      <c r="B1137" s="1" t="s">
        <v>10735</v>
      </c>
      <c r="C1137" s="1" t="s">
        <v>5596</v>
      </c>
      <c r="D1137" s="1" t="s">
        <v>5597</v>
      </c>
      <c r="E1137" s="1" t="s">
        <v>5598</v>
      </c>
      <c r="F1137" s="2">
        <v>3000</v>
      </c>
      <c r="G1137" s="1" t="s">
        <v>1385</v>
      </c>
      <c r="H1137" s="1" t="s">
        <v>11893</v>
      </c>
      <c r="I1137" s="1" t="s">
        <v>11893</v>
      </c>
      <c r="J1137" s="1" t="s">
        <v>10736</v>
      </c>
      <c r="K1137" s="1" t="s">
        <v>10737</v>
      </c>
      <c r="L1137" s="1"/>
      <c r="M1137">
        <f>VLOOKUP(J1137,银行退!A:F,6,FALSE)</f>
        <v>3000</v>
      </c>
      <c r="N1137" t="str">
        <f>VLOOKUP(J1137,银行退!A:I,9,FALSE)</f>
        <v>2017-10-17</v>
      </c>
    </row>
    <row r="1138" spans="1:14">
      <c r="A1138" s="1" t="s">
        <v>10738</v>
      </c>
      <c r="B1138" s="1" t="s">
        <v>10739</v>
      </c>
      <c r="C1138" s="1" t="s">
        <v>5604</v>
      </c>
      <c r="D1138" s="1" t="s">
        <v>5597</v>
      </c>
      <c r="E1138" s="1" t="s">
        <v>5598</v>
      </c>
      <c r="F1138" s="2">
        <v>1000</v>
      </c>
      <c r="G1138" s="1" t="s">
        <v>1385</v>
      </c>
      <c r="H1138" s="1" t="s">
        <v>11893</v>
      </c>
      <c r="I1138" s="1" t="s">
        <v>11893</v>
      </c>
      <c r="J1138" s="1" t="s">
        <v>10740</v>
      </c>
      <c r="K1138" s="1" t="s">
        <v>10737</v>
      </c>
      <c r="L1138" s="1"/>
      <c r="M1138">
        <f>VLOOKUP(J1138,银行退!A:F,6,FALSE)</f>
        <v>1000</v>
      </c>
      <c r="N1138" t="str">
        <f>VLOOKUP(J1138,银行退!A:I,9,FALSE)</f>
        <v>2017-10-17</v>
      </c>
    </row>
    <row r="1139" spans="1:14" hidden="1">
      <c r="A1139" s="1" t="s">
        <v>10741</v>
      </c>
      <c r="B1139" s="1" t="s">
        <v>10742</v>
      </c>
      <c r="C1139" s="1" t="s">
        <v>5600</v>
      </c>
      <c r="D1139" s="1" t="s">
        <v>5601</v>
      </c>
      <c r="E1139" s="1" t="s">
        <v>5602</v>
      </c>
      <c r="F1139" s="2">
        <v>100</v>
      </c>
      <c r="G1139" s="1" t="s">
        <v>1385</v>
      </c>
      <c r="H1139" s="1" t="s">
        <v>687</v>
      </c>
      <c r="I1139" s="1" t="s">
        <v>688</v>
      </c>
      <c r="J1139" s="1" t="s">
        <v>10743</v>
      </c>
      <c r="K1139" s="1" t="s">
        <v>10744</v>
      </c>
      <c r="L1139" s="1"/>
      <c r="M1139">
        <f>VLOOKUP(J1139,银行退!A:F,6,FALSE)</f>
        <v>100</v>
      </c>
      <c r="N1139" t="e">
        <f>VLOOKUP(J1139,银行退!A:I,9,FALSE)</f>
        <v>#N/A</v>
      </c>
    </row>
    <row r="1140" spans="1:14" hidden="1">
      <c r="A1140" s="1" t="s">
        <v>10745</v>
      </c>
      <c r="B1140" s="1" t="s">
        <v>10746</v>
      </c>
      <c r="C1140" s="1" t="s">
        <v>5606</v>
      </c>
      <c r="D1140" s="1" t="s">
        <v>5607</v>
      </c>
      <c r="E1140" s="1" t="s">
        <v>5608</v>
      </c>
      <c r="F1140" s="2">
        <v>9470.86</v>
      </c>
      <c r="G1140" s="1" t="s">
        <v>1385</v>
      </c>
      <c r="H1140" s="1" t="s">
        <v>687</v>
      </c>
      <c r="I1140" s="1" t="s">
        <v>688</v>
      </c>
      <c r="J1140" s="1" t="s">
        <v>10747</v>
      </c>
      <c r="K1140" s="1" t="s">
        <v>10748</v>
      </c>
      <c r="L1140" s="1"/>
      <c r="M1140">
        <f>VLOOKUP(J1140,银行退!A:F,6,FALSE)</f>
        <v>9470.86</v>
      </c>
      <c r="N1140" t="e">
        <f>VLOOKUP(J1140,银行退!A:I,9,FALSE)</f>
        <v>#N/A</v>
      </c>
    </row>
    <row r="1141" spans="1:14" hidden="1">
      <c r="A1141" s="1" t="s">
        <v>10749</v>
      </c>
      <c r="B1141" s="1" t="s">
        <v>10750</v>
      </c>
      <c r="C1141" s="1" t="s">
        <v>5610</v>
      </c>
      <c r="D1141" s="1" t="s">
        <v>5611</v>
      </c>
      <c r="E1141" s="1" t="s">
        <v>5612</v>
      </c>
      <c r="F1141" s="2">
        <v>4100</v>
      </c>
      <c r="G1141" s="1" t="s">
        <v>1385</v>
      </c>
      <c r="H1141" s="1" t="s">
        <v>687</v>
      </c>
      <c r="I1141" s="1" t="s">
        <v>688</v>
      </c>
      <c r="J1141" s="1" t="s">
        <v>10751</v>
      </c>
      <c r="K1141" s="1" t="s">
        <v>10752</v>
      </c>
      <c r="L1141" s="1"/>
      <c r="M1141">
        <f>VLOOKUP(J1141,银行退!A:F,6,FALSE)</f>
        <v>4100</v>
      </c>
      <c r="N1141" t="e">
        <f>VLOOKUP(J1141,银行退!A:I,9,FALSE)</f>
        <v>#N/A</v>
      </c>
    </row>
    <row r="1142" spans="1:14" hidden="1">
      <c r="A1142" s="1" t="s">
        <v>10753</v>
      </c>
      <c r="B1142" s="1" t="s">
        <v>10754</v>
      </c>
      <c r="C1142" s="1" t="s">
        <v>5614</v>
      </c>
      <c r="D1142" s="1" t="s">
        <v>5615</v>
      </c>
      <c r="E1142" s="1" t="s">
        <v>5616</v>
      </c>
      <c r="F1142" s="2">
        <v>4200</v>
      </c>
      <c r="G1142" s="1" t="s">
        <v>1385</v>
      </c>
      <c r="H1142" s="1" t="s">
        <v>687</v>
      </c>
      <c r="I1142" s="1" t="s">
        <v>688</v>
      </c>
      <c r="J1142" s="1" t="s">
        <v>10755</v>
      </c>
      <c r="K1142" s="1" t="s">
        <v>10756</v>
      </c>
      <c r="L1142" s="1"/>
      <c r="M1142">
        <f>VLOOKUP(J1142,银行退!A:F,6,FALSE)</f>
        <v>4200</v>
      </c>
      <c r="N1142" t="e">
        <f>VLOOKUP(J1142,银行退!A:I,9,FALSE)</f>
        <v>#N/A</v>
      </c>
    </row>
    <row r="1143" spans="1:14" hidden="1">
      <c r="A1143" s="1" t="s">
        <v>1376</v>
      </c>
      <c r="B1143" s="1" t="s">
        <v>10757</v>
      </c>
      <c r="C1143" s="1" t="s">
        <v>5618</v>
      </c>
      <c r="D1143" s="1" t="s">
        <v>5619</v>
      </c>
      <c r="E1143" s="1" t="s">
        <v>5620</v>
      </c>
      <c r="F1143" s="2">
        <v>2020</v>
      </c>
      <c r="G1143" s="1" t="s">
        <v>1385</v>
      </c>
      <c r="H1143" s="1" t="s">
        <v>687</v>
      </c>
      <c r="I1143" s="1" t="s">
        <v>688</v>
      </c>
      <c r="J1143" s="1" t="s">
        <v>10758</v>
      </c>
      <c r="K1143" s="1" t="s">
        <v>10759</v>
      </c>
      <c r="L1143" s="1"/>
      <c r="M1143">
        <f>VLOOKUP(J1143,银行退!A:F,6,FALSE)</f>
        <v>2020</v>
      </c>
      <c r="N1143" t="e">
        <f>VLOOKUP(J1143,银行退!A:I,9,FALSE)</f>
        <v>#N/A</v>
      </c>
    </row>
    <row r="1144" spans="1:14" hidden="1">
      <c r="A1144" s="1" t="s">
        <v>10760</v>
      </c>
      <c r="B1144" s="1" t="s">
        <v>10761</v>
      </c>
      <c r="C1144" s="1" t="s">
        <v>5622</v>
      </c>
      <c r="D1144" s="1" t="s">
        <v>5623</v>
      </c>
      <c r="E1144" s="1" t="s">
        <v>5624</v>
      </c>
      <c r="F1144" s="2">
        <v>1000</v>
      </c>
      <c r="G1144" s="1" t="s">
        <v>1385</v>
      </c>
      <c r="H1144" s="1" t="s">
        <v>687</v>
      </c>
      <c r="I1144" s="1" t="s">
        <v>688</v>
      </c>
      <c r="J1144" s="1" t="s">
        <v>10762</v>
      </c>
      <c r="K1144" s="1" t="s">
        <v>10763</v>
      </c>
      <c r="L1144" s="1"/>
      <c r="M1144">
        <f>VLOOKUP(J1144,银行退!A:F,6,FALSE)</f>
        <v>1000</v>
      </c>
      <c r="N1144" t="e">
        <f>VLOOKUP(J1144,银行退!A:I,9,FALSE)</f>
        <v>#N/A</v>
      </c>
    </row>
    <row r="1145" spans="1:14" hidden="1">
      <c r="A1145" s="1" t="s">
        <v>10764</v>
      </c>
      <c r="B1145" s="1" t="s">
        <v>10765</v>
      </c>
      <c r="C1145" s="1" t="s">
        <v>5626</v>
      </c>
      <c r="D1145" s="1" t="s">
        <v>5623</v>
      </c>
      <c r="E1145" s="1" t="s">
        <v>5624</v>
      </c>
      <c r="F1145" s="2">
        <v>3976.63</v>
      </c>
      <c r="G1145" s="1" t="s">
        <v>1385</v>
      </c>
      <c r="H1145" s="1" t="s">
        <v>687</v>
      </c>
      <c r="I1145" s="1" t="s">
        <v>688</v>
      </c>
      <c r="J1145" s="1" t="s">
        <v>10766</v>
      </c>
      <c r="K1145" s="1" t="s">
        <v>10763</v>
      </c>
      <c r="L1145" s="1"/>
      <c r="M1145">
        <f>VLOOKUP(J1145,银行退!A:F,6,FALSE)</f>
        <v>3976.63</v>
      </c>
      <c r="N1145" t="e">
        <f>VLOOKUP(J1145,银行退!A:I,9,FALSE)</f>
        <v>#N/A</v>
      </c>
    </row>
    <row r="1146" spans="1:14" hidden="1">
      <c r="A1146" s="1" t="s">
        <v>10767</v>
      </c>
      <c r="B1146" s="1" t="s">
        <v>10768</v>
      </c>
      <c r="C1146" s="1" t="s">
        <v>5628</v>
      </c>
      <c r="D1146" s="1" t="s">
        <v>5629</v>
      </c>
      <c r="E1146" s="1" t="s">
        <v>5630</v>
      </c>
      <c r="F1146" s="2">
        <v>3351.83</v>
      </c>
      <c r="G1146" s="1" t="s">
        <v>1385</v>
      </c>
      <c r="H1146" s="1" t="s">
        <v>687</v>
      </c>
      <c r="I1146" s="1" t="s">
        <v>688</v>
      </c>
      <c r="J1146" s="1" t="s">
        <v>10769</v>
      </c>
      <c r="K1146" s="1" t="s">
        <v>10770</v>
      </c>
      <c r="L1146" s="1"/>
      <c r="M1146">
        <f>VLOOKUP(J1146,银行退!A:F,6,FALSE)</f>
        <v>3351.83</v>
      </c>
      <c r="N1146" t="e">
        <f>VLOOKUP(J1146,银行退!A:I,9,FALSE)</f>
        <v>#N/A</v>
      </c>
    </row>
    <row r="1147" spans="1:14">
      <c r="A1147" s="1" t="s">
        <v>10771</v>
      </c>
      <c r="B1147" s="1" t="s">
        <v>10772</v>
      </c>
      <c r="C1147" s="1" t="s">
        <v>5632</v>
      </c>
      <c r="D1147" s="1" t="s">
        <v>5633</v>
      </c>
      <c r="E1147" s="1" t="s">
        <v>5634</v>
      </c>
      <c r="F1147" s="2">
        <v>2000</v>
      </c>
      <c r="G1147" s="1" t="s">
        <v>1385</v>
      </c>
      <c r="H1147" s="1" t="s">
        <v>11893</v>
      </c>
      <c r="I1147" s="1" t="s">
        <v>11893</v>
      </c>
      <c r="J1147" s="1" t="s">
        <v>10773</v>
      </c>
      <c r="K1147" s="1" t="s">
        <v>10774</v>
      </c>
      <c r="L1147" s="1"/>
      <c r="M1147">
        <f>VLOOKUP(J1147,银行退!A:F,6,FALSE)</f>
        <v>2000</v>
      </c>
      <c r="N1147" t="str">
        <f>VLOOKUP(J1147,银行退!A:I,9,FALSE)</f>
        <v>2017-10-18</v>
      </c>
    </row>
    <row r="1148" spans="1:14" hidden="1">
      <c r="A1148" s="1" t="s">
        <v>10775</v>
      </c>
      <c r="B1148" s="1" t="s">
        <v>10776</v>
      </c>
      <c r="C1148" s="1" t="s">
        <v>5636</v>
      </c>
      <c r="D1148" s="1" t="s">
        <v>5637</v>
      </c>
      <c r="E1148" s="1" t="s">
        <v>5638</v>
      </c>
      <c r="F1148" s="2">
        <v>2190</v>
      </c>
      <c r="G1148" s="1" t="s">
        <v>1385</v>
      </c>
      <c r="H1148" s="1" t="s">
        <v>687</v>
      </c>
      <c r="I1148" s="1" t="s">
        <v>688</v>
      </c>
      <c r="J1148" s="1" t="s">
        <v>10777</v>
      </c>
      <c r="K1148" s="1" t="s">
        <v>10778</v>
      </c>
      <c r="L1148" s="1"/>
      <c r="M1148">
        <f>VLOOKUP(J1148,银行退!A:F,6,FALSE)</f>
        <v>2190</v>
      </c>
      <c r="N1148" t="e">
        <f>VLOOKUP(J1148,银行退!A:I,9,FALSE)</f>
        <v>#N/A</v>
      </c>
    </row>
    <row r="1149" spans="1:14" hidden="1">
      <c r="A1149" s="1" t="s">
        <v>10779</v>
      </c>
      <c r="B1149" s="1" t="s">
        <v>10780</v>
      </c>
      <c r="C1149" s="1" t="s">
        <v>5640</v>
      </c>
      <c r="D1149" s="1" t="s">
        <v>5641</v>
      </c>
      <c r="E1149" s="1" t="s">
        <v>5642</v>
      </c>
      <c r="F1149" s="2">
        <v>8553.86</v>
      </c>
      <c r="G1149" s="1" t="s">
        <v>1385</v>
      </c>
      <c r="H1149" s="1" t="s">
        <v>687</v>
      </c>
      <c r="I1149" s="1" t="s">
        <v>688</v>
      </c>
      <c r="J1149" s="1" t="s">
        <v>10781</v>
      </c>
      <c r="K1149" s="1" t="s">
        <v>10782</v>
      </c>
      <c r="L1149" s="1"/>
      <c r="M1149">
        <f>VLOOKUP(J1149,银行退!A:F,6,FALSE)</f>
        <v>8553.86</v>
      </c>
      <c r="N1149" t="e">
        <f>VLOOKUP(J1149,银行退!A:I,9,FALSE)</f>
        <v>#N/A</v>
      </c>
    </row>
    <row r="1150" spans="1:14" hidden="1">
      <c r="A1150" s="1" t="s">
        <v>10783</v>
      </c>
      <c r="B1150" s="1" t="s">
        <v>10784</v>
      </c>
      <c r="C1150" s="1" t="s">
        <v>5644</v>
      </c>
      <c r="D1150" s="1" t="s">
        <v>5645</v>
      </c>
      <c r="E1150" s="1" t="s">
        <v>5646</v>
      </c>
      <c r="F1150" s="2">
        <v>15856.3</v>
      </c>
      <c r="G1150" s="1" t="s">
        <v>1385</v>
      </c>
      <c r="H1150" s="1" t="s">
        <v>687</v>
      </c>
      <c r="I1150" s="1" t="s">
        <v>688</v>
      </c>
      <c r="J1150" s="1" t="s">
        <v>10785</v>
      </c>
      <c r="K1150" s="1" t="s">
        <v>10786</v>
      </c>
      <c r="L1150" s="1"/>
      <c r="M1150">
        <f>VLOOKUP(J1150,银行退!A:F,6,FALSE)</f>
        <v>15856.3</v>
      </c>
      <c r="N1150" t="e">
        <f>VLOOKUP(J1150,银行退!A:I,9,FALSE)</f>
        <v>#N/A</v>
      </c>
    </row>
    <row r="1151" spans="1:14" hidden="1">
      <c r="A1151" s="1" t="s">
        <v>10787</v>
      </c>
      <c r="B1151" s="1" t="s">
        <v>10788</v>
      </c>
      <c r="C1151" s="1" t="s">
        <v>5648</v>
      </c>
      <c r="D1151" s="1" t="s">
        <v>5649</v>
      </c>
      <c r="E1151" s="1" t="s">
        <v>5650</v>
      </c>
      <c r="F1151" s="2">
        <v>700</v>
      </c>
      <c r="G1151" s="1" t="s">
        <v>1385</v>
      </c>
      <c r="H1151" s="1" t="s">
        <v>687</v>
      </c>
      <c r="I1151" s="1" t="s">
        <v>688</v>
      </c>
      <c r="J1151" s="1" t="s">
        <v>10789</v>
      </c>
      <c r="K1151" s="1" t="s">
        <v>10790</v>
      </c>
      <c r="L1151" s="1"/>
      <c r="M1151">
        <f>VLOOKUP(J1151,银行退!A:F,6,FALSE)</f>
        <v>700</v>
      </c>
      <c r="N1151" t="e">
        <f>VLOOKUP(J1151,银行退!A:I,9,FALSE)</f>
        <v>#N/A</v>
      </c>
    </row>
    <row r="1152" spans="1:14" hidden="1">
      <c r="A1152" s="1" t="s">
        <v>10791</v>
      </c>
      <c r="B1152" s="1" t="s">
        <v>10792</v>
      </c>
      <c r="C1152" s="1" t="s">
        <v>5652</v>
      </c>
      <c r="D1152" s="1" t="s">
        <v>5653</v>
      </c>
      <c r="E1152" s="1" t="s">
        <v>4151</v>
      </c>
      <c r="F1152" s="2">
        <v>10818.55</v>
      </c>
      <c r="G1152" s="1" t="s">
        <v>1385</v>
      </c>
      <c r="H1152" s="1" t="s">
        <v>687</v>
      </c>
      <c r="I1152" s="1" t="s">
        <v>688</v>
      </c>
      <c r="J1152" s="1" t="s">
        <v>10793</v>
      </c>
      <c r="K1152" s="1" t="s">
        <v>9227</v>
      </c>
      <c r="L1152" s="1"/>
      <c r="M1152">
        <f>VLOOKUP(J1152,银行退!A:F,6,FALSE)</f>
        <v>10818.55</v>
      </c>
      <c r="N1152" t="e">
        <f>VLOOKUP(J1152,银行退!A:I,9,FALSE)</f>
        <v>#N/A</v>
      </c>
    </row>
    <row r="1153" spans="1:14" hidden="1">
      <c r="A1153" s="1" t="s">
        <v>10794</v>
      </c>
      <c r="B1153" s="1" t="s">
        <v>10795</v>
      </c>
      <c r="C1153" s="1" t="s">
        <v>5655</v>
      </c>
      <c r="D1153" s="1" t="s">
        <v>1278</v>
      </c>
      <c r="E1153" s="1" t="s">
        <v>1225</v>
      </c>
      <c r="F1153" s="2">
        <v>1</v>
      </c>
      <c r="G1153" s="1" t="s">
        <v>1385</v>
      </c>
      <c r="H1153" s="1" t="s">
        <v>687</v>
      </c>
      <c r="I1153" s="1" t="s">
        <v>688</v>
      </c>
      <c r="J1153" s="1" t="s">
        <v>10796</v>
      </c>
      <c r="K1153" s="1" t="s">
        <v>1343</v>
      </c>
      <c r="L1153" s="1"/>
      <c r="M1153">
        <f>VLOOKUP(J1153,银行退!A:F,6,FALSE)</f>
        <v>1</v>
      </c>
      <c r="N1153" t="e">
        <f>VLOOKUP(J1153,银行退!A:I,9,FALSE)</f>
        <v>#N/A</v>
      </c>
    </row>
    <row r="1154" spans="1:14">
      <c r="A1154" s="1" t="s">
        <v>10797</v>
      </c>
      <c r="B1154" s="1" t="s">
        <v>10798</v>
      </c>
      <c r="C1154" s="1" t="s">
        <v>5657</v>
      </c>
      <c r="D1154" s="1" t="s">
        <v>5658</v>
      </c>
      <c r="E1154" s="1" t="s">
        <v>5659</v>
      </c>
      <c r="F1154" s="2">
        <v>500</v>
      </c>
      <c r="G1154" s="1" t="s">
        <v>1385</v>
      </c>
      <c r="H1154" s="1" t="s">
        <v>11893</v>
      </c>
      <c r="I1154" s="1" t="s">
        <v>11893</v>
      </c>
      <c r="J1154" s="1" t="s">
        <v>10799</v>
      </c>
      <c r="K1154" s="1" t="s">
        <v>10800</v>
      </c>
      <c r="L1154" s="1"/>
      <c r="M1154">
        <f>VLOOKUP(J1154,银行退!A:F,6,FALSE)</f>
        <v>500</v>
      </c>
      <c r="N1154" t="str">
        <f>VLOOKUP(J1154,银行退!A:I,9,FALSE)</f>
        <v>2017-10-17</v>
      </c>
    </row>
    <row r="1155" spans="1:14">
      <c r="A1155" s="1" t="s">
        <v>10801</v>
      </c>
      <c r="B1155" s="1" t="s">
        <v>10802</v>
      </c>
      <c r="C1155" s="1" t="s">
        <v>5661</v>
      </c>
      <c r="D1155" s="1" t="s">
        <v>5662</v>
      </c>
      <c r="E1155" s="1" t="s">
        <v>5663</v>
      </c>
      <c r="F1155" s="2">
        <v>33</v>
      </c>
      <c r="G1155" s="1" t="s">
        <v>1385</v>
      </c>
      <c r="H1155" s="1" t="s">
        <v>11893</v>
      </c>
      <c r="I1155" s="1" t="s">
        <v>11893</v>
      </c>
      <c r="J1155" s="1" t="s">
        <v>10803</v>
      </c>
      <c r="K1155" s="1" t="s">
        <v>10804</v>
      </c>
      <c r="L1155" s="1"/>
      <c r="M1155">
        <f>VLOOKUP(J1155,银行退!A:F,6,FALSE)</f>
        <v>33</v>
      </c>
      <c r="N1155" t="str">
        <f>VLOOKUP(J1155,银行退!A:I,9,FALSE)</f>
        <v>2017-10-17</v>
      </c>
    </row>
    <row r="1156" spans="1:14" hidden="1">
      <c r="A1156" s="1" t="s">
        <v>10805</v>
      </c>
      <c r="B1156" s="1" t="s">
        <v>10806</v>
      </c>
      <c r="C1156" s="1" t="s">
        <v>5665</v>
      </c>
      <c r="D1156" s="1" t="s">
        <v>5666</v>
      </c>
      <c r="E1156" s="1" t="s">
        <v>5667</v>
      </c>
      <c r="F1156" s="2">
        <v>4697.2700000000004</v>
      </c>
      <c r="G1156" s="1" t="s">
        <v>1385</v>
      </c>
      <c r="H1156" s="1" t="s">
        <v>687</v>
      </c>
      <c r="I1156" s="1" t="s">
        <v>688</v>
      </c>
      <c r="J1156" s="1" t="s">
        <v>10807</v>
      </c>
      <c r="K1156" s="1" t="s">
        <v>10808</v>
      </c>
      <c r="L1156" s="1"/>
      <c r="M1156">
        <f>VLOOKUP(J1156,银行退!A:F,6,FALSE)</f>
        <v>4697.2700000000004</v>
      </c>
      <c r="N1156" t="e">
        <f>VLOOKUP(J1156,银行退!A:I,9,FALSE)</f>
        <v>#N/A</v>
      </c>
    </row>
    <row r="1157" spans="1:14">
      <c r="A1157" s="1" t="s">
        <v>10809</v>
      </c>
      <c r="B1157" s="1" t="s">
        <v>10810</v>
      </c>
      <c r="C1157" s="1" t="s">
        <v>5669</v>
      </c>
      <c r="D1157" s="1" t="s">
        <v>5670</v>
      </c>
      <c r="E1157" s="1" t="s">
        <v>5671</v>
      </c>
      <c r="F1157" s="2">
        <v>2000</v>
      </c>
      <c r="G1157" s="1" t="s">
        <v>1385</v>
      </c>
      <c r="H1157" s="1" t="s">
        <v>11893</v>
      </c>
      <c r="I1157" s="1" t="s">
        <v>11893</v>
      </c>
      <c r="J1157" s="1" t="s">
        <v>10811</v>
      </c>
      <c r="K1157" s="1" t="s">
        <v>10812</v>
      </c>
      <c r="L1157" s="1"/>
      <c r="M1157">
        <f>VLOOKUP(J1157,银行退!A:F,6,FALSE)</f>
        <v>2000</v>
      </c>
      <c r="N1157" t="str">
        <f>VLOOKUP(J1157,银行退!A:I,9,FALSE)</f>
        <v>2017-10-17</v>
      </c>
    </row>
    <row r="1158" spans="1:14" hidden="1">
      <c r="A1158" s="1" t="s">
        <v>10813</v>
      </c>
      <c r="B1158" s="1" t="s">
        <v>10814</v>
      </c>
      <c r="C1158" s="1" t="s">
        <v>5673</v>
      </c>
      <c r="D1158" s="1" t="s">
        <v>5670</v>
      </c>
      <c r="E1158" s="1" t="s">
        <v>5671</v>
      </c>
      <c r="F1158" s="2">
        <v>500</v>
      </c>
      <c r="G1158" s="1" t="s">
        <v>1385</v>
      </c>
      <c r="H1158" s="1" t="s">
        <v>687</v>
      </c>
      <c r="I1158" s="1" t="s">
        <v>688</v>
      </c>
      <c r="J1158" s="1" t="s">
        <v>10815</v>
      </c>
      <c r="K1158" s="1" t="s">
        <v>10816</v>
      </c>
      <c r="L1158" s="1"/>
      <c r="M1158">
        <f>VLOOKUP(J1158,银行退!A:F,6,FALSE)</f>
        <v>500</v>
      </c>
      <c r="N1158" t="e">
        <f>VLOOKUP(J1158,银行退!A:I,9,FALSE)</f>
        <v>#N/A</v>
      </c>
    </row>
    <row r="1159" spans="1:14" hidden="1">
      <c r="A1159" s="1" t="s">
        <v>10817</v>
      </c>
      <c r="B1159" s="1" t="s">
        <v>10818</v>
      </c>
      <c r="C1159" s="1" t="s">
        <v>5675</v>
      </c>
      <c r="D1159" s="1" t="s">
        <v>5676</v>
      </c>
      <c r="E1159" s="1" t="s">
        <v>5677</v>
      </c>
      <c r="F1159" s="2">
        <v>3000</v>
      </c>
      <c r="G1159" s="1" t="s">
        <v>1385</v>
      </c>
      <c r="H1159" s="1" t="s">
        <v>687</v>
      </c>
      <c r="I1159" s="1" t="s">
        <v>688</v>
      </c>
      <c r="J1159" s="1" t="s">
        <v>10819</v>
      </c>
      <c r="K1159" s="1" t="s">
        <v>10820</v>
      </c>
      <c r="L1159" s="1"/>
      <c r="M1159">
        <f>VLOOKUP(J1159,银行退!A:F,6,FALSE)</f>
        <v>3000</v>
      </c>
      <c r="N1159" t="e">
        <f>VLOOKUP(J1159,银行退!A:I,9,FALSE)</f>
        <v>#N/A</v>
      </c>
    </row>
    <row r="1160" spans="1:14" hidden="1">
      <c r="A1160" s="1" t="s">
        <v>10821</v>
      </c>
      <c r="B1160" s="1" t="s">
        <v>10822</v>
      </c>
      <c r="C1160" s="1" t="s">
        <v>5679</v>
      </c>
      <c r="D1160" s="1" t="s">
        <v>5680</v>
      </c>
      <c r="E1160" s="1" t="s">
        <v>5681</v>
      </c>
      <c r="F1160" s="2">
        <v>992.36</v>
      </c>
      <c r="G1160" s="1" t="s">
        <v>1385</v>
      </c>
      <c r="H1160" s="1" t="s">
        <v>687</v>
      </c>
      <c r="I1160" s="1" t="s">
        <v>688</v>
      </c>
      <c r="J1160" s="1" t="s">
        <v>10823</v>
      </c>
      <c r="K1160" s="1" t="s">
        <v>10824</v>
      </c>
      <c r="L1160" s="1"/>
      <c r="M1160">
        <f>VLOOKUP(J1160,银行退!A:F,6,FALSE)</f>
        <v>992.36</v>
      </c>
      <c r="N1160" t="e">
        <f>VLOOKUP(J1160,银行退!A:I,9,FALSE)</f>
        <v>#N/A</v>
      </c>
    </row>
    <row r="1161" spans="1:14" hidden="1">
      <c r="A1161" s="1" t="s">
        <v>10825</v>
      </c>
      <c r="B1161" s="1" t="s">
        <v>10826</v>
      </c>
      <c r="C1161" s="1" t="s">
        <v>5683</v>
      </c>
      <c r="D1161" s="1" t="s">
        <v>5684</v>
      </c>
      <c r="E1161" s="1" t="s">
        <v>5685</v>
      </c>
      <c r="F1161" s="2">
        <v>3000</v>
      </c>
      <c r="G1161" s="1" t="s">
        <v>1385</v>
      </c>
      <c r="H1161" s="1" t="s">
        <v>687</v>
      </c>
      <c r="I1161" s="1" t="s">
        <v>688</v>
      </c>
      <c r="J1161" s="1" t="s">
        <v>10827</v>
      </c>
      <c r="K1161" s="1" t="s">
        <v>10828</v>
      </c>
      <c r="L1161" s="1"/>
      <c r="M1161">
        <f>VLOOKUP(J1161,银行退!A:F,6,FALSE)</f>
        <v>3000</v>
      </c>
      <c r="N1161" t="e">
        <f>VLOOKUP(J1161,银行退!A:I,9,FALSE)</f>
        <v>#N/A</v>
      </c>
    </row>
    <row r="1162" spans="1:14" hidden="1">
      <c r="A1162" s="1" t="s">
        <v>10829</v>
      </c>
      <c r="B1162" s="1" t="s">
        <v>10830</v>
      </c>
      <c r="C1162" s="1" t="s">
        <v>5687</v>
      </c>
      <c r="D1162" s="1" t="s">
        <v>1129</v>
      </c>
      <c r="E1162" s="1" t="s">
        <v>1130</v>
      </c>
      <c r="F1162" s="2">
        <v>4000</v>
      </c>
      <c r="G1162" s="1" t="s">
        <v>1385</v>
      </c>
      <c r="H1162" s="1" t="s">
        <v>687</v>
      </c>
      <c r="I1162" s="1" t="s">
        <v>688</v>
      </c>
      <c r="J1162" s="1" t="s">
        <v>10831</v>
      </c>
      <c r="K1162" s="1" t="s">
        <v>1297</v>
      </c>
      <c r="L1162" s="1"/>
      <c r="M1162">
        <f>VLOOKUP(J1162,银行退!A:F,6,FALSE)</f>
        <v>4000</v>
      </c>
      <c r="N1162" t="e">
        <f>VLOOKUP(J1162,银行退!A:I,9,FALSE)</f>
        <v>#N/A</v>
      </c>
    </row>
    <row r="1163" spans="1:14" hidden="1">
      <c r="A1163" s="1" t="s">
        <v>10832</v>
      </c>
      <c r="B1163" s="1" t="s">
        <v>688</v>
      </c>
      <c r="C1163" s="1"/>
      <c r="D1163" s="1" t="s">
        <v>10833</v>
      </c>
      <c r="E1163" s="1" t="s">
        <v>10834</v>
      </c>
      <c r="F1163" s="2">
        <v>342</v>
      </c>
      <c r="G1163" s="1" t="s">
        <v>1385</v>
      </c>
      <c r="H1163" s="1" t="s">
        <v>700</v>
      </c>
      <c r="I1163" s="1" t="s">
        <v>333</v>
      </c>
      <c r="J1163" s="1" t="s">
        <v>10835</v>
      </c>
      <c r="K1163" s="1" t="s">
        <v>10836</v>
      </c>
      <c r="L1163" s="1"/>
      <c r="M1163" t="e">
        <f>VLOOKUP(J1163,银行退!A:F,6,FALSE)</f>
        <v>#N/A</v>
      </c>
      <c r="N1163" t="e">
        <f>VLOOKUP(J1163,银行退!A:I,9,FALSE)</f>
        <v>#N/A</v>
      </c>
    </row>
    <row r="1164" spans="1:14" hidden="1">
      <c r="A1164" s="1" t="s">
        <v>10837</v>
      </c>
      <c r="B1164" s="1" t="s">
        <v>10838</v>
      </c>
      <c r="C1164" s="1" t="s">
        <v>5689</v>
      </c>
      <c r="D1164" s="1" t="s">
        <v>5690</v>
      </c>
      <c r="E1164" s="1" t="s">
        <v>4866</v>
      </c>
      <c r="F1164" s="2">
        <v>1570.55</v>
      </c>
      <c r="G1164" s="1" t="s">
        <v>1385</v>
      </c>
      <c r="H1164" s="1" t="s">
        <v>687</v>
      </c>
      <c r="I1164" s="1" t="s">
        <v>688</v>
      </c>
      <c r="J1164" s="1" t="s">
        <v>10839</v>
      </c>
      <c r="K1164" s="1" t="s">
        <v>10840</v>
      </c>
      <c r="L1164" s="1"/>
      <c r="M1164">
        <f>VLOOKUP(J1164,银行退!A:F,6,FALSE)</f>
        <v>1570.55</v>
      </c>
      <c r="N1164" t="e">
        <f>VLOOKUP(J1164,银行退!A:I,9,FALSE)</f>
        <v>#N/A</v>
      </c>
    </row>
    <row r="1165" spans="1:14">
      <c r="A1165" s="1" t="s">
        <v>10841</v>
      </c>
      <c r="B1165" s="1" t="s">
        <v>10842</v>
      </c>
      <c r="C1165" s="1" t="s">
        <v>5692</v>
      </c>
      <c r="D1165" s="1" t="s">
        <v>5693</v>
      </c>
      <c r="E1165" s="1" t="s">
        <v>5694</v>
      </c>
      <c r="F1165" s="2">
        <v>286.91000000000003</v>
      </c>
      <c r="G1165" s="1" t="s">
        <v>1385</v>
      </c>
      <c r="H1165" s="1" t="s">
        <v>11893</v>
      </c>
      <c r="I1165" s="1" t="s">
        <v>11893</v>
      </c>
      <c r="J1165" s="1" t="s">
        <v>10843</v>
      </c>
      <c r="K1165" s="1" t="s">
        <v>10844</v>
      </c>
      <c r="L1165" s="1"/>
      <c r="M1165">
        <f>VLOOKUP(J1165,银行退!A:F,6,FALSE)</f>
        <v>286.91000000000003</v>
      </c>
      <c r="N1165" t="str">
        <f>VLOOKUP(J1165,银行退!A:I,9,FALSE)</f>
        <v>2017-10-17</v>
      </c>
    </row>
    <row r="1166" spans="1:14" hidden="1">
      <c r="A1166" s="1" t="s">
        <v>10845</v>
      </c>
      <c r="B1166" s="1" t="s">
        <v>10846</v>
      </c>
      <c r="C1166" s="1" t="s">
        <v>5696</v>
      </c>
      <c r="D1166" s="1" t="s">
        <v>5697</v>
      </c>
      <c r="E1166" s="1" t="s">
        <v>5698</v>
      </c>
      <c r="F1166" s="2">
        <v>115.64</v>
      </c>
      <c r="G1166" s="1" t="s">
        <v>1385</v>
      </c>
      <c r="H1166" s="1" t="s">
        <v>687</v>
      </c>
      <c r="I1166" s="1" t="s">
        <v>688</v>
      </c>
      <c r="J1166" s="1" t="s">
        <v>10847</v>
      </c>
      <c r="K1166" s="1" t="s">
        <v>10848</v>
      </c>
      <c r="L1166" s="1"/>
      <c r="M1166">
        <f>VLOOKUP(J1166,银行退!A:F,6,FALSE)</f>
        <v>115.64</v>
      </c>
      <c r="N1166" t="e">
        <f>VLOOKUP(J1166,银行退!A:I,9,FALSE)</f>
        <v>#N/A</v>
      </c>
    </row>
    <row r="1167" spans="1:14" hidden="1">
      <c r="A1167" s="1" t="s">
        <v>10849</v>
      </c>
      <c r="B1167" s="1" t="s">
        <v>10850</v>
      </c>
      <c r="C1167" s="1" t="s">
        <v>5700</v>
      </c>
      <c r="D1167" s="1" t="s">
        <v>5701</v>
      </c>
      <c r="E1167" s="1" t="s">
        <v>5702</v>
      </c>
      <c r="F1167" s="2">
        <v>14.9</v>
      </c>
      <c r="G1167" s="1" t="s">
        <v>1385</v>
      </c>
      <c r="H1167" s="1" t="s">
        <v>687</v>
      </c>
      <c r="I1167" s="1" t="s">
        <v>688</v>
      </c>
      <c r="J1167" s="1" t="s">
        <v>10851</v>
      </c>
      <c r="K1167" s="1" t="s">
        <v>10852</v>
      </c>
      <c r="L1167" s="1"/>
      <c r="M1167">
        <f>VLOOKUP(J1167,银行退!A:F,6,FALSE)</f>
        <v>14.9</v>
      </c>
      <c r="N1167" t="e">
        <f>VLOOKUP(J1167,银行退!A:I,9,FALSE)</f>
        <v>#N/A</v>
      </c>
    </row>
    <row r="1168" spans="1:14" hidden="1">
      <c r="A1168" s="1" t="s">
        <v>10853</v>
      </c>
      <c r="B1168" s="1" t="s">
        <v>10854</v>
      </c>
      <c r="C1168" s="1" t="s">
        <v>5704</v>
      </c>
      <c r="D1168" s="1" t="s">
        <v>1278</v>
      </c>
      <c r="E1168" s="1" t="s">
        <v>1225</v>
      </c>
      <c r="F1168" s="2">
        <v>7386.11</v>
      </c>
      <c r="G1168" s="1" t="s">
        <v>1385</v>
      </c>
      <c r="H1168" s="1" t="s">
        <v>687</v>
      </c>
      <c r="I1168" s="1" t="s">
        <v>688</v>
      </c>
      <c r="J1168" s="1" t="s">
        <v>10855</v>
      </c>
      <c r="K1168" s="1" t="s">
        <v>10856</v>
      </c>
      <c r="L1168" s="1"/>
      <c r="M1168">
        <f>VLOOKUP(J1168,银行退!A:F,6,FALSE)</f>
        <v>7386.11</v>
      </c>
      <c r="N1168" t="e">
        <f>VLOOKUP(J1168,银行退!A:I,9,FALSE)</f>
        <v>#N/A</v>
      </c>
    </row>
    <row r="1169" spans="1:14" hidden="1">
      <c r="A1169" s="1" t="s">
        <v>10857</v>
      </c>
      <c r="B1169" s="1" t="s">
        <v>10858</v>
      </c>
      <c r="C1169" s="1" t="s">
        <v>5706</v>
      </c>
      <c r="D1169" s="1" t="s">
        <v>5707</v>
      </c>
      <c r="E1169" s="1" t="s">
        <v>5708</v>
      </c>
      <c r="F1169" s="2">
        <v>8957.82</v>
      </c>
      <c r="G1169" s="1" t="s">
        <v>1385</v>
      </c>
      <c r="H1169" s="1" t="s">
        <v>687</v>
      </c>
      <c r="I1169" s="1" t="s">
        <v>688</v>
      </c>
      <c r="J1169" s="1" t="s">
        <v>10859</v>
      </c>
      <c r="K1169" s="1" t="s">
        <v>10860</v>
      </c>
      <c r="L1169" s="1"/>
      <c r="M1169">
        <f>VLOOKUP(J1169,银行退!A:F,6,FALSE)</f>
        <v>8957.82</v>
      </c>
      <c r="N1169" t="e">
        <f>VLOOKUP(J1169,银行退!A:I,9,FALSE)</f>
        <v>#N/A</v>
      </c>
    </row>
    <row r="1170" spans="1:14" hidden="1">
      <c r="A1170" s="1" t="s">
        <v>10861</v>
      </c>
      <c r="B1170" s="1" t="s">
        <v>10862</v>
      </c>
      <c r="C1170" s="1" t="s">
        <v>5710</v>
      </c>
      <c r="D1170" s="1" t="s">
        <v>5711</v>
      </c>
      <c r="E1170" s="1" t="s">
        <v>5712</v>
      </c>
      <c r="F1170" s="2">
        <v>70</v>
      </c>
      <c r="G1170" s="1" t="s">
        <v>1385</v>
      </c>
      <c r="H1170" s="1" t="s">
        <v>687</v>
      </c>
      <c r="I1170" s="1" t="s">
        <v>688</v>
      </c>
      <c r="J1170" s="1" t="s">
        <v>10863</v>
      </c>
      <c r="K1170" s="1" t="s">
        <v>10864</v>
      </c>
      <c r="L1170" s="1"/>
      <c r="M1170">
        <f>VLOOKUP(J1170,银行退!A:F,6,FALSE)</f>
        <v>70</v>
      </c>
      <c r="N1170" t="e">
        <f>VLOOKUP(J1170,银行退!A:I,9,FALSE)</f>
        <v>#N/A</v>
      </c>
    </row>
    <row r="1171" spans="1:14" hidden="1">
      <c r="A1171" s="1" t="s">
        <v>10865</v>
      </c>
      <c r="B1171" s="1" t="s">
        <v>10866</v>
      </c>
      <c r="C1171" s="1" t="s">
        <v>5714</v>
      </c>
      <c r="D1171" s="1" t="s">
        <v>5715</v>
      </c>
      <c r="E1171" s="1" t="s">
        <v>5716</v>
      </c>
      <c r="F1171" s="2">
        <v>3000</v>
      </c>
      <c r="G1171" s="1" t="s">
        <v>1385</v>
      </c>
      <c r="H1171" s="1" t="s">
        <v>687</v>
      </c>
      <c r="I1171" s="1" t="s">
        <v>688</v>
      </c>
      <c r="J1171" s="1" t="s">
        <v>10867</v>
      </c>
      <c r="K1171" s="1" t="s">
        <v>10868</v>
      </c>
      <c r="L1171" s="1"/>
      <c r="M1171">
        <f>VLOOKUP(J1171,银行退!A:F,6,FALSE)</f>
        <v>3000</v>
      </c>
      <c r="N1171" t="e">
        <f>VLOOKUP(J1171,银行退!A:I,9,FALSE)</f>
        <v>#N/A</v>
      </c>
    </row>
    <row r="1172" spans="1:14" hidden="1">
      <c r="A1172" s="1" t="s">
        <v>10869</v>
      </c>
      <c r="B1172" s="1" t="s">
        <v>10870</v>
      </c>
      <c r="C1172" s="1" t="s">
        <v>5718</v>
      </c>
      <c r="D1172" s="1" t="s">
        <v>5719</v>
      </c>
      <c r="E1172" s="1" t="s">
        <v>5720</v>
      </c>
      <c r="F1172" s="2">
        <v>7000</v>
      </c>
      <c r="G1172" s="1" t="s">
        <v>1385</v>
      </c>
      <c r="H1172" s="1" t="s">
        <v>687</v>
      </c>
      <c r="I1172" s="1" t="s">
        <v>688</v>
      </c>
      <c r="J1172" s="1" t="s">
        <v>10871</v>
      </c>
      <c r="K1172" s="1" t="s">
        <v>10872</v>
      </c>
      <c r="L1172" s="1"/>
      <c r="M1172">
        <f>VLOOKUP(J1172,银行退!A:F,6,FALSE)</f>
        <v>7000</v>
      </c>
      <c r="N1172" t="e">
        <f>VLOOKUP(J1172,银行退!A:I,9,FALSE)</f>
        <v>#N/A</v>
      </c>
    </row>
    <row r="1173" spans="1:14">
      <c r="A1173" s="1" t="s">
        <v>10873</v>
      </c>
      <c r="B1173" s="1" t="s">
        <v>10874</v>
      </c>
      <c r="C1173" s="1" t="s">
        <v>5722</v>
      </c>
      <c r="D1173" s="1" t="s">
        <v>5723</v>
      </c>
      <c r="E1173" s="1" t="s">
        <v>5724</v>
      </c>
      <c r="F1173" s="2">
        <v>6476.1</v>
      </c>
      <c r="G1173" s="1" t="s">
        <v>1385</v>
      </c>
      <c r="H1173" s="1" t="s">
        <v>11893</v>
      </c>
      <c r="I1173" s="1" t="s">
        <v>11893</v>
      </c>
      <c r="J1173" s="1" t="s">
        <v>10875</v>
      </c>
      <c r="K1173" s="1" t="s">
        <v>10800</v>
      </c>
      <c r="L1173" s="1"/>
      <c r="M1173">
        <f>VLOOKUP(J1173,银行退!A:F,6,FALSE)</f>
        <v>6476.1</v>
      </c>
      <c r="N1173" t="str">
        <f>VLOOKUP(J1173,银行退!A:I,9,FALSE)</f>
        <v>2017-10-17</v>
      </c>
    </row>
    <row r="1174" spans="1:14" hidden="1">
      <c r="A1174" s="1" t="s">
        <v>10876</v>
      </c>
      <c r="B1174" s="1" t="s">
        <v>10877</v>
      </c>
      <c r="C1174" s="1" t="s">
        <v>5726</v>
      </c>
      <c r="D1174" s="1" t="s">
        <v>4154</v>
      </c>
      <c r="E1174" s="1" t="s">
        <v>4155</v>
      </c>
      <c r="F1174" s="2">
        <v>292.5</v>
      </c>
      <c r="G1174" s="1" t="s">
        <v>1385</v>
      </c>
      <c r="H1174" s="1" t="s">
        <v>687</v>
      </c>
      <c r="I1174" s="1" t="s">
        <v>688</v>
      </c>
      <c r="J1174" s="1" t="s">
        <v>10878</v>
      </c>
      <c r="K1174" s="1" t="s">
        <v>9231</v>
      </c>
      <c r="L1174" s="1"/>
      <c r="M1174">
        <f>VLOOKUP(J1174,银行退!A:F,6,FALSE)</f>
        <v>292.5</v>
      </c>
      <c r="N1174" t="e">
        <f>VLOOKUP(J1174,银行退!A:I,9,FALSE)</f>
        <v>#N/A</v>
      </c>
    </row>
    <row r="1175" spans="1:14" hidden="1">
      <c r="A1175" s="1" t="s">
        <v>10879</v>
      </c>
      <c r="B1175" s="1" t="s">
        <v>10880</v>
      </c>
      <c r="C1175" s="1" t="s">
        <v>5728</v>
      </c>
      <c r="D1175" s="1" t="s">
        <v>5729</v>
      </c>
      <c r="E1175" s="1" t="s">
        <v>5730</v>
      </c>
      <c r="F1175" s="2">
        <v>7105.32</v>
      </c>
      <c r="G1175" s="1" t="s">
        <v>1385</v>
      </c>
      <c r="H1175" s="1" t="s">
        <v>687</v>
      </c>
      <c r="I1175" s="1" t="s">
        <v>688</v>
      </c>
      <c r="J1175" s="1" t="s">
        <v>10881</v>
      </c>
      <c r="K1175" s="1" t="s">
        <v>10882</v>
      </c>
      <c r="L1175" s="1"/>
      <c r="M1175">
        <f>VLOOKUP(J1175,银行退!A:F,6,FALSE)</f>
        <v>7105.32</v>
      </c>
      <c r="N1175" t="e">
        <f>VLOOKUP(J1175,银行退!A:I,9,FALSE)</f>
        <v>#N/A</v>
      </c>
    </row>
    <row r="1176" spans="1:14" hidden="1">
      <c r="A1176" s="1" t="s">
        <v>10883</v>
      </c>
      <c r="B1176" s="1" t="s">
        <v>10884</v>
      </c>
      <c r="C1176" s="1" t="s">
        <v>5732</v>
      </c>
      <c r="D1176" s="1" t="s">
        <v>5733</v>
      </c>
      <c r="E1176" s="1" t="s">
        <v>5734</v>
      </c>
      <c r="F1176" s="2">
        <v>576.19000000000005</v>
      </c>
      <c r="G1176" s="1" t="s">
        <v>1385</v>
      </c>
      <c r="H1176" s="1" t="s">
        <v>687</v>
      </c>
      <c r="I1176" s="1" t="s">
        <v>688</v>
      </c>
      <c r="J1176" s="1" t="s">
        <v>10885</v>
      </c>
      <c r="K1176" s="1" t="s">
        <v>10886</v>
      </c>
      <c r="L1176" s="1"/>
      <c r="M1176">
        <f>VLOOKUP(J1176,银行退!A:F,6,FALSE)</f>
        <v>576.19000000000005</v>
      </c>
      <c r="N1176" t="e">
        <f>VLOOKUP(J1176,银行退!A:I,9,FALSE)</f>
        <v>#N/A</v>
      </c>
    </row>
    <row r="1177" spans="1:14" hidden="1">
      <c r="A1177" s="1" t="s">
        <v>10887</v>
      </c>
      <c r="B1177" s="1" t="s">
        <v>10888</v>
      </c>
      <c r="C1177" s="1" t="s">
        <v>5736</v>
      </c>
      <c r="D1177" s="1" t="s">
        <v>5737</v>
      </c>
      <c r="E1177" s="1" t="s">
        <v>5738</v>
      </c>
      <c r="F1177" s="2">
        <v>3329.53</v>
      </c>
      <c r="G1177" s="1" t="s">
        <v>1385</v>
      </c>
      <c r="H1177" s="1" t="s">
        <v>687</v>
      </c>
      <c r="I1177" s="1" t="s">
        <v>688</v>
      </c>
      <c r="J1177" s="1" t="s">
        <v>10889</v>
      </c>
      <c r="K1177" s="1" t="s">
        <v>10890</v>
      </c>
      <c r="L1177" s="1"/>
      <c r="M1177">
        <f>VLOOKUP(J1177,银行退!A:F,6,FALSE)</f>
        <v>3329.53</v>
      </c>
      <c r="N1177" t="e">
        <f>VLOOKUP(J1177,银行退!A:I,9,FALSE)</f>
        <v>#N/A</v>
      </c>
    </row>
    <row r="1178" spans="1:14" hidden="1">
      <c r="A1178" s="1" t="s">
        <v>10891</v>
      </c>
      <c r="B1178" s="1" t="s">
        <v>10892</v>
      </c>
      <c r="C1178" s="1" t="s">
        <v>5740</v>
      </c>
      <c r="D1178" s="1" t="s">
        <v>5741</v>
      </c>
      <c r="E1178" s="1" t="s">
        <v>5742</v>
      </c>
      <c r="F1178" s="2">
        <v>2015.57</v>
      </c>
      <c r="G1178" s="1" t="s">
        <v>1385</v>
      </c>
      <c r="H1178" s="1" t="s">
        <v>687</v>
      </c>
      <c r="I1178" s="1" t="s">
        <v>688</v>
      </c>
      <c r="J1178" s="1" t="s">
        <v>10893</v>
      </c>
      <c r="K1178" s="1" t="s">
        <v>10894</v>
      </c>
      <c r="L1178" s="1"/>
      <c r="M1178">
        <f>VLOOKUP(J1178,银行退!A:F,6,FALSE)</f>
        <v>2015.57</v>
      </c>
      <c r="N1178" t="e">
        <f>VLOOKUP(J1178,银行退!A:I,9,FALSE)</f>
        <v>#N/A</v>
      </c>
    </row>
    <row r="1179" spans="1:14" hidden="1">
      <c r="A1179" s="1" t="s">
        <v>10895</v>
      </c>
      <c r="B1179" s="1" t="s">
        <v>10896</v>
      </c>
      <c r="C1179" s="1" t="s">
        <v>5744</v>
      </c>
      <c r="D1179" s="1" t="s">
        <v>5745</v>
      </c>
      <c r="E1179" s="1" t="s">
        <v>5746</v>
      </c>
      <c r="F1179" s="2">
        <v>4300</v>
      </c>
      <c r="G1179" s="1" t="s">
        <v>1385</v>
      </c>
      <c r="H1179" s="1" t="s">
        <v>687</v>
      </c>
      <c r="I1179" s="1" t="s">
        <v>688</v>
      </c>
      <c r="J1179" s="1" t="s">
        <v>10897</v>
      </c>
      <c r="K1179" s="1" t="s">
        <v>10898</v>
      </c>
      <c r="L1179" s="1"/>
      <c r="M1179">
        <f>VLOOKUP(J1179,银行退!A:F,6,FALSE)</f>
        <v>4300</v>
      </c>
      <c r="N1179" t="e">
        <f>VLOOKUP(J1179,银行退!A:I,9,FALSE)</f>
        <v>#N/A</v>
      </c>
    </row>
    <row r="1180" spans="1:14" hidden="1">
      <c r="A1180" s="1" t="s">
        <v>10899</v>
      </c>
      <c r="B1180" s="1" t="s">
        <v>10900</v>
      </c>
      <c r="C1180" s="1" t="s">
        <v>5748</v>
      </c>
      <c r="D1180" s="1" t="s">
        <v>5749</v>
      </c>
      <c r="E1180" s="1" t="s">
        <v>5750</v>
      </c>
      <c r="F1180" s="2">
        <v>3000</v>
      </c>
      <c r="G1180" s="1" t="s">
        <v>1385</v>
      </c>
      <c r="H1180" s="1" t="s">
        <v>687</v>
      </c>
      <c r="I1180" s="1" t="s">
        <v>688</v>
      </c>
      <c r="J1180" s="1" t="s">
        <v>10901</v>
      </c>
      <c r="K1180" s="1" t="s">
        <v>10902</v>
      </c>
      <c r="L1180" s="1"/>
      <c r="M1180">
        <f>VLOOKUP(J1180,银行退!A:F,6,FALSE)</f>
        <v>3000</v>
      </c>
      <c r="N1180" t="e">
        <f>VLOOKUP(J1180,银行退!A:I,9,FALSE)</f>
        <v>#N/A</v>
      </c>
    </row>
    <row r="1181" spans="1:14" hidden="1">
      <c r="A1181" s="1" t="s">
        <v>10903</v>
      </c>
      <c r="B1181" s="1" t="s">
        <v>10904</v>
      </c>
      <c r="C1181" s="1" t="s">
        <v>5752</v>
      </c>
      <c r="D1181" s="1" t="s">
        <v>5753</v>
      </c>
      <c r="E1181" s="1" t="s">
        <v>5754</v>
      </c>
      <c r="F1181" s="2">
        <v>6711.65</v>
      </c>
      <c r="G1181" s="1" t="s">
        <v>1385</v>
      </c>
      <c r="H1181" s="1" t="s">
        <v>687</v>
      </c>
      <c r="I1181" s="1" t="s">
        <v>688</v>
      </c>
      <c r="J1181" s="1" t="s">
        <v>10905</v>
      </c>
      <c r="K1181" s="1" t="s">
        <v>10906</v>
      </c>
      <c r="L1181" s="1"/>
      <c r="M1181">
        <f>VLOOKUP(J1181,银行退!A:F,6,FALSE)</f>
        <v>6711.65</v>
      </c>
      <c r="N1181" t="e">
        <f>VLOOKUP(J1181,银行退!A:I,9,FALSE)</f>
        <v>#N/A</v>
      </c>
    </row>
    <row r="1182" spans="1:14" hidden="1">
      <c r="A1182" s="1" t="s">
        <v>10907</v>
      </c>
      <c r="B1182" s="1" t="s">
        <v>10908</v>
      </c>
      <c r="C1182" s="1" t="s">
        <v>5756</v>
      </c>
      <c r="D1182" s="1" t="s">
        <v>5757</v>
      </c>
      <c r="E1182" s="1" t="s">
        <v>5758</v>
      </c>
      <c r="F1182" s="2">
        <v>3279</v>
      </c>
      <c r="G1182" s="1" t="s">
        <v>1385</v>
      </c>
      <c r="H1182" s="1" t="s">
        <v>687</v>
      </c>
      <c r="I1182" s="1" t="s">
        <v>688</v>
      </c>
      <c r="J1182" s="1" t="s">
        <v>10909</v>
      </c>
      <c r="K1182" s="1" t="s">
        <v>10910</v>
      </c>
      <c r="L1182" s="1"/>
      <c r="M1182">
        <f>VLOOKUP(J1182,银行退!A:F,6,FALSE)</f>
        <v>3279</v>
      </c>
      <c r="N1182" t="e">
        <f>VLOOKUP(J1182,银行退!A:I,9,FALSE)</f>
        <v>#N/A</v>
      </c>
    </row>
    <row r="1183" spans="1:14" hidden="1">
      <c r="A1183" s="1" t="s">
        <v>10911</v>
      </c>
      <c r="B1183" s="1" t="s">
        <v>10912</v>
      </c>
      <c r="C1183" s="1" t="s">
        <v>5760</v>
      </c>
      <c r="D1183" s="1" t="s">
        <v>5761</v>
      </c>
      <c r="E1183" s="1" t="s">
        <v>5762</v>
      </c>
      <c r="F1183" s="2">
        <v>4328</v>
      </c>
      <c r="G1183" s="1" t="s">
        <v>1385</v>
      </c>
      <c r="H1183" s="1" t="s">
        <v>687</v>
      </c>
      <c r="I1183" s="1" t="s">
        <v>688</v>
      </c>
      <c r="J1183" s="1" t="s">
        <v>10913</v>
      </c>
      <c r="K1183" s="1" t="s">
        <v>10914</v>
      </c>
      <c r="L1183" s="1"/>
      <c r="M1183">
        <f>VLOOKUP(J1183,银行退!A:F,6,FALSE)</f>
        <v>4328</v>
      </c>
      <c r="N1183" t="e">
        <f>VLOOKUP(J1183,银行退!A:I,9,FALSE)</f>
        <v>#N/A</v>
      </c>
    </row>
    <row r="1184" spans="1:14" hidden="1">
      <c r="A1184" s="1" t="s">
        <v>10915</v>
      </c>
      <c r="B1184" s="1" t="s">
        <v>10916</v>
      </c>
      <c r="C1184" s="1" t="s">
        <v>5764</v>
      </c>
      <c r="D1184" s="1" t="s">
        <v>5765</v>
      </c>
      <c r="E1184" s="1" t="s">
        <v>5766</v>
      </c>
      <c r="F1184" s="2">
        <v>840</v>
      </c>
      <c r="G1184" s="1" t="s">
        <v>1385</v>
      </c>
      <c r="H1184" s="1" t="s">
        <v>687</v>
      </c>
      <c r="I1184" s="1" t="s">
        <v>688</v>
      </c>
      <c r="J1184" s="1" t="s">
        <v>10917</v>
      </c>
      <c r="K1184" s="1" t="s">
        <v>10918</v>
      </c>
      <c r="L1184" s="1"/>
      <c r="M1184">
        <f>VLOOKUP(J1184,银行退!A:F,6,FALSE)</f>
        <v>840</v>
      </c>
      <c r="N1184" t="e">
        <f>VLOOKUP(J1184,银行退!A:I,9,FALSE)</f>
        <v>#N/A</v>
      </c>
    </row>
    <row r="1185" spans="1:14" hidden="1">
      <c r="A1185" s="1" t="s">
        <v>10919</v>
      </c>
      <c r="B1185" s="1" t="s">
        <v>10920</v>
      </c>
      <c r="C1185" s="1" t="s">
        <v>5768</v>
      </c>
      <c r="D1185" s="1" t="s">
        <v>5769</v>
      </c>
      <c r="E1185" s="1" t="s">
        <v>5770</v>
      </c>
      <c r="F1185" s="2">
        <v>2172.5500000000002</v>
      </c>
      <c r="G1185" s="1" t="s">
        <v>1385</v>
      </c>
      <c r="H1185" s="1" t="s">
        <v>687</v>
      </c>
      <c r="I1185" s="1" t="s">
        <v>688</v>
      </c>
      <c r="J1185" s="1" t="s">
        <v>10921</v>
      </c>
      <c r="K1185" s="1" t="s">
        <v>10922</v>
      </c>
      <c r="L1185" s="1"/>
      <c r="M1185">
        <f>VLOOKUP(J1185,银行退!A:F,6,FALSE)</f>
        <v>2172.5500000000002</v>
      </c>
      <c r="N1185" t="e">
        <f>VLOOKUP(J1185,银行退!A:I,9,FALSE)</f>
        <v>#N/A</v>
      </c>
    </row>
    <row r="1186" spans="1:14" hidden="1">
      <c r="A1186" s="1" t="s">
        <v>10923</v>
      </c>
      <c r="B1186" s="1" t="s">
        <v>10924</v>
      </c>
      <c r="C1186" s="1" t="s">
        <v>5772</v>
      </c>
      <c r="D1186" s="1" t="s">
        <v>5773</v>
      </c>
      <c r="E1186" s="1" t="s">
        <v>5774</v>
      </c>
      <c r="F1186" s="2">
        <v>5000</v>
      </c>
      <c r="G1186" s="1" t="s">
        <v>1385</v>
      </c>
      <c r="H1186" s="1" t="s">
        <v>687</v>
      </c>
      <c r="I1186" s="1" t="s">
        <v>688</v>
      </c>
      <c r="J1186" s="1" t="s">
        <v>10925</v>
      </c>
      <c r="K1186" s="1" t="s">
        <v>10926</v>
      </c>
      <c r="L1186" s="1"/>
      <c r="M1186">
        <f>VLOOKUP(J1186,银行退!A:F,6,FALSE)</f>
        <v>5000</v>
      </c>
      <c r="N1186" t="e">
        <f>VLOOKUP(J1186,银行退!A:I,9,FALSE)</f>
        <v>#N/A</v>
      </c>
    </row>
    <row r="1187" spans="1:14" hidden="1">
      <c r="A1187" s="1" t="s">
        <v>10927</v>
      </c>
      <c r="B1187" s="1" t="s">
        <v>10928</v>
      </c>
      <c r="C1187" s="1" t="s">
        <v>5776</v>
      </c>
      <c r="D1187" s="1" t="s">
        <v>5777</v>
      </c>
      <c r="E1187" s="1" t="s">
        <v>5778</v>
      </c>
      <c r="F1187" s="2">
        <v>17000</v>
      </c>
      <c r="G1187" s="1" t="s">
        <v>1385</v>
      </c>
      <c r="H1187" s="1" t="s">
        <v>687</v>
      </c>
      <c r="I1187" s="1" t="s">
        <v>688</v>
      </c>
      <c r="J1187" s="1" t="s">
        <v>10929</v>
      </c>
      <c r="K1187" s="1" t="s">
        <v>10930</v>
      </c>
      <c r="L1187" s="1"/>
      <c r="M1187">
        <f>VLOOKUP(J1187,银行退!A:F,6,FALSE)</f>
        <v>17000</v>
      </c>
      <c r="N1187" t="e">
        <f>VLOOKUP(J1187,银行退!A:I,9,FALSE)</f>
        <v>#N/A</v>
      </c>
    </row>
    <row r="1188" spans="1:14" hidden="1">
      <c r="A1188" s="1" t="s">
        <v>10931</v>
      </c>
      <c r="B1188" s="1" t="s">
        <v>10932</v>
      </c>
      <c r="C1188" s="1" t="s">
        <v>5780</v>
      </c>
      <c r="D1188" s="1" t="s">
        <v>5781</v>
      </c>
      <c r="E1188" s="1" t="s">
        <v>5782</v>
      </c>
      <c r="F1188" s="2">
        <v>17446.490000000002</v>
      </c>
      <c r="G1188" s="1" t="s">
        <v>1385</v>
      </c>
      <c r="H1188" s="1" t="s">
        <v>687</v>
      </c>
      <c r="I1188" s="1" t="s">
        <v>688</v>
      </c>
      <c r="J1188" s="1" t="s">
        <v>10933</v>
      </c>
      <c r="K1188" s="1" t="s">
        <v>10934</v>
      </c>
      <c r="L1188" s="1"/>
      <c r="M1188">
        <f>VLOOKUP(J1188,银行退!A:F,6,FALSE)</f>
        <v>17446.490000000002</v>
      </c>
      <c r="N1188" t="e">
        <f>VLOOKUP(J1188,银行退!A:I,9,FALSE)</f>
        <v>#N/A</v>
      </c>
    </row>
    <row r="1189" spans="1:14">
      <c r="A1189" s="1" t="s">
        <v>10935</v>
      </c>
      <c r="B1189" s="1" t="s">
        <v>10936</v>
      </c>
      <c r="C1189" s="1" t="s">
        <v>5784</v>
      </c>
      <c r="D1189" s="1" t="s">
        <v>5785</v>
      </c>
      <c r="E1189" s="1" t="s">
        <v>5786</v>
      </c>
      <c r="F1189" s="2">
        <v>7000</v>
      </c>
      <c r="G1189" s="1" t="s">
        <v>1385</v>
      </c>
      <c r="H1189" s="1" t="s">
        <v>11893</v>
      </c>
      <c r="I1189" s="1" t="s">
        <v>11893</v>
      </c>
      <c r="J1189" s="1" t="s">
        <v>10937</v>
      </c>
      <c r="K1189" s="1" t="s">
        <v>10938</v>
      </c>
      <c r="L1189" s="1"/>
      <c r="M1189">
        <f>VLOOKUP(J1189,银行退!A:F,6,FALSE)</f>
        <v>7000</v>
      </c>
      <c r="N1189" t="str">
        <f>VLOOKUP(J1189,银行退!A:I,9,FALSE)</f>
        <v>2017-10-18</v>
      </c>
    </row>
    <row r="1190" spans="1:14">
      <c r="A1190" s="1" t="s">
        <v>10939</v>
      </c>
      <c r="B1190" s="1" t="s">
        <v>10940</v>
      </c>
      <c r="C1190" s="1" t="s">
        <v>5788</v>
      </c>
      <c r="D1190" s="1" t="s">
        <v>5789</v>
      </c>
      <c r="E1190" s="1" t="s">
        <v>5790</v>
      </c>
      <c r="F1190" s="2">
        <v>206.6</v>
      </c>
      <c r="G1190" s="1" t="s">
        <v>1385</v>
      </c>
      <c r="H1190" s="1" t="s">
        <v>11893</v>
      </c>
      <c r="I1190" s="1" t="s">
        <v>11893</v>
      </c>
      <c r="J1190" s="1" t="s">
        <v>10941</v>
      </c>
      <c r="K1190" s="1" t="s">
        <v>10942</v>
      </c>
      <c r="L1190" s="1"/>
      <c r="M1190">
        <f>VLOOKUP(J1190,银行退!A:F,6,FALSE)</f>
        <v>206.6</v>
      </c>
      <c r="N1190" t="str">
        <f>VLOOKUP(J1190,银行退!A:I,9,FALSE)</f>
        <v>2017-10-18</v>
      </c>
    </row>
    <row r="1191" spans="1:14" hidden="1">
      <c r="A1191" s="1" t="s">
        <v>10943</v>
      </c>
      <c r="B1191" s="1" t="s">
        <v>10944</v>
      </c>
      <c r="C1191" s="1" t="s">
        <v>5792</v>
      </c>
      <c r="D1191" s="1" t="s">
        <v>5793</v>
      </c>
      <c r="E1191" s="1" t="s">
        <v>5794</v>
      </c>
      <c r="F1191" s="2">
        <v>20000</v>
      </c>
      <c r="G1191" s="1" t="s">
        <v>1385</v>
      </c>
      <c r="H1191" s="1" t="s">
        <v>687</v>
      </c>
      <c r="I1191" s="1" t="s">
        <v>688</v>
      </c>
      <c r="J1191" s="1" t="s">
        <v>10945</v>
      </c>
      <c r="K1191" s="1" t="s">
        <v>10946</v>
      </c>
      <c r="L1191" s="1"/>
      <c r="M1191">
        <f>VLOOKUP(J1191,银行退!A:F,6,FALSE)</f>
        <v>20000</v>
      </c>
      <c r="N1191" t="e">
        <f>VLOOKUP(J1191,银行退!A:I,9,FALSE)</f>
        <v>#N/A</v>
      </c>
    </row>
    <row r="1192" spans="1:14" hidden="1">
      <c r="A1192" s="1" t="s">
        <v>10947</v>
      </c>
      <c r="B1192" s="1" t="s">
        <v>10948</v>
      </c>
      <c r="C1192" s="1" t="s">
        <v>5796</v>
      </c>
      <c r="D1192" s="1" t="s">
        <v>5797</v>
      </c>
      <c r="E1192" s="1" t="s">
        <v>5798</v>
      </c>
      <c r="F1192" s="2">
        <v>20400</v>
      </c>
      <c r="G1192" s="1" t="s">
        <v>1385</v>
      </c>
      <c r="H1192" s="1" t="s">
        <v>687</v>
      </c>
      <c r="I1192" s="1" t="s">
        <v>688</v>
      </c>
      <c r="J1192" s="1" t="s">
        <v>10949</v>
      </c>
      <c r="K1192" s="1" t="s">
        <v>10950</v>
      </c>
      <c r="L1192" s="1"/>
      <c r="M1192">
        <f>VLOOKUP(J1192,银行退!A:F,6,FALSE)</f>
        <v>20400</v>
      </c>
      <c r="N1192" t="e">
        <f>VLOOKUP(J1192,银行退!A:I,9,FALSE)</f>
        <v>#N/A</v>
      </c>
    </row>
    <row r="1193" spans="1:14" hidden="1">
      <c r="A1193" s="1" t="s">
        <v>10951</v>
      </c>
      <c r="B1193" s="1" t="s">
        <v>10952</v>
      </c>
      <c r="C1193" s="1" t="s">
        <v>5800</v>
      </c>
      <c r="D1193" s="1" t="s">
        <v>5801</v>
      </c>
      <c r="E1193" s="1" t="s">
        <v>5802</v>
      </c>
      <c r="F1193" s="2">
        <v>10000</v>
      </c>
      <c r="G1193" s="1" t="s">
        <v>1385</v>
      </c>
      <c r="H1193" s="1" t="s">
        <v>687</v>
      </c>
      <c r="I1193" s="1" t="s">
        <v>688</v>
      </c>
      <c r="J1193" s="1" t="s">
        <v>10953</v>
      </c>
      <c r="K1193" s="1" t="s">
        <v>10954</v>
      </c>
      <c r="L1193" s="1"/>
      <c r="M1193">
        <f>VLOOKUP(J1193,银行退!A:F,6,FALSE)</f>
        <v>10000</v>
      </c>
      <c r="N1193" t="e">
        <f>VLOOKUP(J1193,银行退!A:I,9,FALSE)</f>
        <v>#N/A</v>
      </c>
    </row>
    <row r="1194" spans="1:14" hidden="1">
      <c r="A1194" s="1" t="s">
        <v>10955</v>
      </c>
      <c r="B1194" s="1" t="s">
        <v>10956</v>
      </c>
      <c r="C1194" s="1" t="s">
        <v>5804</v>
      </c>
      <c r="D1194" s="1" t="s">
        <v>5801</v>
      </c>
      <c r="E1194" s="1" t="s">
        <v>5802</v>
      </c>
      <c r="F1194" s="2">
        <v>6930.29</v>
      </c>
      <c r="G1194" s="1" t="s">
        <v>1385</v>
      </c>
      <c r="H1194" s="1" t="s">
        <v>687</v>
      </c>
      <c r="I1194" s="1" t="s">
        <v>688</v>
      </c>
      <c r="J1194" s="1" t="s">
        <v>10957</v>
      </c>
      <c r="K1194" s="1" t="s">
        <v>10954</v>
      </c>
      <c r="L1194" s="1"/>
      <c r="M1194">
        <f>VLOOKUP(J1194,银行退!A:F,6,FALSE)</f>
        <v>6930.29</v>
      </c>
      <c r="N1194" t="e">
        <f>VLOOKUP(J1194,银行退!A:I,9,FALSE)</f>
        <v>#N/A</v>
      </c>
    </row>
    <row r="1195" spans="1:14" hidden="1">
      <c r="A1195" s="1" t="s">
        <v>10958</v>
      </c>
      <c r="B1195" s="1" t="s">
        <v>10959</v>
      </c>
      <c r="C1195" s="1" t="s">
        <v>5806</v>
      </c>
      <c r="D1195" s="1" t="s">
        <v>5807</v>
      </c>
      <c r="E1195" s="1" t="s">
        <v>5808</v>
      </c>
      <c r="F1195" s="2">
        <v>4107.33</v>
      </c>
      <c r="G1195" s="1" t="s">
        <v>1385</v>
      </c>
      <c r="H1195" s="1" t="s">
        <v>687</v>
      </c>
      <c r="I1195" s="1" t="s">
        <v>688</v>
      </c>
      <c r="J1195" s="1" t="s">
        <v>10960</v>
      </c>
      <c r="K1195" s="1" t="s">
        <v>10961</v>
      </c>
      <c r="L1195" s="1"/>
      <c r="M1195">
        <f>VLOOKUP(J1195,银行退!A:F,6,FALSE)</f>
        <v>4107.33</v>
      </c>
      <c r="N1195" t="e">
        <f>VLOOKUP(J1195,银行退!A:I,9,FALSE)</f>
        <v>#N/A</v>
      </c>
    </row>
    <row r="1196" spans="1:14" hidden="1">
      <c r="A1196" s="1" t="s">
        <v>10962</v>
      </c>
      <c r="B1196" s="1" t="s">
        <v>10963</v>
      </c>
      <c r="C1196" s="1" t="s">
        <v>5810</v>
      </c>
      <c r="D1196" s="1" t="s">
        <v>5811</v>
      </c>
      <c r="E1196" s="1" t="s">
        <v>5812</v>
      </c>
      <c r="F1196" s="2">
        <v>20046.919999999998</v>
      </c>
      <c r="G1196" s="1" t="s">
        <v>1385</v>
      </c>
      <c r="H1196" s="1" t="s">
        <v>687</v>
      </c>
      <c r="I1196" s="1" t="s">
        <v>688</v>
      </c>
      <c r="J1196" s="1" t="s">
        <v>10964</v>
      </c>
      <c r="K1196" s="1" t="s">
        <v>10965</v>
      </c>
      <c r="L1196" s="1"/>
      <c r="M1196">
        <f>VLOOKUP(J1196,银行退!A:F,6,FALSE)</f>
        <v>20046.919999999998</v>
      </c>
      <c r="N1196" t="e">
        <f>VLOOKUP(J1196,银行退!A:I,9,FALSE)</f>
        <v>#N/A</v>
      </c>
    </row>
    <row r="1197" spans="1:14" hidden="1">
      <c r="A1197" s="1" t="s">
        <v>10966</v>
      </c>
      <c r="B1197" s="1" t="s">
        <v>10967</v>
      </c>
      <c r="C1197" s="1" t="s">
        <v>5814</v>
      </c>
      <c r="D1197" s="1" t="s">
        <v>5815</v>
      </c>
      <c r="E1197" s="1" t="s">
        <v>5816</v>
      </c>
      <c r="F1197" s="2">
        <v>38040.58</v>
      </c>
      <c r="G1197" s="1" t="s">
        <v>1385</v>
      </c>
      <c r="H1197" s="1" t="s">
        <v>687</v>
      </c>
      <c r="I1197" s="1" t="s">
        <v>688</v>
      </c>
      <c r="J1197" s="1" t="s">
        <v>10968</v>
      </c>
      <c r="K1197" s="1" t="s">
        <v>10969</v>
      </c>
      <c r="L1197" s="1"/>
      <c r="M1197">
        <f>VLOOKUP(J1197,银行退!A:F,6,FALSE)</f>
        <v>38040.58</v>
      </c>
      <c r="N1197" t="e">
        <f>VLOOKUP(J1197,银行退!A:I,9,FALSE)</f>
        <v>#N/A</v>
      </c>
    </row>
    <row r="1198" spans="1:14" hidden="1">
      <c r="A1198" s="1" t="s">
        <v>10970</v>
      </c>
      <c r="B1198" s="1" t="s">
        <v>10971</v>
      </c>
      <c r="C1198" s="1" t="s">
        <v>5818</v>
      </c>
      <c r="D1198" s="1" t="s">
        <v>5819</v>
      </c>
      <c r="E1198" s="1" t="s">
        <v>5820</v>
      </c>
      <c r="F1198" s="2">
        <v>10000</v>
      </c>
      <c r="G1198" s="1" t="s">
        <v>1385</v>
      </c>
      <c r="H1198" s="1" t="s">
        <v>687</v>
      </c>
      <c r="I1198" s="1" t="s">
        <v>688</v>
      </c>
      <c r="J1198" s="1" t="s">
        <v>10972</v>
      </c>
      <c r="K1198" s="1" t="s">
        <v>10973</v>
      </c>
      <c r="L1198" s="1"/>
      <c r="M1198">
        <f>VLOOKUP(J1198,银行退!A:F,6,FALSE)</f>
        <v>10000</v>
      </c>
      <c r="N1198" t="e">
        <f>VLOOKUP(J1198,银行退!A:I,9,FALSE)</f>
        <v>#N/A</v>
      </c>
    </row>
    <row r="1199" spans="1:14" hidden="1">
      <c r="A1199" s="1" t="s">
        <v>10974</v>
      </c>
      <c r="B1199" s="1" t="s">
        <v>10975</v>
      </c>
      <c r="C1199" s="1" t="s">
        <v>5822</v>
      </c>
      <c r="D1199" s="1" t="s">
        <v>5823</v>
      </c>
      <c r="E1199" s="1" t="s">
        <v>5824</v>
      </c>
      <c r="F1199" s="2">
        <v>89.1</v>
      </c>
      <c r="G1199" s="1" t="s">
        <v>1385</v>
      </c>
      <c r="H1199" s="1" t="s">
        <v>687</v>
      </c>
      <c r="I1199" s="1" t="s">
        <v>688</v>
      </c>
      <c r="J1199" s="1" t="s">
        <v>10976</v>
      </c>
      <c r="K1199" s="1" t="s">
        <v>10977</v>
      </c>
      <c r="L1199" s="1"/>
      <c r="M1199">
        <f>VLOOKUP(J1199,银行退!A:F,6,FALSE)</f>
        <v>89.1</v>
      </c>
      <c r="N1199" t="e">
        <f>VLOOKUP(J1199,银行退!A:I,9,FALSE)</f>
        <v>#N/A</v>
      </c>
    </row>
    <row r="1200" spans="1:14" hidden="1">
      <c r="A1200" s="1" t="s">
        <v>10978</v>
      </c>
      <c r="B1200" s="1" t="s">
        <v>10979</v>
      </c>
      <c r="C1200" s="1" t="s">
        <v>5826</v>
      </c>
      <c r="D1200" s="1" t="s">
        <v>5827</v>
      </c>
      <c r="E1200" s="1" t="s">
        <v>5828</v>
      </c>
      <c r="F1200" s="2">
        <v>2000</v>
      </c>
      <c r="G1200" s="1" t="s">
        <v>1385</v>
      </c>
      <c r="H1200" s="1" t="s">
        <v>687</v>
      </c>
      <c r="I1200" s="1" t="s">
        <v>688</v>
      </c>
      <c r="J1200" s="1" t="s">
        <v>10980</v>
      </c>
      <c r="K1200" s="1" t="s">
        <v>10981</v>
      </c>
      <c r="L1200" s="1"/>
      <c r="M1200">
        <f>VLOOKUP(J1200,银行退!A:F,6,FALSE)</f>
        <v>2000</v>
      </c>
      <c r="N1200" t="e">
        <f>VLOOKUP(J1200,银行退!A:I,9,FALSE)</f>
        <v>#N/A</v>
      </c>
    </row>
    <row r="1201" spans="1:14" hidden="1">
      <c r="A1201" s="1" t="s">
        <v>10982</v>
      </c>
      <c r="B1201" s="1" t="s">
        <v>10983</v>
      </c>
      <c r="C1201" s="1" t="s">
        <v>5830</v>
      </c>
      <c r="D1201" s="1" t="s">
        <v>5831</v>
      </c>
      <c r="E1201" s="1" t="s">
        <v>5832</v>
      </c>
      <c r="F1201" s="2">
        <v>1000</v>
      </c>
      <c r="G1201" s="1" t="s">
        <v>1385</v>
      </c>
      <c r="H1201" s="1" t="s">
        <v>687</v>
      </c>
      <c r="I1201" s="1" t="s">
        <v>688</v>
      </c>
      <c r="J1201" s="1" t="s">
        <v>10984</v>
      </c>
      <c r="K1201" s="1" t="s">
        <v>10985</v>
      </c>
      <c r="L1201" s="1"/>
      <c r="M1201">
        <f>VLOOKUP(J1201,银行退!A:F,6,FALSE)</f>
        <v>1000</v>
      </c>
      <c r="N1201" t="e">
        <f>VLOOKUP(J1201,银行退!A:I,9,FALSE)</f>
        <v>#N/A</v>
      </c>
    </row>
    <row r="1202" spans="1:14" hidden="1">
      <c r="A1202" s="1" t="s">
        <v>10986</v>
      </c>
      <c r="B1202" s="1" t="s">
        <v>10987</v>
      </c>
      <c r="C1202" s="1" t="s">
        <v>5834</v>
      </c>
      <c r="D1202" s="1" t="s">
        <v>5835</v>
      </c>
      <c r="E1202" s="1" t="s">
        <v>5836</v>
      </c>
      <c r="F1202" s="2">
        <v>2693.53</v>
      </c>
      <c r="G1202" s="1" t="s">
        <v>1385</v>
      </c>
      <c r="H1202" s="1" t="s">
        <v>687</v>
      </c>
      <c r="I1202" s="1" t="s">
        <v>688</v>
      </c>
      <c r="J1202" s="1" t="s">
        <v>10988</v>
      </c>
      <c r="K1202" s="1" t="s">
        <v>10989</v>
      </c>
      <c r="L1202" s="1"/>
      <c r="M1202">
        <f>VLOOKUP(J1202,银行退!A:F,6,FALSE)</f>
        <v>2693.53</v>
      </c>
      <c r="N1202" t="e">
        <f>VLOOKUP(J1202,银行退!A:I,9,FALSE)</f>
        <v>#N/A</v>
      </c>
    </row>
    <row r="1203" spans="1:14" hidden="1">
      <c r="A1203" s="1" t="s">
        <v>10990</v>
      </c>
      <c r="B1203" s="1" t="s">
        <v>10991</v>
      </c>
      <c r="C1203" s="1" t="s">
        <v>5838</v>
      </c>
      <c r="D1203" s="1" t="s">
        <v>5839</v>
      </c>
      <c r="E1203" s="1" t="s">
        <v>5840</v>
      </c>
      <c r="F1203" s="2">
        <v>20110</v>
      </c>
      <c r="G1203" s="1" t="s">
        <v>1385</v>
      </c>
      <c r="H1203" s="1" t="s">
        <v>687</v>
      </c>
      <c r="I1203" s="1" t="s">
        <v>688</v>
      </c>
      <c r="J1203" s="1" t="s">
        <v>10992</v>
      </c>
      <c r="K1203" s="1" t="s">
        <v>10993</v>
      </c>
      <c r="L1203" s="1"/>
      <c r="M1203">
        <f>VLOOKUP(J1203,银行退!A:F,6,FALSE)</f>
        <v>20110</v>
      </c>
      <c r="N1203" t="e">
        <f>VLOOKUP(J1203,银行退!A:I,9,FALSE)</f>
        <v>#N/A</v>
      </c>
    </row>
    <row r="1204" spans="1:14" hidden="1">
      <c r="A1204" s="1" t="s">
        <v>10994</v>
      </c>
      <c r="B1204" s="1" t="s">
        <v>10995</v>
      </c>
      <c r="C1204" s="1" t="s">
        <v>5842</v>
      </c>
      <c r="D1204" s="1" t="s">
        <v>5843</v>
      </c>
      <c r="E1204" s="1" t="s">
        <v>5844</v>
      </c>
      <c r="F1204" s="2">
        <v>490</v>
      </c>
      <c r="G1204" s="1" t="s">
        <v>1385</v>
      </c>
      <c r="H1204" s="1" t="s">
        <v>687</v>
      </c>
      <c r="I1204" s="1" t="s">
        <v>688</v>
      </c>
      <c r="J1204" s="1" t="s">
        <v>10996</v>
      </c>
      <c r="K1204" s="1" t="s">
        <v>10997</v>
      </c>
      <c r="L1204" s="1"/>
      <c r="M1204">
        <f>VLOOKUP(J1204,银行退!A:F,6,FALSE)</f>
        <v>490</v>
      </c>
      <c r="N1204" t="e">
        <f>VLOOKUP(J1204,银行退!A:I,9,FALSE)</f>
        <v>#N/A</v>
      </c>
    </row>
    <row r="1205" spans="1:14" hidden="1">
      <c r="A1205" s="1" t="s">
        <v>10998</v>
      </c>
      <c r="B1205" s="1" t="s">
        <v>10999</v>
      </c>
      <c r="C1205" s="1" t="s">
        <v>5846</v>
      </c>
      <c r="D1205" s="1" t="s">
        <v>5847</v>
      </c>
      <c r="E1205" s="1" t="s">
        <v>5848</v>
      </c>
      <c r="F1205" s="2">
        <v>600</v>
      </c>
      <c r="G1205" s="1" t="s">
        <v>1385</v>
      </c>
      <c r="H1205" s="1" t="s">
        <v>687</v>
      </c>
      <c r="I1205" s="1" t="s">
        <v>688</v>
      </c>
      <c r="J1205" s="1" t="s">
        <v>11000</v>
      </c>
      <c r="K1205" s="1" t="s">
        <v>11001</v>
      </c>
      <c r="L1205" s="1"/>
      <c r="M1205">
        <f>VLOOKUP(J1205,银行退!A:F,6,FALSE)</f>
        <v>600</v>
      </c>
      <c r="N1205" t="e">
        <f>VLOOKUP(J1205,银行退!A:I,9,FALSE)</f>
        <v>#N/A</v>
      </c>
    </row>
    <row r="1206" spans="1:14" hidden="1">
      <c r="A1206" s="1" t="s">
        <v>11002</v>
      </c>
      <c r="B1206" s="1" t="s">
        <v>11003</v>
      </c>
      <c r="C1206" s="1" t="s">
        <v>5850</v>
      </c>
      <c r="D1206" s="1" t="s">
        <v>5851</v>
      </c>
      <c r="E1206" s="1" t="s">
        <v>5852</v>
      </c>
      <c r="F1206" s="2">
        <v>2743.04</v>
      </c>
      <c r="G1206" s="1" t="s">
        <v>1385</v>
      </c>
      <c r="H1206" s="1" t="s">
        <v>687</v>
      </c>
      <c r="I1206" s="1" t="s">
        <v>688</v>
      </c>
      <c r="J1206" s="1" t="s">
        <v>11004</v>
      </c>
      <c r="K1206" s="1" t="s">
        <v>11005</v>
      </c>
      <c r="L1206" s="1"/>
      <c r="M1206">
        <f>VLOOKUP(J1206,银行退!A:F,6,FALSE)</f>
        <v>2743.04</v>
      </c>
      <c r="N1206" t="e">
        <f>VLOOKUP(J1206,银行退!A:I,9,FALSE)</f>
        <v>#N/A</v>
      </c>
    </row>
    <row r="1207" spans="1:14" hidden="1">
      <c r="A1207" s="1" t="s">
        <v>11006</v>
      </c>
      <c r="B1207" s="1" t="s">
        <v>11007</v>
      </c>
      <c r="C1207" s="1" t="s">
        <v>5854</v>
      </c>
      <c r="D1207" s="1" t="s">
        <v>5855</v>
      </c>
      <c r="E1207" s="1" t="s">
        <v>5852</v>
      </c>
      <c r="F1207" s="2">
        <v>94</v>
      </c>
      <c r="G1207" s="1" t="s">
        <v>1385</v>
      </c>
      <c r="H1207" s="1" t="s">
        <v>687</v>
      </c>
      <c r="I1207" s="1" t="s">
        <v>688</v>
      </c>
      <c r="J1207" s="1" t="s">
        <v>11008</v>
      </c>
      <c r="K1207" s="1" t="s">
        <v>11005</v>
      </c>
      <c r="L1207" s="1"/>
      <c r="M1207">
        <f>VLOOKUP(J1207,银行退!A:F,6,FALSE)</f>
        <v>94</v>
      </c>
      <c r="N1207" t="e">
        <f>VLOOKUP(J1207,银行退!A:I,9,FALSE)</f>
        <v>#N/A</v>
      </c>
    </row>
    <row r="1208" spans="1:14" hidden="1">
      <c r="A1208" s="1" t="s">
        <v>11009</v>
      </c>
      <c r="B1208" s="1" t="s">
        <v>11010</v>
      </c>
      <c r="C1208" s="1" t="s">
        <v>5857</v>
      </c>
      <c r="D1208" s="1" t="s">
        <v>5858</v>
      </c>
      <c r="E1208" s="1" t="s">
        <v>5859</v>
      </c>
      <c r="F1208" s="2">
        <v>161.49</v>
      </c>
      <c r="G1208" s="1" t="s">
        <v>1385</v>
      </c>
      <c r="H1208" s="1" t="s">
        <v>687</v>
      </c>
      <c r="I1208" s="1" t="s">
        <v>688</v>
      </c>
      <c r="J1208" s="1" t="s">
        <v>11011</v>
      </c>
      <c r="K1208" s="1" t="s">
        <v>11012</v>
      </c>
      <c r="L1208" s="1"/>
      <c r="M1208" t="e">
        <f>VLOOKUP(J1208,银行退!A:F,6,FALSE)</f>
        <v>#N/A</v>
      </c>
      <c r="N1208" t="e">
        <f>VLOOKUP(J1208,银行退!A:I,9,FALSE)</f>
        <v>#N/A</v>
      </c>
    </row>
    <row r="1209" spans="1:14" hidden="1">
      <c r="A1209" s="1" t="s">
        <v>11013</v>
      </c>
      <c r="B1209" s="1" t="s">
        <v>11014</v>
      </c>
      <c r="C1209" s="1" t="s">
        <v>5861</v>
      </c>
      <c r="D1209" s="1" t="s">
        <v>1242</v>
      </c>
      <c r="E1209" s="1" t="s">
        <v>1243</v>
      </c>
      <c r="F1209" s="2">
        <v>2358.39</v>
      </c>
      <c r="G1209" s="1" t="s">
        <v>1385</v>
      </c>
      <c r="H1209" s="1" t="s">
        <v>687</v>
      </c>
      <c r="I1209" s="1" t="s">
        <v>688</v>
      </c>
      <c r="J1209" s="1" t="s">
        <v>11015</v>
      </c>
      <c r="K1209" s="1" t="s">
        <v>11016</v>
      </c>
      <c r="L1209" s="1"/>
      <c r="M1209" t="e">
        <f>VLOOKUP(J1209,银行退!A:F,6,FALSE)</f>
        <v>#N/A</v>
      </c>
      <c r="N1209" t="e">
        <f>VLOOKUP(J1209,银行退!A:I,9,FALSE)</f>
        <v>#N/A</v>
      </c>
    </row>
    <row r="1210" spans="1:14" hidden="1">
      <c r="A1210" s="1" t="s">
        <v>11017</v>
      </c>
      <c r="B1210" s="1" t="s">
        <v>11018</v>
      </c>
      <c r="C1210" s="1" t="s">
        <v>5863</v>
      </c>
      <c r="D1210" s="1" t="s">
        <v>5864</v>
      </c>
      <c r="E1210" s="1" t="s">
        <v>5865</v>
      </c>
      <c r="F1210" s="2">
        <v>12283.56</v>
      </c>
      <c r="G1210" s="1" t="s">
        <v>1385</v>
      </c>
      <c r="H1210" s="1" t="s">
        <v>687</v>
      </c>
      <c r="I1210" s="1" t="s">
        <v>688</v>
      </c>
      <c r="J1210" s="1" t="s">
        <v>11019</v>
      </c>
      <c r="K1210" s="1" t="s">
        <v>11020</v>
      </c>
      <c r="L1210" s="1"/>
      <c r="M1210" t="e">
        <f>VLOOKUP(J1210,银行退!A:F,6,FALSE)</f>
        <v>#N/A</v>
      </c>
      <c r="N1210" t="e">
        <f>VLOOKUP(J1210,银行退!A:I,9,FALSE)</f>
        <v>#N/A</v>
      </c>
    </row>
    <row r="1211" spans="1:14" hidden="1">
      <c r="A1211" s="1" t="s">
        <v>11021</v>
      </c>
      <c r="B1211" s="1" t="s">
        <v>11022</v>
      </c>
      <c r="C1211" s="1" t="s">
        <v>5867</v>
      </c>
      <c r="D1211" s="1" t="s">
        <v>5868</v>
      </c>
      <c r="E1211" s="1" t="s">
        <v>5869</v>
      </c>
      <c r="F1211" s="2">
        <v>213.79</v>
      </c>
      <c r="G1211" s="1" t="s">
        <v>1385</v>
      </c>
      <c r="H1211" s="1" t="s">
        <v>687</v>
      </c>
      <c r="I1211" s="1" t="s">
        <v>688</v>
      </c>
      <c r="J1211" s="1" t="s">
        <v>11023</v>
      </c>
      <c r="K1211" s="1" t="s">
        <v>11024</v>
      </c>
      <c r="L1211" s="1"/>
      <c r="M1211" t="e">
        <f>VLOOKUP(J1211,银行退!A:F,6,FALSE)</f>
        <v>#N/A</v>
      </c>
      <c r="N1211" t="e">
        <f>VLOOKUP(J1211,银行退!A:I,9,FALSE)</f>
        <v>#N/A</v>
      </c>
    </row>
    <row r="1212" spans="1:14" hidden="1">
      <c r="A1212" s="1" t="s">
        <v>11025</v>
      </c>
      <c r="B1212" s="1" t="s">
        <v>11026</v>
      </c>
      <c r="C1212" s="1" t="s">
        <v>5871</v>
      </c>
      <c r="D1212" s="1" t="s">
        <v>5872</v>
      </c>
      <c r="E1212" s="1" t="s">
        <v>5873</v>
      </c>
      <c r="F1212" s="2">
        <v>136.30000000000001</v>
      </c>
      <c r="G1212" s="1" t="s">
        <v>1385</v>
      </c>
      <c r="H1212" s="1" t="s">
        <v>687</v>
      </c>
      <c r="I1212" s="1" t="s">
        <v>688</v>
      </c>
      <c r="J1212" s="1" t="s">
        <v>11027</v>
      </c>
      <c r="K1212" s="1" t="s">
        <v>11028</v>
      </c>
      <c r="L1212" s="1"/>
      <c r="M1212" t="e">
        <f>VLOOKUP(J1212,银行退!A:F,6,FALSE)</f>
        <v>#N/A</v>
      </c>
      <c r="N1212" t="e">
        <f>VLOOKUP(J1212,银行退!A:I,9,FALSE)</f>
        <v>#N/A</v>
      </c>
    </row>
    <row r="1213" spans="1:14" hidden="1">
      <c r="A1213" s="1" t="s">
        <v>11029</v>
      </c>
      <c r="B1213" s="1" t="s">
        <v>11030</v>
      </c>
      <c r="C1213" s="1" t="s">
        <v>5875</v>
      </c>
      <c r="D1213" s="1" t="s">
        <v>5876</v>
      </c>
      <c r="E1213" s="1" t="s">
        <v>5877</v>
      </c>
      <c r="F1213" s="2">
        <v>1986.56</v>
      </c>
      <c r="G1213" s="1" t="s">
        <v>1385</v>
      </c>
      <c r="H1213" s="1" t="s">
        <v>687</v>
      </c>
      <c r="I1213" s="1" t="s">
        <v>688</v>
      </c>
      <c r="J1213" s="1" t="s">
        <v>11031</v>
      </c>
      <c r="K1213" s="1" t="s">
        <v>11032</v>
      </c>
      <c r="L1213" s="1"/>
      <c r="M1213" t="e">
        <f>VLOOKUP(J1213,银行退!A:F,6,FALSE)</f>
        <v>#N/A</v>
      </c>
      <c r="N1213" t="e">
        <f>VLOOKUP(J1213,银行退!A:I,9,FALSE)</f>
        <v>#N/A</v>
      </c>
    </row>
    <row r="1214" spans="1:14" hidden="1">
      <c r="A1214" s="1" t="s">
        <v>11033</v>
      </c>
      <c r="B1214" s="1" t="s">
        <v>11034</v>
      </c>
      <c r="C1214" s="1" t="s">
        <v>5879</v>
      </c>
      <c r="D1214" s="1" t="s">
        <v>5880</v>
      </c>
      <c r="E1214" s="1" t="s">
        <v>5881</v>
      </c>
      <c r="F1214" s="2">
        <v>1656.09</v>
      </c>
      <c r="G1214" s="1" t="s">
        <v>1385</v>
      </c>
      <c r="H1214" s="1" t="s">
        <v>687</v>
      </c>
      <c r="I1214" s="1" t="s">
        <v>688</v>
      </c>
      <c r="J1214" s="1" t="s">
        <v>11035</v>
      </c>
      <c r="K1214" s="1" t="s">
        <v>11036</v>
      </c>
      <c r="L1214" s="1"/>
      <c r="M1214" t="e">
        <f>VLOOKUP(J1214,银行退!A:F,6,FALSE)</f>
        <v>#N/A</v>
      </c>
      <c r="N1214" t="e">
        <f>VLOOKUP(J1214,银行退!A:I,9,FALSE)</f>
        <v>#N/A</v>
      </c>
    </row>
    <row r="1215" spans="1:14" hidden="1">
      <c r="A1215" s="1" t="s">
        <v>11037</v>
      </c>
      <c r="B1215" s="1" t="s">
        <v>11038</v>
      </c>
      <c r="C1215" s="1" t="s">
        <v>5883</v>
      </c>
      <c r="D1215" s="1" t="s">
        <v>5884</v>
      </c>
      <c r="E1215" s="1" t="s">
        <v>5885</v>
      </c>
      <c r="F1215" s="2">
        <v>2000</v>
      </c>
      <c r="G1215" s="1" t="s">
        <v>1385</v>
      </c>
      <c r="H1215" s="1" t="s">
        <v>687</v>
      </c>
      <c r="I1215" s="1" t="s">
        <v>688</v>
      </c>
      <c r="J1215" s="1" t="s">
        <v>11039</v>
      </c>
      <c r="K1215" s="1" t="s">
        <v>11040</v>
      </c>
      <c r="L1215" s="1"/>
      <c r="M1215" t="e">
        <f>VLOOKUP(J1215,银行退!A:F,6,FALSE)</f>
        <v>#N/A</v>
      </c>
      <c r="N1215" t="e">
        <f>VLOOKUP(J1215,银行退!A:I,9,FALSE)</f>
        <v>#N/A</v>
      </c>
    </row>
    <row r="1216" spans="1:14" hidden="1">
      <c r="A1216" s="1" t="s">
        <v>11041</v>
      </c>
      <c r="B1216" s="1" t="s">
        <v>11042</v>
      </c>
      <c r="C1216" s="1" t="s">
        <v>5887</v>
      </c>
      <c r="D1216" s="1" t="s">
        <v>5888</v>
      </c>
      <c r="E1216" s="1" t="s">
        <v>5889</v>
      </c>
      <c r="F1216" s="2">
        <v>950</v>
      </c>
      <c r="G1216" s="1" t="s">
        <v>1385</v>
      </c>
      <c r="H1216" s="1" t="s">
        <v>687</v>
      </c>
      <c r="I1216" s="1" t="s">
        <v>688</v>
      </c>
      <c r="J1216" s="1" t="s">
        <v>11043</v>
      </c>
      <c r="K1216" s="1" t="s">
        <v>11044</v>
      </c>
      <c r="L1216" s="1"/>
      <c r="M1216" t="e">
        <f>VLOOKUP(J1216,银行退!A:F,6,FALSE)</f>
        <v>#N/A</v>
      </c>
      <c r="N1216" t="e">
        <f>VLOOKUP(J1216,银行退!A:I,9,FALSE)</f>
        <v>#N/A</v>
      </c>
    </row>
    <row r="1217" spans="1:14" hidden="1">
      <c r="A1217" s="1" t="s">
        <v>11045</v>
      </c>
      <c r="B1217" s="1" t="s">
        <v>11046</v>
      </c>
      <c r="C1217" s="1" t="s">
        <v>5891</v>
      </c>
      <c r="D1217" s="1" t="s">
        <v>5892</v>
      </c>
      <c r="E1217" s="1" t="s">
        <v>5893</v>
      </c>
      <c r="F1217" s="2">
        <v>1609.72</v>
      </c>
      <c r="G1217" s="1" t="s">
        <v>1385</v>
      </c>
      <c r="H1217" s="1" t="s">
        <v>687</v>
      </c>
      <c r="I1217" s="1" t="s">
        <v>688</v>
      </c>
      <c r="J1217" s="1" t="s">
        <v>11047</v>
      </c>
      <c r="K1217" s="1" t="s">
        <v>11048</v>
      </c>
      <c r="L1217" s="1"/>
      <c r="M1217" t="e">
        <f>VLOOKUP(J1217,银行退!A:F,6,FALSE)</f>
        <v>#N/A</v>
      </c>
      <c r="N1217" t="e">
        <f>VLOOKUP(J1217,银行退!A:I,9,FALSE)</f>
        <v>#N/A</v>
      </c>
    </row>
    <row r="1218" spans="1:14" hidden="1">
      <c r="A1218" s="1" t="s">
        <v>11049</v>
      </c>
      <c r="B1218" s="1" t="s">
        <v>11050</v>
      </c>
      <c r="C1218" s="1" t="s">
        <v>5895</v>
      </c>
      <c r="D1218" s="1" t="s">
        <v>5896</v>
      </c>
      <c r="E1218" s="1" t="s">
        <v>5897</v>
      </c>
      <c r="F1218" s="2">
        <v>3983</v>
      </c>
      <c r="G1218" s="1" t="s">
        <v>1385</v>
      </c>
      <c r="H1218" s="1" t="s">
        <v>687</v>
      </c>
      <c r="I1218" s="1" t="s">
        <v>688</v>
      </c>
      <c r="J1218" s="1" t="s">
        <v>11051</v>
      </c>
      <c r="K1218" s="1" t="s">
        <v>11052</v>
      </c>
      <c r="L1218" s="1"/>
      <c r="M1218" t="e">
        <f>VLOOKUP(J1218,银行退!A:F,6,FALSE)</f>
        <v>#N/A</v>
      </c>
      <c r="N1218" t="e">
        <f>VLOOKUP(J1218,银行退!A:I,9,FALSE)</f>
        <v>#N/A</v>
      </c>
    </row>
    <row r="1219" spans="1:14" hidden="1">
      <c r="A1219" s="1" t="s">
        <v>11053</v>
      </c>
      <c r="B1219" s="1" t="s">
        <v>11054</v>
      </c>
      <c r="C1219" s="1" t="s">
        <v>5899</v>
      </c>
      <c r="D1219" s="1" t="s">
        <v>5900</v>
      </c>
      <c r="E1219" s="1" t="s">
        <v>5901</v>
      </c>
      <c r="F1219" s="2">
        <v>8310</v>
      </c>
      <c r="G1219" s="1" t="s">
        <v>1385</v>
      </c>
      <c r="H1219" s="1" t="s">
        <v>687</v>
      </c>
      <c r="I1219" s="1" t="s">
        <v>688</v>
      </c>
      <c r="J1219" s="1" t="s">
        <v>11055</v>
      </c>
      <c r="K1219" s="1" t="s">
        <v>11056</v>
      </c>
      <c r="L1219" s="1"/>
      <c r="M1219" t="e">
        <f>VLOOKUP(J1219,银行退!A:F,6,FALSE)</f>
        <v>#N/A</v>
      </c>
      <c r="N1219" t="e">
        <f>VLOOKUP(J1219,银行退!A:I,9,FALSE)</f>
        <v>#N/A</v>
      </c>
    </row>
    <row r="1220" spans="1:14" hidden="1">
      <c r="A1220" s="1" t="s">
        <v>11057</v>
      </c>
      <c r="B1220" s="1" t="s">
        <v>11058</v>
      </c>
      <c r="C1220" s="1" t="s">
        <v>5903</v>
      </c>
      <c r="D1220" s="1" t="s">
        <v>5904</v>
      </c>
      <c r="E1220" s="1" t="s">
        <v>5905</v>
      </c>
      <c r="F1220" s="2">
        <v>905.56</v>
      </c>
      <c r="G1220" s="1" t="s">
        <v>1385</v>
      </c>
      <c r="H1220" s="1" t="s">
        <v>687</v>
      </c>
      <c r="I1220" s="1" t="s">
        <v>688</v>
      </c>
      <c r="J1220" s="1" t="s">
        <v>11059</v>
      </c>
      <c r="K1220" s="1" t="s">
        <v>11060</v>
      </c>
      <c r="L1220" s="1"/>
      <c r="M1220" t="e">
        <f>VLOOKUP(J1220,银行退!A:F,6,FALSE)</f>
        <v>#N/A</v>
      </c>
      <c r="N1220" t="e">
        <f>VLOOKUP(J1220,银行退!A:I,9,FALSE)</f>
        <v>#N/A</v>
      </c>
    </row>
    <row r="1221" spans="1:14" hidden="1">
      <c r="A1221" s="1" t="s">
        <v>1283</v>
      </c>
      <c r="B1221" s="1" t="s">
        <v>11061</v>
      </c>
      <c r="C1221" s="1" t="s">
        <v>5907</v>
      </c>
      <c r="D1221" s="1" t="s">
        <v>5908</v>
      </c>
      <c r="E1221" s="1" t="s">
        <v>5909</v>
      </c>
      <c r="F1221" s="2">
        <v>10000</v>
      </c>
      <c r="G1221" s="1" t="s">
        <v>1385</v>
      </c>
      <c r="H1221" s="1" t="s">
        <v>687</v>
      </c>
      <c r="I1221" s="1" t="s">
        <v>688</v>
      </c>
      <c r="J1221" s="1" t="s">
        <v>11062</v>
      </c>
      <c r="K1221" s="1" t="s">
        <v>11063</v>
      </c>
      <c r="L1221" s="1"/>
      <c r="M1221" t="e">
        <f>VLOOKUP(J1221,银行退!A:F,6,FALSE)</f>
        <v>#N/A</v>
      </c>
      <c r="N1221" t="e">
        <f>VLOOKUP(J1221,银行退!A:I,9,FALSE)</f>
        <v>#N/A</v>
      </c>
    </row>
    <row r="1222" spans="1:14" hidden="1">
      <c r="A1222" s="1" t="s">
        <v>11064</v>
      </c>
      <c r="B1222" s="1" t="s">
        <v>11065</v>
      </c>
      <c r="C1222" s="1" t="s">
        <v>5911</v>
      </c>
      <c r="D1222" s="1" t="s">
        <v>5912</v>
      </c>
      <c r="E1222" s="1" t="s">
        <v>5913</v>
      </c>
      <c r="F1222" s="2">
        <v>50</v>
      </c>
      <c r="G1222" s="1" t="s">
        <v>1385</v>
      </c>
      <c r="H1222" s="1" t="s">
        <v>687</v>
      </c>
      <c r="I1222" s="1" t="s">
        <v>688</v>
      </c>
      <c r="J1222" s="1" t="s">
        <v>11066</v>
      </c>
      <c r="K1222" s="1" t="s">
        <v>11067</v>
      </c>
      <c r="L1222" s="1"/>
      <c r="M1222" t="e">
        <f>VLOOKUP(J1222,银行退!A:F,6,FALSE)</f>
        <v>#N/A</v>
      </c>
      <c r="N1222" t="e">
        <f>VLOOKUP(J1222,银行退!A:I,9,FALSE)</f>
        <v>#N/A</v>
      </c>
    </row>
    <row r="1223" spans="1:14" hidden="1">
      <c r="A1223" s="1" t="s">
        <v>11068</v>
      </c>
      <c r="B1223" s="1" t="s">
        <v>11069</v>
      </c>
      <c r="C1223" s="1" t="s">
        <v>5915</v>
      </c>
      <c r="D1223" s="1" t="s">
        <v>5916</v>
      </c>
      <c r="E1223" s="1" t="s">
        <v>5917</v>
      </c>
      <c r="F1223" s="2">
        <v>975</v>
      </c>
      <c r="G1223" s="1" t="s">
        <v>1385</v>
      </c>
      <c r="H1223" s="1" t="s">
        <v>687</v>
      </c>
      <c r="I1223" s="1" t="s">
        <v>688</v>
      </c>
      <c r="J1223" s="1" t="s">
        <v>11070</v>
      </c>
      <c r="K1223" s="1" t="s">
        <v>11071</v>
      </c>
      <c r="L1223" s="1"/>
      <c r="M1223" t="e">
        <f>VLOOKUP(J1223,银行退!A:F,6,FALSE)</f>
        <v>#N/A</v>
      </c>
      <c r="N1223" t="e">
        <f>VLOOKUP(J1223,银行退!A:I,9,FALSE)</f>
        <v>#N/A</v>
      </c>
    </row>
    <row r="1224" spans="1:14" hidden="1">
      <c r="A1224" s="1" t="s">
        <v>11072</v>
      </c>
      <c r="B1224" s="1" t="s">
        <v>11073</v>
      </c>
      <c r="C1224" s="1" t="s">
        <v>5919</v>
      </c>
      <c r="D1224" s="1" t="s">
        <v>5920</v>
      </c>
      <c r="E1224" s="1" t="s">
        <v>5921</v>
      </c>
      <c r="F1224" s="2">
        <v>1380.31</v>
      </c>
      <c r="G1224" s="1" t="s">
        <v>1385</v>
      </c>
      <c r="H1224" s="1" t="s">
        <v>687</v>
      </c>
      <c r="I1224" s="1" t="s">
        <v>688</v>
      </c>
      <c r="J1224" s="1" t="s">
        <v>11074</v>
      </c>
      <c r="K1224" s="1" t="s">
        <v>11075</v>
      </c>
      <c r="L1224" s="1"/>
      <c r="M1224" t="e">
        <f>VLOOKUP(J1224,银行退!A:F,6,FALSE)</f>
        <v>#N/A</v>
      </c>
      <c r="N1224" t="e">
        <f>VLOOKUP(J1224,银行退!A:I,9,FALSE)</f>
        <v>#N/A</v>
      </c>
    </row>
    <row r="1225" spans="1:14" hidden="1">
      <c r="A1225" s="1" t="s">
        <v>11076</v>
      </c>
      <c r="B1225" s="1" t="s">
        <v>11077</v>
      </c>
      <c r="C1225" s="1" t="s">
        <v>5923</v>
      </c>
      <c r="D1225" s="1" t="s">
        <v>5924</v>
      </c>
      <c r="E1225" s="1" t="s">
        <v>5925</v>
      </c>
      <c r="F1225" s="2">
        <v>2127.61</v>
      </c>
      <c r="G1225" s="1" t="s">
        <v>1385</v>
      </c>
      <c r="H1225" s="1" t="s">
        <v>687</v>
      </c>
      <c r="I1225" s="1" t="s">
        <v>688</v>
      </c>
      <c r="J1225" s="1" t="s">
        <v>11078</v>
      </c>
      <c r="K1225" s="1" t="s">
        <v>11079</v>
      </c>
      <c r="L1225" s="1"/>
      <c r="M1225" t="e">
        <f>VLOOKUP(J1225,银行退!A:F,6,FALSE)</f>
        <v>#N/A</v>
      </c>
      <c r="N1225" t="e">
        <f>VLOOKUP(J1225,银行退!A:I,9,FALSE)</f>
        <v>#N/A</v>
      </c>
    </row>
    <row r="1226" spans="1:14" hidden="1">
      <c r="A1226" s="1" t="s">
        <v>11080</v>
      </c>
      <c r="B1226" s="1" t="s">
        <v>11081</v>
      </c>
      <c r="C1226" s="1" t="s">
        <v>5927</v>
      </c>
      <c r="D1226" s="1" t="s">
        <v>1250</v>
      </c>
      <c r="E1226" s="1" t="s">
        <v>1251</v>
      </c>
      <c r="F1226" s="2">
        <v>634.22</v>
      </c>
      <c r="G1226" s="1" t="s">
        <v>1385</v>
      </c>
      <c r="H1226" s="1" t="s">
        <v>687</v>
      </c>
      <c r="I1226" s="1" t="s">
        <v>688</v>
      </c>
      <c r="J1226" s="1" t="s">
        <v>11082</v>
      </c>
      <c r="K1226" s="1" t="s">
        <v>1358</v>
      </c>
      <c r="L1226" s="1"/>
      <c r="M1226" t="e">
        <f>VLOOKUP(J1226,银行退!A:F,6,FALSE)</f>
        <v>#N/A</v>
      </c>
      <c r="N1226" t="e">
        <f>VLOOKUP(J1226,银行退!A:I,9,FALSE)</f>
        <v>#N/A</v>
      </c>
    </row>
    <row r="1227" spans="1:14" hidden="1">
      <c r="A1227" s="1" t="s">
        <v>11083</v>
      </c>
      <c r="B1227" s="1" t="s">
        <v>11084</v>
      </c>
      <c r="C1227" s="1" t="s">
        <v>5929</v>
      </c>
      <c r="D1227" s="1" t="s">
        <v>5930</v>
      </c>
      <c r="E1227" s="1" t="s">
        <v>5931</v>
      </c>
      <c r="F1227" s="2">
        <v>5518</v>
      </c>
      <c r="G1227" s="1" t="s">
        <v>1385</v>
      </c>
      <c r="H1227" s="1" t="s">
        <v>687</v>
      </c>
      <c r="I1227" s="1" t="s">
        <v>688</v>
      </c>
      <c r="J1227" s="1" t="s">
        <v>11085</v>
      </c>
      <c r="K1227" s="1" t="s">
        <v>11086</v>
      </c>
      <c r="L1227" s="1"/>
      <c r="M1227" t="e">
        <f>VLOOKUP(J1227,银行退!A:F,6,FALSE)</f>
        <v>#N/A</v>
      </c>
      <c r="N1227" t="e">
        <f>VLOOKUP(J1227,银行退!A:I,9,FALSE)</f>
        <v>#N/A</v>
      </c>
    </row>
    <row r="1228" spans="1:14" hidden="1">
      <c r="A1228" s="1" t="s">
        <v>11087</v>
      </c>
      <c r="B1228" s="1" t="s">
        <v>11088</v>
      </c>
      <c r="C1228" s="1" t="s">
        <v>5933</v>
      </c>
      <c r="D1228" s="1" t="s">
        <v>5934</v>
      </c>
      <c r="E1228" s="1" t="s">
        <v>5859</v>
      </c>
      <c r="F1228" s="2">
        <v>3813.32</v>
      </c>
      <c r="G1228" s="1" t="s">
        <v>1385</v>
      </c>
      <c r="H1228" s="1" t="s">
        <v>687</v>
      </c>
      <c r="I1228" s="1" t="s">
        <v>688</v>
      </c>
      <c r="J1228" s="1" t="s">
        <v>11089</v>
      </c>
      <c r="K1228" s="1" t="s">
        <v>11012</v>
      </c>
      <c r="L1228" s="1"/>
      <c r="M1228" t="e">
        <f>VLOOKUP(J1228,银行退!A:F,6,FALSE)</f>
        <v>#N/A</v>
      </c>
      <c r="N1228" t="e">
        <f>VLOOKUP(J1228,银行退!A:I,9,FALSE)</f>
        <v>#N/A</v>
      </c>
    </row>
    <row r="1229" spans="1:14" hidden="1">
      <c r="A1229" s="1" t="s">
        <v>11090</v>
      </c>
      <c r="B1229" s="1" t="s">
        <v>11091</v>
      </c>
      <c r="C1229" s="1" t="s">
        <v>5936</v>
      </c>
      <c r="D1229" s="1" t="s">
        <v>5937</v>
      </c>
      <c r="E1229" s="1" t="s">
        <v>5938</v>
      </c>
      <c r="F1229" s="2">
        <v>26.5</v>
      </c>
      <c r="G1229" s="1" t="s">
        <v>1385</v>
      </c>
      <c r="H1229" s="1" t="s">
        <v>687</v>
      </c>
      <c r="I1229" s="1" t="s">
        <v>688</v>
      </c>
      <c r="J1229" s="1" t="s">
        <v>11092</v>
      </c>
      <c r="K1229" s="1" t="s">
        <v>11093</v>
      </c>
      <c r="L1229" s="1"/>
      <c r="M1229" t="e">
        <f>VLOOKUP(J1229,银行退!A:F,6,FALSE)</f>
        <v>#N/A</v>
      </c>
      <c r="N1229" t="e">
        <f>VLOOKUP(J1229,银行退!A:I,9,FALSE)</f>
        <v>#N/A</v>
      </c>
    </row>
    <row r="1230" spans="1:14" hidden="1">
      <c r="A1230" s="1" t="s">
        <v>11094</v>
      </c>
      <c r="B1230" s="1" t="s">
        <v>11095</v>
      </c>
      <c r="C1230" s="1" t="s">
        <v>5940</v>
      </c>
      <c r="D1230" s="1" t="s">
        <v>5941</v>
      </c>
      <c r="E1230" s="1" t="s">
        <v>5942</v>
      </c>
      <c r="F1230" s="2">
        <v>3000</v>
      </c>
      <c r="G1230" s="1" t="s">
        <v>1385</v>
      </c>
      <c r="H1230" s="1" t="s">
        <v>687</v>
      </c>
      <c r="I1230" s="1" t="s">
        <v>688</v>
      </c>
      <c r="J1230" s="1" t="s">
        <v>11096</v>
      </c>
      <c r="K1230" s="1" t="s">
        <v>11097</v>
      </c>
      <c r="L1230" s="1"/>
      <c r="M1230" t="e">
        <f>VLOOKUP(J1230,银行退!A:F,6,FALSE)</f>
        <v>#N/A</v>
      </c>
      <c r="N1230" t="e">
        <f>VLOOKUP(J1230,银行退!A:I,9,FALSE)</f>
        <v>#N/A</v>
      </c>
    </row>
    <row r="1231" spans="1:14" hidden="1">
      <c r="A1231" s="1" t="s">
        <v>11098</v>
      </c>
      <c r="B1231" s="1" t="s">
        <v>11099</v>
      </c>
      <c r="C1231" s="1" t="s">
        <v>5944</v>
      </c>
      <c r="D1231" s="1" t="s">
        <v>5945</v>
      </c>
      <c r="E1231" s="1" t="s">
        <v>5946</v>
      </c>
      <c r="F1231" s="2">
        <v>6000</v>
      </c>
      <c r="G1231" s="1" t="s">
        <v>1385</v>
      </c>
      <c r="H1231" s="1" t="s">
        <v>687</v>
      </c>
      <c r="I1231" s="1" t="s">
        <v>688</v>
      </c>
      <c r="J1231" s="1" t="s">
        <v>11100</v>
      </c>
      <c r="K1231" s="1" t="s">
        <v>11101</v>
      </c>
      <c r="L1231" s="1"/>
      <c r="M1231" t="e">
        <f>VLOOKUP(J1231,银行退!A:F,6,FALSE)</f>
        <v>#N/A</v>
      </c>
      <c r="N1231" t="e">
        <f>VLOOKUP(J1231,银行退!A:I,9,FALSE)</f>
        <v>#N/A</v>
      </c>
    </row>
    <row r="1232" spans="1:14" hidden="1">
      <c r="A1232" s="1" t="s">
        <v>11102</v>
      </c>
      <c r="B1232" s="1" t="s">
        <v>11103</v>
      </c>
      <c r="C1232" s="1" t="s">
        <v>5948</v>
      </c>
      <c r="D1232" s="1" t="s">
        <v>5949</v>
      </c>
      <c r="E1232" s="1" t="s">
        <v>5950</v>
      </c>
      <c r="F1232" s="2">
        <v>5000</v>
      </c>
      <c r="G1232" s="1" t="s">
        <v>1385</v>
      </c>
      <c r="H1232" s="1" t="s">
        <v>687</v>
      </c>
      <c r="I1232" s="1" t="s">
        <v>688</v>
      </c>
      <c r="J1232" s="1" t="s">
        <v>11104</v>
      </c>
      <c r="K1232" s="1" t="s">
        <v>11105</v>
      </c>
      <c r="L1232" s="1"/>
      <c r="M1232" t="e">
        <f>VLOOKUP(J1232,银行退!A:F,6,FALSE)</f>
        <v>#N/A</v>
      </c>
      <c r="N1232" t="e">
        <f>VLOOKUP(J1232,银行退!A:I,9,FALSE)</f>
        <v>#N/A</v>
      </c>
    </row>
    <row r="1233" spans="1:14" hidden="1">
      <c r="A1233" s="1" t="s">
        <v>11106</v>
      </c>
      <c r="B1233" s="1" t="s">
        <v>11107</v>
      </c>
      <c r="C1233" s="1" t="s">
        <v>5952</v>
      </c>
      <c r="D1233" s="1" t="s">
        <v>5953</v>
      </c>
      <c r="E1233" s="1" t="s">
        <v>5954</v>
      </c>
      <c r="F1233" s="2">
        <v>5001</v>
      </c>
      <c r="G1233" s="1" t="s">
        <v>1385</v>
      </c>
      <c r="H1233" s="1" t="s">
        <v>687</v>
      </c>
      <c r="I1233" s="1" t="s">
        <v>688</v>
      </c>
      <c r="J1233" s="1" t="s">
        <v>11108</v>
      </c>
      <c r="K1233" s="1" t="s">
        <v>11109</v>
      </c>
      <c r="L1233" s="1"/>
      <c r="M1233" t="e">
        <f>VLOOKUP(J1233,银行退!A:F,6,FALSE)</f>
        <v>#N/A</v>
      </c>
      <c r="N1233" t="e">
        <f>VLOOKUP(J1233,银行退!A:I,9,FALSE)</f>
        <v>#N/A</v>
      </c>
    </row>
    <row r="1234" spans="1:14" hidden="1">
      <c r="A1234" s="1" t="s">
        <v>11110</v>
      </c>
      <c r="B1234" s="1" t="s">
        <v>11111</v>
      </c>
      <c r="C1234" s="1" t="s">
        <v>5956</v>
      </c>
      <c r="D1234" s="1" t="s">
        <v>5957</v>
      </c>
      <c r="E1234" s="1" t="s">
        <v>5958</v>
      </c>
      <c r="F1234" s="2">
        <v>600</v>
      </c>
      <c r="G1234" s="1" t="s">
        <v>1385</v>
      </c>
      <c r="H1234" s="1" t="s">
        <v>687</v>
      </c>
      <c r="I1234" s="1" t="s">
        <v>688</v>
      </c>
      <c r="J1234" s="1" t="s">
        <v>11112</v>
      </c>
      <c r="K1234" s="1" t="s">
        <v>11113</v>
      </c>
      <c r="L1234" s="1"/>
      <c r="M1234" t="e">
        <f>VLOOKUP(J1234,银行退!A:F,6,FALSE)</f>
        <v>#N/A</v>
      </c>
      <c r="N1234" t="e">
        <f>VLOOKUP(J1234,银行退!A:I,9,FALSE)</f>
        <v>#N/A</v>
      </c>
    </row>
    <row r="1235" spans="1:14" hidden="1">
      <c r="A1235" s="1" t="s">
        <v>11114</v>
      </c>
      <c r="B1235" s="1" t="s">
        <v>11115</v>
      </c>
      <c r="C1235" s="1" t="s">
        <v>5960</v>
      </c>
      <c r="D1235" s="1" t="s">
        <v>5961</v>
      </c>
      <c r="E1235" s="1" t="s">
        <v>5962</v>
      </c>
      <c r="F1235" s="2">
        <v>4820.17</v>
      </c>
      <c r="G1235" s="1" t="s">
        <v>1385</v>
      </c>
      <c r="H1235" s="1" t="s">
        <v>687</v>
      </c>
      <c r="I1235" s="1" t="s">
        <v>688</v>
      </c>
      <c r="J1235" s="1" t="s">
        <v>11116</v>
      </c>
      <c r="K1235" s="1" t="s">
        <v>11117</v>
      </c>
      <c r="L1235" s="1"/>
      <c r="M1235" t="e">
        <f>VLOOKUP(J1235,银行退!A:F,6,FALSE)</f>
        <v>#N/A</v>
      </c>
      <c r="N1235" t="e">
        <f>VLOOKUP(J1235,银行退!A:I,9,FALSE)</f>
        <v>#N/A</v>
      </c>
    </row>
    <row r="1236" spans="1:14" hidden="1">
      <c r="A1236" s="1" t="s">
        <v>11118</v>
      </c>
      <c r="B1236" s="1" t="s">
        <v>11119</v>
      </c>
      <c r="C1236" s="1" t="s">
        <v>5964</v>
      </c>
      <c r="D1236" s="1" t="s">
        <v>1292</v>
      </c>
      <c r="E1236" s="1" t="s">
        <v>1293</v>
      </c>
      <c r="F1236" s="2">
        <v>7092.76</v>
      </c>
      <c r="G1236" s="1" t="s">
        <v>1385</v>
      </c>
      <c r="H1236" s="1" t="s">
        <v>687</v>
      </c>
      <c r="I1236" s="1" t="s">
        <v>688</v>
      </c>
      <c r="J1236" s="1" t="s">
        <v>11120</v>
      </c>
      <c r="K1236" s="1" t="s">
        <v>11121</v>
      </c>
      <c r="L1236" s="1"/>
      <c r="M1236" t="e">
        <f>VLOOKUP(J1236,银行退!A:F,6,FALSE)</f>
        <v>#N/A</v>
      </c>
      <c r="N1236" t="e">
        <f>VLOOKUP(J1236,银行退!A:I,9,FALSE)</f>
        <v>#N/A</v>
      </c>
    </row>
    <row r="1237" spans="1:14" hidden="1">
      <c r="A1237" s="1" t="s">
        <v>11122</v>
      </c>
      <c r="B1237" s="1" t="s">
        <v>11123</v>
      </c>
      <c r="C1237" s="1" t="s">
        <v>5966</v>
      </c>
      <c r="D1237" s="1" t="s">
        <v>5967</v>
      </c>
      <c r="E1237" s="1" t="s">
        <v>5968</v>
      </c>
      <c r="F1237" s="2">
        <v>330</v>
      </c>
      <c r="G1237" s="1" t="s">
        <v>1385</v>
      </c>
      <c r="H1237" s="1" t="s">
        <v>687</v>
      </c>
      <c r="I1237" s="1" t="s">
        <v>688</v>
      </c>
      <c r="J1237" s="1" t="s">
        <v>11124</v>
      </c>
      <c r="K1237" s="1" t="s">
        <v>11125</v>
      </c>
      <c r="L1237" s="1"/>
      <c r="M1237" t="e">
        <f>VLOOKUP(J1237,银行退!A:F,6,FALSE)</f>
        <v>#N/A</v>
      </c>
      <c r="N1237" t="e">
        <f>VLOOKUP(J1237,银行退!A:I,9,FALSE)</f>
        <v>#N/A</v>
      </c>
    </row>
    <row r="1238" spans="1:14" hidden="1">
      <c r="A1238" s="1" t="s">
        <v>11126</v>
      </c>
      <c r="B1238" s="1" t="s">
        <v>11127</v>
      </c>
      <c r="C1238" s="1" t="s">
        <v>5970</v>
      </c>
      <c r="D1238" s="1" t="s">
        <v>5971</v>
      </c>
      <c r="E1238" s="1" t="s">
        <v>5972</v>
      </c>
      <c r="F1238" s="2">
        <v>3662.35</v>
      </c>
      <c r="G1238" s="1" t="s">
        <v>1385</v>
      </c>
      <c r="H1238" s="1" t="s">
        <v>687</v>
      </c>
      <c r="I1238" s="1" t="s">
        <v>688</v>
      </c>
      <c r="J1238" s="1" t="s">
        <v>11128</v>
      </c>
      <c r="K1238" s="1" t="s">
        <v>11129</v>
      </c>
      <c r="L1238" s="1"/>
      <c r="M1238" t="e">
        <f>VLOOKUP(J1238,银行退!A:F,6,FALSE)</f>
        <v>#N/A</v>
      </c>
      <c r="N1238" t="e">
        <f>VLOOKUP(J1238,银行退!A:I,9,FALSE)</f>
        <v>#N/A</v>
      </c>
    </row>
    <row r="1239" spans="1:14" hidden="1">
      <c r="A1239" s="1" t="s">
        <v>11130</v>
      </c>
      <c r="B1239" s="1" t="s">
        <v>11131</v>
      </c>
      <c r="C1239" s="1" t="s">
        <v>5974</v>
      </c>
      <c r="D1239" s="1" t="s">
        <v>5975</v>
      </c>
      <c r="E1239" s="1" t="s">
        <v>5976</v>
      </c>
      <c r="F1239" s="2">
        <v>55.5</v>
      </c>
      <c r="G1239" s="1" t="s">
        <v>1385</v>
      </c>
      <c r="H1239" s="1" t="s">
        <v>687</v>
      </c>
      <c r="I1239" s="1" t="s">
        <v>688</v>
      </c>
      <c r="J1239" s="1" t="s">
        <v>11132</v>
      </c>
      <c r="K1239" s="1" t="s">
        <v>11133</v>
      </c>
      <c r="L1239" s="1"/>
      <c r="M1239" t="e">
        <f>VLOOKUP(J1239,银行退!A:F,6,FALSE)</f>
        <v>#N/A</v>
      </c>
      <c r="N1239" t="e">
        <f>VLOOKUP(J1239,银行退!A:I,9,FALSE)</f>
        <v>#N/A</v>
      </c>
    </row>
    <row r="1240" spans="1:14" hidden="1">
      <c r="A1240" s="1" t="s">
        <v>11134</v>
      </c>
      <c r="B1240" s="1" t="s">
        <v>11135</v>
      </c>
      <c r="C1240" s="1" t="s">
        <v>5978</v>
      </c>
      <c r="D1240" s="1" t="s">
        <v>5979</v>
      </c>
      <c r="E1240" s="1" t="s">
        <v>5980</v>
      </c>
      <c r="F1240" s="2">
        <v>3.84</v>
      </c>
      <c r="G1240" s="1" t="s">
        <v>1385</v>
      </c>
      <c r="H1240" s="1" t="s">
        <v>687</v>
      </c>
      <c r="I1240" s="1" t="s">
        <v>688</v>
      </c>
      <c r="J1240" s="1" t="s">
        <v>11136</v>
      </c>
      <c r="K1240" s="1" t="s">
        <v>11137</v>
      </c>
      <c r="L1240" s="1"/>
      <c r="M1240" t="e">
        <f>VLOOKUP(J1240,银行退!A:F,6,FALSE)</f>
        <v>#N/A</v>
      </c>
      <c r="N1240" t="e">
        <f>VLOOKUP(J1240,银行退!A:I,9,FALSE)</f>
        <v>#N/A</v>
      </c>
    </row>
    <row r="1241" spans="1:14" hidden="1">
      <c r="A1241" s="1" t="s">
        <v>11138</v>
      </c>
      <c r="B1241" s="1" t="s">
        <v>11139</v>
      </c>
      <c r="C1241" s="1" t="s">
        <v>5982</v>
      </c>
      <c r="D1241" s="1" t="s">
        <v>5983</v>
      </c>
      <c r="E1241" s="1" t="s">
        <v>5984</v>
      </c>
      <c r="F1241" s="2">
        <v>1020</v>
      </c>
      <c r="G1241" s="1" t="s">
        <v>1385</v>
      </c>
      <c r="H1241" s="1" t="s">
        <v>687</v>
      </c>
      <c r="I1241" s="1" t="s">
        <v>688</v>
      </c>
      <c r="J1241" s="1" t="s">
        <v>11140</v>
      </c>
      <c r="K1241" s="1" t="s">
        <v>11141</v>
      </c>
      <c r="L1241" s="1"/>
      <c r="M1241" t="e">
        <f>VLOOKUP(J1241,银行退!A:F,6,FALSE)</f>
        <v>#N/A</v>
      </c>
      <c r="N1241" t="e">
        <f>VLOOKUP(J1241,银行退!A:I,9,FALSE)</f>
        <v>#N/A</v>
      </c>
    </row>
    <row r="1242" spans="1:14" hidden="1">
      <c r="A1242" s="1" t="s">
        <v>11142</v>
      </c>
      <c r="B1242" s="1" t="s">
        <v>11143</v>
      </c>
      <c r="C1242" s="1" t="s">
        <v>5986</v>
      </c>
      <c r="D1242" s="1" t="s">
        <v>1261</v>
      </c>
      <c r="E1242" s="1" t="s">
        <v>1262</v>
      </c>
      <c r="F1242" s="2">
        <v>7280</v>
      </c>
      <c r="G1242" s="1" t="s">
        <v>1385</v>
      </c>
      <c r="H1242" s="1" t="s">
        <v>687</v>
      </c>
      <c r="I1242" s="1" t="s">
        <v>688</v>
      </c>
      <c r="J1242" s="1" t="s">
        <v>11144</v>
      </c>
      <c r="K1242" s="1" t="s">
        <v>1366</v>
      </c>
      <c r="L1242" s="1"/>
      <c r="M1242" t="e">
        <f>VLOOKUP(J1242,银行退!A:F,6,FALSE)</f>
        <v>#N/A</v>
      </c>
      <c r="N1242" t="e">
        <f>VLOOKUP(J1242,银行退!A:I,9,FALSE)</f>
        <v>#N/A</v>
      </c>
    </row>
    <row r="1243" spans="1:14" hidden="1">
      <c r="A1243" s="1" t="s">
        <v>11145</v>
      </c>
      <c r="B1243" s="1" t="s">
        <v>11146</v>
      </c>
      <c r="C1243" s="1" t="s">
        <v>5988</v>
      </c>
      <c r="D1243" s="1" t="s">
        <v>5989</v>
      </c>
      <c r="E1243" s="1" t="s">
        <v>5990</v>
      </c>
      <c r="F1243" s="2">
        <v>99.5</v>
      </c>
      <c r="G1243" s="1" t="s">
        <v>1385</v>
      </c>
      <c r="H1243" s="1" t="s">
        <v>687</v>
      </c>
      <c r="I1243" s="1" t="s">
        <v>688</v>
      </c>
      <c r="J1243" s="1" t="s">
        <v>11147</v>
      </c>
      <c r="K1243" s="1" t="s">
        <v>11148</v>
      </c>
      <c r="M1243" t="e">
        <f>VLOOKUP(J1243,银行退!A:F,6,FALSE)</f>
        <v>#N/A</v>
      </c>
      <c r="N1243" t="e">
        <f>VLOOKUP(J1243,银行退!A:I,9,FALSE)</f>
        <v>#N/A</v>
      </c>
    </row>
    <row r="1244" spans="1:14" hidden="1">
      <c r="A1244" s="1" t="s">
        <v>11149</v>
      </c>
      <c r="B1244" s="1" t="s">
        <v>11150</v>
      </c>
      <c r="C1244" s="1" t="s">
        <v>5992</v>
      </c>
      <c r="D1244" s="1" t="s">
        <v>5993</v>
      </c>
      <c r="E1244" s="1" t="s">
        <v>5994</v>
      </c>
      <c r="F1244" s="2">
        <v>2081</v>
      </c>
      <c r="G1244" s="1" t="s">
        <v>1385</v>
      </c>
      <c r="H1244" s="1" t="s">
        <v>687</v>
      </c>
      <c r="I1244" s="1" t="s">
        <v>688</v>
      </c>
      <c r="J1244" s="1" t="s">
        <v>11151</v>
      </c>
      <c r="K1244" s="1" t="s">
        <v>11152</v>
      </c>
      <c r="M1244" t="e">
        <f>VLOOKUP(J1244,银行退!A:F,6,FALSE)</f>
        <v>#N/A</v>
      </c>
      <c r="N1244" t="e">
        <f>VLOOKUP(J1244,银行退!A:I,9,FALSE)</f>
        <v>#N/A</v>
      </c>
    </row>
    <row r="1245" spans="1:14" hidden="1">
      <c r="A1245" s="1" t="s">
        <v>11153</v>
      </c>
      <c r="B1245" s="1" t="s">
        <v>11154</v>
      </c>
      <c r="C1245" s="1" t="s">
        <v>5996</v>
      </c>
      <c r="D1245" s="1" t="s">
        <v>5997</v>
      </c>
      <c r="E1245" s="1" t="s">
        <v>5998</v>
      </c>
      <c r="F1245" s="2">
        <v>2000</v>
      </c>
      <c r="G1245" s="1" t="s">
        <v>1385</v>
      </c>
      <c r="H1245" s="1" t="s">
        <v>687</v>
      </c>
      <c r="I1245" s="1" t="s">
        <v>688</v>
      </c>
      <c r="J1245" s="1" t="s">
        <v>11155</v>
      </c>
      <c r="K1245" s="1" t="s">
        <v>11156</v>
      </c>
      <c r="M1245" t="e">
        <f>VLOOKUP(J1245,银行退!A:F,6,FALSE)</f>
        <v>#N/A</v>
      </c>
      <c r="N1245" t="e">
        <f>VLOOKUP(J1245,银行退!A:I,9,FALSE)</f>
        <v>#N/A</v>
      </c>
    </row>
    <row r="1246" spans="1:14" hidden="1">
      <c r="A1246" s="1" t="s">
        <v>11157</v>
      </c>
      <c r="B1246" s="1" t="s">
        <v>11158</v>
      </c>
      <c r="C1246" s="1" t="s">
        <v>6000</v>
      </c>
      <c r="D1246" s="1" t="s">
        <v>6001</v>
      </c>
      <c r="E1246" s="1" t="s">
        <v>6002</v>
      </c>
      <c r="F1246" s="2">
        <v>12665.52</v>
      </c>
      <c r="G1246" s="1" t="s">
        <v>1385</v>
      </c>
      <c r="H1246" s="1" t="s">
        <v>687</v>
      </c>
      <c r="I1246" s="1" t="s">
        <v>688</v>
      </c>
      <c r="J1246" s="1" t="s">
        <v>11159</v>
      </c>
      <c r="K1246" s="1" t="s">
        <v>11160</v>
      </c>
      <c r="M1246" t="e">
        <f>VLOOKUP(J1246,银行退!A:F,6,FALSE)</f>
        <v>#N/A</v>
      </c>
      <c r="N1246" t="e">
        <f>VLOOKUP(J1246,银行退!A:I,9,FALSE)</f>
        <v>#N/A</v>
      </c>
    </row>
    <row r="1247" spans="1:14" hidden="1">
      <c r="A1247" s="1" t="s">
        <v>11161</v>
      </c>
      <c r="B1247" s="1" t="s">
        <v>11162</v>
      </c>
      <c r="C1247" s="1" t="s">
        <v>6004</v>
      </c>
      <c r="D1247" s="1" t="s">
        <v>6005</v>
      </c>
      <c r="E1247" s="1" t="s">
        <v>6006</v>
      </c>
      <c r="F1247" s="2">
        <v>8184.12</v>
      </c>
      <c r="G1247" s="1" t="s">
        <v>1385</v>
      </c>
      <c r="H1247" s="1" t="s">
        <v>687</v>
      </c>
      <c r="I1247" s="1" t="s">
        <v>688</v>
      </c>
      <c r="J1247" s="1" t="s">
        <v>11163</v>
      </c>
      <c r="K1247" s="1" t="s">
        <v>11164</v>
      </c>
      <c r="M1247" t="e">
        <f>VLOOKUP(J1247,银行退!A:F,6,FALSE)</f>
        <v>#N/A</v>
      </c>
      <c r="N1247" t="e">
        <f>VLOOKUP(J1247,银行退!A:I,9,FALSE)</f>
        <v>#N/A</v>
      </c>
    </row>
    <row r="1248" spans="1:14" hidden="1">
      <c r="A1248" s="1" t="s">
        <v>11165</v>
      </c>
      <c r="B1248" s="1" t="s">
        <v>11166</v>
      </c>
      <c r="C1248" s="1" t="s">
        <v>6008</v>
      </c>
      <c r="D1248" s="1" t="s">
        <v>6009</v>
      </c>
      <c r="E1248" s="1" t="s">
        <v>6010</v>
      </c>
      <c r="F1248" s="2">
        <v>274</v>
      </c>
      <c r="G1248" s="1" t="s">
        <v>1385</v>
      </c>
      <c r="H1248" s="1" t="s">
        <v>687</v>
      </c>
      <c r="I1248" s="1" t="s">
        <v>688</v>
      </c>
      <c r="J1248" s="1" t="s">
        <v>11167</v>
      </c>
      <c r="K1248" s="1" t="s">
        <v>11168</v>
      </c>
      <c r="M1248" t="e">
        <f>VLOOKUP(J1248,银行退!A:F,6,FALSE)</f>
        <v>#N/A</v>
      </c>
      <c r="N1248" t="e">
        <f>VLOOKUP(J1248,银行退!A:I,9,FALSE)</f>
        <v>#N/A</v>
      </c>
    </row>
    <row r="1249" spans="1:14" hidden="1">
      <c r="A1249" s="1" t="s">
        <v>11169</v>
      </c>
      <c r="B1249" s="1" t="s">
        <v>11170</v>
      </c>
      <c r="C1249" s="1" t="s">
        <v>6015</v>
      </c>
      <c r="D1249" s="1" t="s">
        <v>6016</v>
      </c>
      <c r="E1249" s="1" t="s">
        <v>6017</v>
      </c>
      <c r="F1249" s="2">
        <v>3498.69</v>
      </c>
      <c r="G1249" s="1" t="s">
        <v>1385</v>
      </c>
      <c r="H1249" s="1" t="s">
        <v>687</v>
      </c>
      <c r="I1249" s="1" t="s">
        <v>688</v>
      </c>
      <c r="J1249" s="1" t="s">
        <v>11171</v>
      </c>
      <c r="K1249" s="1" t="s">
        <v>11172</v>
      </c>
      <c r="M1249" t="e">
        <f>VLOOKUP(J1249,银行退!A:F,6,FALSE)</f>
        <v>#N/A</v>
      </c>
      <c r="N1249" t="e">
        <f>VLOOKUP(J1249,银行退!A:I,9,FALSE)</f>
        <v>#N/A</v>
      </c>
    </row>
    <row r="1250" spans="1:14" hidden="1">
      <c r="A1250" s="1" t="s">
        <v>11173</v>
      </c>
      <c r="B1250" s="1" t="s">
        <v>11174</v>
      </c>
      <c r="C1250" s="1" t="s">
        <v>6012</v>
      </c>
      <c r="D1250" s="1" t="s">
        <v>6013</v>
      </c>
      <c r="E1250" s="1" t="s">
        <v>1225</v>
      </c>
      <c r="F1250" s="2">
        <v>524.91999999999996</v>
      </c>
      <c r="G1250" s="1" t="s">
        <v>1385</v>
      </c>
      <c r="H1250" s="1" t="s">
        <v>687</v>
      </c>
      <c r="I1250" s="1" t="s">
        <v>688</v>
      </c>
      <c r="J1250" s="1" t="s">
        <v>11175</v>
      </c>
      <c r="K1250" s="1" t="s">
        <v>11176</v>
      </c>
      <c r="M1250" t="e">
        <f>VLOOKUP(J1250,银行退!A:F,6,FALSE)</f>
        <v>#N/A</v>
      </c>
      <c r="N1250" t="e">
        <f>VLOOKUP(J1250,银行退!A:I,9,FALSE)</f>
        <v>#N/A</v>
      </c>
    </row>
    <row r="1251" spans="1:14" hidden="1">
      <c r="A1251" s="1" t="s">
        <v>11177</v>
      </c>
      <c r="B1251" s="1" t="s">
        <v>11178</v>
      </c>
      <c r="C1251" s="1" t="s">
        <v>6019</v>
      </c>
      <c r="D1251" s="1" t="s">
        <v>6020</v>
      </c>
      <c r="E1251" s="1" t="s">
        <v>6021</v>
      </c>
      <c r="F1251" s="2">
        <v>6937.23</v>
      </c>
      <c r="G1251" s="1" t="s">
        <v>1385</v>
      </c>
      <c r="H1251" s="1" t="s">
        <v>687</v>
      </c>
      <c r="I1251" s="1" t="s">
        <v>688</v>
      </c>
      <c r="J1251" s="1" t="s">
        <v>11179</v>
      </c>
      <c r="K1251" s="1" t="s">
        <v>11180</v>
      </c>
      <c r="M1251" t="e">
        <f>VLOOKUP(J1251,银行退!A:F,6,FALSE)</f>
        <v>#N/A</v>
      </c>
      <c r="N1251" t="e">
        <f>VLOOKUP(J1251,银行退!A:I,9,FALSE)</f>
        <v>#N/A</v>
      </c>
    </row>
    <row r="1252" spans="1:14" hidden="1">
      <c r="A1252" s="1" t="s">
        <v>11181</v>
      </c>
      <c r="B1252" s="1" t="s">
        <v>11182</v>
      </c>
      <c r="C1252" s="1" t="s">
        <v>6023</v>
      </c>
      <c r="D1252" s="1" t="s">
        <v>1292</v>
      </c>
      <c r="E1252" s="1" t="s">
        <v>1293</v>
      </c>
      <c r="F1252" s="2">
        <v>1</v>
      </c>
      <c r="G1252" s="1" t="s">
        <v>1385</v>
      </c>
      <c r="H1252" s="1" t="s">
        <v>687</v>
      </c>
      <c r="I1252" s="1" t="s">
        <v>688</v>
      </c>
      <c r="J1252" s="1" t="s">
        <v>11183</v>
      </c>
      <c r="K1252" s="1" t="s">
        <v>11121</v>
      </c>
      <c r="M1252" t="e">
        <f>VLOOKUP(J1252,银行退!A:F,6,FALSE)</f>
        <v>#N/A</v>
      </c>
      <c r="N1252" t="e">
        <f>VLOOKUP(J1252,银行退!A:I,9,FALSE)</f>
        <v>#N/A</v>
      </c>
    </row>
    <row r="1253" spans="1:14" hidden="1">
      <c r="A1253" s="1" t="s">
        <v>11184</v>
      </c>
      <c r="B1253" s="1" t="s">
        <v>11185</v>
      </c>
      <c r="C1253" s="1" t="s">
        <v>6025</v>
      </c>
      <c r="D1253" s="1" t="s">
        <v>6026</v>
      </c>
      <c r="E1253" s="1" t="s">
        <v>6027</v>
      </c>
      <c r="F1253" s="2">
        <v>534</v>
      </c>
      <c r="G1253" s="1" t="s">
        <v>1385</v>
      </c>
      <c r="H1253" s="1" t="s">
        <v>687</v>
      </c>
      <c r="I1253" s="1" t="s">
        <v>688</v>
      </c>
      <c r="J1253" s="1" t="s">
        <v>11186</v>
      </c>
      <c r="K1253" s="1" t="s">
        <v>11187</v>
      </c>
      <c r="M1253" t="e">
        <f>VLOOKUP(J1253,银行退!A:F,6,FALSE)</f>
        <v>#N/A</v>
      </c>
      <c r="N1253" t="e">
        <f>VLOOKUP(J1253,银行退!A:I,9,FALSE)</f>
        <v>#N/A</v>
      </c>
    </row>
    <row r="1254" spans="1:14" hidden="1">
      <c r="A1254" s="1" t="s">
        <v>11188</v>
      </c>
      <c r="B1254" s="1" t="s">
        <v>11189</v>
      </c>
      <c r="C1254" s="1" t="s">
        <v>6029</v>
      </c>
      <c r="D1254" s="1" t="s">
        <v>1292</v>
      </c>
      <c r="E1254" s="1" t="s">
        <v>1293</v>
      </c>
      <c r="F1254" s="2">
        <v>10</v>
      </c>
      <c r="G1254" s="1" t="s">
        <v>1385</v>
      </c>
      <c r="H1254" s="1" t="s">
        <v>687</v>
      </c>
      <c r="I1254" s="1" t="s">
        <v>688</v>
      </c>
      <c r="J1254" s="1" t="s">
        <v>11190</v>
      </c>
      <c r="K1254" s="1" t="s">
        <v>11121</v>
      </c>
      <c r="M1254" t="e">
        <f>VLOOKUP(J1254,银行退!A:F,6,FALSE)</f>
        <v>#N/A</v>
      </c>
      <c r="N1254" t="e">
        <f>VLOOKUP(J1254,银行退!A:I,9,FALSE)</f>
        <v>#N/A</v>
      </c>
    </row>
    <row r="1255" spans="1:14" hidden="1">
      <c r="A1255" s="1" t="s">
        <v>11191</v>
      </c>
      <c r="B1255" s="1" t="s">
        <v>11192</v>
      </c>
      <c r="C1255" s="1" t="s">
        <v>6031</v>
      </c>
      <c r="D1255" s="1" t="s">
        <v>6032</v>
      </c>
      <c r="E1255" s="1" t="s">
        <v>6033</v>
      </c>
      <c r="F1255" s="2">
        <v>1400</v>
      </c>
      <c r="G1255" s="1" t="s">
        <v>1385</v>
      </c>
      <c r="H1255" s="1" t="s">
        <v>687</v>
      </c>
      <c r="I1255" s="1" t="s">
        <v>688</v>
      </c>
      <c r="J1255" s="1" t="s">
        <v>11193</v>
      </c>
      <c r="K1255" s="1" t="s">
        <v>11194</v>
      </c>
      <c r="M1255" t="e">
        <f>VLOOKUP(J1255,银行退!A:F,6,FALSE)</f>
        <v>#N/A</v>
      </c>
      <c r="N1255" t="e">
        <f>VLOOKUP(J1255,银行退!A:I,9,FALSE)</f>
        <v>#N/A</v>
      </c>
    </row>
    <row r="1256" spans="1:14" hidden="1">
      <c r="A1256" s="1" t="s">
        <v>11195</v>
      </c>
      <c r="B1256" s="1" t="s">
        <v>11196</v>
      </c>
      <c r="C1256" s="1" t="s">
        <v>6035</v>
      </c>
      <c r="D1256" s="1" t="s">
        <v>1284</v>
      </c>
      <c r="E1256" s="1" t="s">
        <v>1285</v>
      </c>
      <c r="F1256" s="2">
        <v>1120.26</v>
      </c>
      <c r="G1256" s="1" t="s">
        <v>1385</v>
      </c>
      <c r="H1256" s="1" t="s">
        <v>687</v>
      </c>
      <c r="I1256" s="1" t="s">
        <v>688</v>
      </c>
      <c r="J1256" s="1" t="s">
        <v>11197</v>
      </c>
      <c r="K1256" s="1" t="s">
        <v>11198</v>
      </c>
      <c r="M1256" t="e">
        <f>VLOOKUP(J1256,银行退!A:F,6,FALSE)</f>
        <v>#N/A</v>
      </c>
      <c r="N1256" t="e">
        <f>VLOOKUP(J1256,银行退!A:I,9,FALSE)</f>
        <v>#N/A</v>
      </c>
    </row>
    <row r="1257" spans="1:14" hidden="1">
      <c r="A1257" s="1" t="s">
        <v>11199</v>
      </c>
      <c r="B1257" s="1" t="s">
        <v>11200</v>
      </c>
      <c r="C1257" s="1" t="s">
        <v>6037</v>
      </c>
      <c r="D1257" s="1" t="s">
        <v>6038</v>
      </c>
      <c r="E1257" s="1" t="s">
        <v>6039</v>
      </c>
      <c r="F1257" s="2">
        <v>3438.85</v>
      </c>
      <c r="G1257" s="1" t="s">
        <v>1385</v>
      </c>
      <c r="H1257" s="1" t="s">
        <v>687</v>
      </c>
      <c r="I1257" s="1" t="s">
        <v>688</v>
      </c>
      <c r="J1257" s="1" t="s">
        <v>11201</v>
      </c>
      <c r="K1257" s="1" t="s">
        <v>11202</v>
      </c>
      <c r="M1257" t="e">
        <f>VLOOKUP(J1257,银行退!A:F,6,FALSE)</f>
        <v>#N/A</v>
      </c>
      <c r="N1257" t="e">
        <f>VLOOKUP(J1257,银行退!A:I,9,FALSE)</f>
        <v>#N/A</v>
      </c>
    </row>
    <row r="1258" spans="1:14" hidden="1">
      <c r="A1258" s="1" t="s">
        <v>11203</v>
      </c>
      <c r="B1258" s="1" t="s">
        <v>11204</v>
      </c>
      <c r="C1258" s="1" t="s">
        <v>6041</v>
      </c>
      <c r="D1258" s="1" t="s">
        <v>1292</v>
      </c>
      <c r="E1258" s="1" t="s">
        <v>1293</v>
      </c>
      <c r="F1258" s="2">
        <v>1</v>
      </c>
      <c r="G1258" s="1" t="s">
        <v>1385</v>
      </c>
      <c r="H1258" s="1" t="s">
        <v>687</v>
      </c>
      <c r="I1258" s="1" t="s">
        <v>688</v>
      </c>
      <c r="J1258" s="1" t="s">
        <v>11205</v>
      </c>
      <c r="K1258" s="1" t="s">
        <v>11121</v>
      </c>
      <c r="M1258" t="e">
        <f>VLOOKUP(J1258,银行退!A:F,6,FALSE)</f>
        <v>#N/A</v>
      </c>
      <c r="N1258" t="e">
        <f>VLOOKUP(J1258,银行退!A:I,9,FALSE)</f>
        <v>#N/A</v>
      </c>
    </row>
    <row r="1259" spans="1:14" hidden="1">
      <c r="A1259" s="1" t="s">
        <v>1289</v>
      </c>
      <c r="B1259" s="1" t="s">
        <v>11206</v>
      </c>
      <c r="C1259" s="1" t="s">
        <v>6043</v>
      </c>
      <c r="D1259" s="1" t="s">
        <v>6044</v>
      </c>
      <c r="E1259" s="1" t="s">
        <v>6045</v>
      </c>
      <c r="F1259" s="2">
        <v>3445</v>
      </c>
      <c r="G1259" s="1" t="s">
        <v>1385</v>
      </c>
      <c r="H1259" s="1" t="s">
        <v>687</v>
      </c>
      <c r="I1259" s="1" t="s">
        <v>688</v>
      </c>
      <c r="J1259" s="1" t="s">
        <v>11207</v>
      </c>
      <c r="K1259" s="1" t="s">
        <v>11208</v>
      </c>
      <c r="M1259" t="e">
        <f>VLOOKUP(J1259,银行退!A:F,6,FALSE)</f>
        <v>#N/A</v>
      </c>
      <c r="N1259" t="e">
        <f>VLOOKUP(J1259,银行退!A:I,9,FALSE)</f>
        <v>#N/A</v>
      </c>
    </row>
    <row r="1260" spans="1:14" hidden="1">
      <c r="A1260" s="1" t="s">
        <v>11209</v>
      </c>
      <c r="B1260" s="1" t="s">
        <v>11210</v>
      </c>
      <c r="C1260" s="1" t="s">
        <v>6047</v>
      </c>
      <c r="D1260" s="1" t="s">
        <v>6048</v>
      </c>
      <c r="E1260" s="1" t="s">
        <v>6049</v>
      </c>
      <c r="F1260" s="2">
        <v>100</v>
      </c>
      <c r="G1260" s="1" t="s">
        <v>1385</v>
      </c>
      <c r="H1260" s="1" t="s">
        <v>687</v>
      </c>
      <c r="I1260" s="1" t="s">
        <v>688</v>
      </c>
      <c r="J1260" s="1" t="s">
        <v>11211</v>
      </c>
      <c r="K1260" s="1" t="s">
        <v>11212</v>
      </c>
      <c r="M1260" t="e">
        <f>VLOOKUP(J1260,银行退!A:F,6,FALSE)</f>
        <v>#N/A</v>
      </c>
      <c r="N1260" t="e">
        <f>VLOOKUP(J1260,银行退!A:I,9,FALSE)</f>
        <v>#N/A</v>
      </c>
    </row>
    <row r="1261" spans="1:14" hidden="1">
      <c r="A1261" s="1" t="s">
        <v>11213</v>
      </c>
      <c r="B1261" s="1" t="s">
        <v>11214</v>
      </c>
      <c r="C1261" s="1" t="s">
        <v>6051</v>
      </c>
      <c r="D1261" s="1" t="s">
        <v>6052</v>
      </c>
      <c r="E1261" s="1" t="s">
        <v>6053</v>
      </c>
      <c r="F1261" s="2">
        <v>2283.79</v>
      </c>
      <c r="G1261" s="1" t="s">
        <v>1385</v>
      </c>
      <c r="H1261" s="1" t="s">
        <v>687</v>
      </c>
      <c r="I1261" s="1" t="s">
        <v>688</v>
      </c>
      <c r="J1261" s="1" t="s">
        <v>11215</v>
      </c>
      <c r="K1261" s="1" t="s">
        <v>11216</v>
      </c>
      <c r="M1261" t="e">
        <f>VLOOKUP(J1261,银行退!A:F,6,FALSE)</f>
        <v>#N/A</v>
      </c>
      <c r="N1261" t="e">
        <f>VLOOKUP(J1261,银行退!A:I,9,FALSE)</f>
        <v>#N/A</v>
      </c>
    </row>
    <row r="1262" spans="1:14" hidden="1">
      <c r="A1262" s="1" t="s">
        <v>11217</v>
      </c>
      <c r="B1262" s="1" t="s">
        <v>11218</v>
      </c>
      <c r="C1262" s="1" t="s">
        <v>6055</v>
      </c>
      <c r="D1262" s="1" t="s">
        <v>6056</v>
      </c>
      <c r="E1262" s="1" t="s">
        <v>6057</v>
      </c>
      <c r="F1262" s="2">
        <v>15610.41</v>
      </c>
      <c r="G1262" s="1" t="s">
        <v>1385</v>
      </c>
      <c r="H1262" s="1" t="s">
        <v>687</v>
      </c>
      <c r="I1262" s="1" t="s">
        <v>688</v>
      </c>
      <c r="J1262" s="1" t="s">
        <v>11219</v>
      </c>
      <c r="K1262" s="1" t="s">
        <v>11220</v>
      </c>
      <c r="M1262" t="e">
        <f>VLOOKUP(J1262,银行退!A:F,6,FALSE)</f>
        <v>#N/A</v>
      </c>
      <c r="N1262" t="e">
        <f>VLOOKUP(J1262,银行退!A:I,9,FALSE)</f>
        <v>#N/A</v>
      </c>
    </row>
    <row r="1263" spans="1:14" hidden="1">
      <c r="A1263" s="1" t="s">
        <v>11221</v>
      </c>
      <c r="B1263" s="1" t="s">
        <v>11222</v>
      </c>
      <c r="C1263" s="1" t="s">
        <v>6059</v>
      </c>
      <c r="D1263" s="1" t="s">
        <v>6060</v>
      </c>
      <c r="E1263" s="1" t="s">
        <v>6061</v>
      </c>
      <c r="F1263" s="2">
        <v>65</v>
      </c>
      <c r="G1263" s="1" t="s">
        <v>1385</v>
      </c>
      <c r="H1263" s="1" t="s">
        <v>687</v>
      </c>
      <c r="I1263" s="1" t="s">
        <v>688</v>
      </c>
      <c r="J1263" s="1" t="s">
        <v>11223</v>
      </c>
      <c r="K1263" s="1" t="s">
        <v>11224</v>
      </c>
      <c r="M1263" t="e">
        <f>VLOOKUP(J1263,银行退!A:F,6,FALSE)</f>
        <v>#N/A</v>
      </c>
      <c r="N1263" t="e">
        <f>VLOOKUP(J1263,银行退!A:I,9,FALSE)</f>
        <v>#N/A</v>
      </c>
    </row>
    <row r="1264" spans="1:14" hidden="1">
      <c r="A1264" s="1" t="s">
        <v>11225</v>
      </c>
      <c r="B1264" s="1" t="s">
        <v>11226</v>
      </c>
      <c r="C1264" s="1" t="s">
        <v>6063</v>
      </c>
      <c r="D1264" s="1" t="s">
        <v>6064</v>
      </c>
      <c r="E1264" s="1" t="s">
        <v>6065</v>
      </c>
      <c r="F1264" s="2">
        <v>16883.86</v>
      </c>
      <c r="G1264" s="1" t="s">
        <v>1385</v>
      </c>
      <c r="H1264" s="1" t="s">
        <v>687</v>
      </c>
      <c r="I1264" s="1" t="s">
        <v>688</v>
      </c>
      <c r="J1264" s="1" t="s">
        <v>11227</v>
      </c>
      <c r="K1264" s="1" t="s">
        <v>11228</v>
      </c>
      <c r="M1264" t="e">
        <f>VLOOKUP(J1264,银行退!A:F,6,FALSE)</f>
        <v>#N/A</v>
      </c>
      <c r="N1264" t="e">
        <f>VLOOKUP(J1264,银行退!A:I,9,FALSE)</f>
        <v>#N/A</v>
      </c>
    </row>
    <row r="1265" spans="1:14" hidden="1">
      <c r="A1265" s="1" t="s">
        <v>11229</v>
      </c>
      <c r="B1265" s="1" t="s">
        <v>11230</v>
      </c>
      <c r="C1265" s="1" t="s">
        <v>6067</v>
      </c>
      <c r="D1265" s="1" t="s">
        <v>6068</v>
      </c>
      <c r="E1265" s="1" t="s">
        <v>6069</v>
      </c>
      <c r="F1265" s="2">
        <v>5798</v>
      </c>
      <c r="G1265" s="1" t="s">
        <v>1385</v>
      </c>
      <c r="H1265" s="1" t="s">
        <v>687</v>
      </c>
      <c r="I1265" s="1" t="s">
        <v>688</v>
      </c>
      <c r="J1265" s="1" t="s">
        <v>11231</v>
      </c>
      <c r="K1265" s="1" t="s">
        <v>11232</v>
      </c>
      <c r="M1265" t="e">
        <f>VLOOKUP(J1265,银行退!A:F,6,FALSE)</f>
        <v>#N/A</v>
      </c>
      <c r="N1265" t="e">
        <f>VLOOKUP(J1265,银行退!A:I,9,FALSE)</f>
        <v>#N/A</v>
      </c>
    </row>
    <row r="1266" spans="1:14" hidden="1">
      <c r="A1266" s="1" t="s">
        <v>11233</v>
      </c>
      <c r="B1266" s="1" t="s">
        <v>11234</v>
      </c>
      <c r="C1266" s="1" t="s">
        <v>6071</v>
      </c>
      <c r="D1266" s="1" t="s">
        <v>6072</v>
      </c>
      <c r="E1266" s="1" t="s">
        <v>3197</v>
      </c>
      <c r="F1266" s="2">
        <v>15885</v>
      </c>
      <c r="G1266" s="1" t="s">
        <v>1385</v>
      </c>
      <c r="H1266" s="1" t="s">
        <v>687</v>
      </c>
      <c r="I1266" s="1" t="s">
        <v>688</v>
      </c>
      <c r="J1266" s="1" t="s">
        <v>11235</v>
      </c>
      <c r="K1266" s="1" t="s">
        <v>11236</v>
      </c>
      <c r="M1266" t="e">
        <f>VLOOKUP(J1266,银行退!A:F,6,FALSE)</f>
        <v>#N/A</v>
      </c>
      <c r="N1266" t="e">
        <f>VLOOKUP(J1266,银行退!A:I,9,FALSE)</f>
        <v>#N/A</v>
      </c>
    </row>
    <row r="1267" spans="1:14" hidden="1">
      <c r="A1267" s="1" t="s">
        <v>11237</v>
      </c>
      <c r="B1267" s="1" t="s">
        <v>11238</v>
      </c>
      <c r="C1267" s="1" t="s">
        <v>6074</v>
      </c>
      <c r="D1267" s="1" t="s">
        <v>6075</v>
      </c>
      <c r="E1267" s="1" t="s">
        <v>6076</v>
      </c>
      <c r="F1267" s="2">
        <v>3300</v>
      </c>
      <c r="G1267" s="1" t="s">
        <v>1385</v>
      </c>
      <c r="H1267" s="1" t="s">
        <v>687</v>
      </c>
      <c r="I1267" s="1" t="s">
        <v>688</v>
      </c>
      <c r="J1267" s="1" t="s">
        <v>11239</v>
      </c>
      <c r="K1267" s="1" t="s">
        <v>11240</v>
      </c>
      <c r="M1267" t="e">
        <f>VLOOKUP(J1267,银行退!A:F,6,FALSE)</f>
        <v>#N/A</v>
      </c>
      <c r="N1267" t="e">
        <f>VLOOKUP(J1267,银行退!A:I,9,FALSE)</f>
        <v>#N/A</v>
      </c>
    </row>
    <row r="1268" spans="1:14" hidden="1">
      <c r="A1268" s="1" t="s">
        <v>11241</v>
      </c>
      <c r="B1268" s="1" t="s">
        <v>11242</v>
      </c>
      <c r="C1268" s="1" t="s">
        <v>6078</v>
      </c>
      <c r="D1268" s="1" t="s">
        <v>6079</v>
      </c>
      <c r="E1268" s="1" t="s">
        <v>6080</v>
      </c>
      <c r="F1268" s="2">
        <v>5310</v>
      </c>
      <c r="G1268" s="1" t="s">
        <v>1385</v>
      </c>
      <c r="H1268" s="1" t="s">
        <v>687</v>
      </c>
      <c r="I1268" s="1" t="s">
        <v>688</v>
      </c>
      <c r="J1268" s="1" t="s">
        <v>11243</v>
      </c>
      <c r="K1268" s="1" t="s">
        <v>11244</v>
      </c>
      <c r="M1268" t="e">
        <f>VLOOKUP(J1268,银行退!A:F,6,FALSE)</f>
        <v>#N/A</v>
      </c>
      <c r="N1268" t="e">
        <f>VLOOKUP(J1268,银行退!A:I,9,FALSE)</f>
        <v>#N/A</v>
      </c>
    </row>
    <row r="1269" spans="1:14" hidden="1">
      <c r="A1269" s="1" t="s">
        <v>11245</v>
      </c>
      <c r="B1269" s="1" t="s">
        <v>11246</v>
      </c>
      <c r="C1269" s="1" t="s">
        <v>6082</v>
      </c>
      <c r="D1269" s="1" t="s">
        <v>6083</v>
      </c>
      <c r="E1269" s="1" t="s">
        <v>6084</v>
      </c>
      <c r="F1269" s="2">
        <v>5000</v>
      </c>
      <c r="G1269" s="1" t="s">
        <v>1385</v>
      </c>
      <c r="H1269" s="1" t="s">
        <v>687</v>
      </c>
      <c r="I1269" s="1" t="s">
        <v>688</v>
      </c>
      <c r="J1269" s="1" t="s">
        <v>11247</v>
      </c>
      <c r="K1269" s="1" t="s">
        <v>11248</v>
      </c>
      <c r="M1269" t="e">
        <f>VLOOKUP(J1269,银行退!A:F,6,FALSE)</f>
        <v>#N/A</v>
      </c>
      <c r="N1269" t="e">
        <f>VLOOKUP(J1269,银行退!A:I,9,FALSE)</f>
        <v>#N/A</v>
      </c>
    </row>
    <row r="1270" spans="1:14" hidden="1">
      <c r="A1270" s="1" t="s">
        <v>11249</v>
      </c>
      <c r="B1270" s="1" t="s">
        <v>11250</v>
      </c>
      <c r="C1270" s="1" t="s">
        <v>6086</v>
      </c>
      <c r="D1270" s="1" t="s">
        <v>6087</v>
      </c>
      <c r="E1270" s="1" t="s">
        <v>6088</v>
      </c>
      <c r="F1270" s="2">
        <v>100</v>
      </c>
      <c r="G1270" s="1" t="s">
        <v>1385</v>
      </c>
      <c r="H1270" s="1" t="s">
        <v>687</v>
      </c>
      <c r="I1270" s="1" t="s">
        <v>688</v>
      </c>
      <c r="J1270" s="1" t="s">
        <v>11251</v>
      </c>
      <c r="K1270" s="1" t="s">
        <v>1357</v>
      </c>
      <c r="M1270" t="e">
        <f>VLOOKUP(J1270,银行退!A:F,6,FALSE)</f>
        <v>#N/A</v>
      </c>
      <c r="N1270" t="e">
        <f>VLOOKUP(J1270,银行退!A:I,9,FALSE)</f>
        <v>#N/A</v>
      </c>
    </row>
    <row r="1271" spans="1:14" hidden="1">
      <c r="A1271" s="1" t="s">
        <v>11252</v>
      </c>
      <c r="B1271" s="1" t="s">
        <v>11253</v>
      </c>
      <c r="C1271" s="1" t="s">
        <v>6090</v>
      </c>
      <c r="D1271" s="1" t="s">
        <v>6091</v>
      </c>
      <c r="E1271" s="1" t="s">
        <v>6092</v>
      </c>
      <c r="F1271" s="2">
        <v>4700</v>
      </c>
      <c r="G1271" s="1" t="s">
        <v>1385</v>
      </c>
      <c r="H1271" s="1" t="s">
        <v>687</v>
      </c>
      <c r="I1271" s="1" t="s">
        <v>688</v>
      </c>
      <c r="J1271" s="1" t="s">
        <v>11254</v>
      </c>
      <c r="K1271" s="1" t="s">
        <v>11255</v>
      </c>
      <c r="M1271" t="e">
        <f>VLOOKUP(J1271,银行退!A:F,6,FALSE)</f>
        <v>#N/A</v>
      </c>
      <c r="N1271" t="e">
        <f>VLOOKUP(J1271,银行退!A:I,9,FALSE)</f>
        <v>#N/A</v>
      </c>
    </row>
    <row r="1272" spans="1:14" hidden="1">
      <c r="A1272" s="1" t="s">
        <v>11256</v>
      </c>
      <c r="B1272" s="1" t="s">
        <v>11257</v>
      </c>
      <c r="C1272" s="1" t="s">
        <v>6094</v>
      </c>
      <c r="D1272" s="1" t="s">
        <v>6095</v>
      </c>
      <c r="E1272" s="1" t="s">
        <v>6096</v>
      </c>
      <c r="F1272" s="2">
        <v>2000</v>
      </c>
      <c r="G1272" s="1" t="s">
        <v>1385</v>
      </c>
      <c r="H1272" s="1" t="s">
        <v>687</v>
      </c>
      <c r="I1272" s="1" t="s">
        <v>688</v>
      </c>
      <c r="J1272" s="1" t="s">
        <v>11258</v>
      </c>
      <c r="K1272" s="1" t="s">
        <v>11259</v>
      </c>
      <c r="M1272" t="e">
        <f>VLOOKUP(J1272,银行退!A:F,6,FALSE)</f>
        <v>#N/A</v>
      </c>
      <c r="N1272" t="e">
        <f>VLOOKUP(J1272,银行退!A:I,9,FALSE)</f>
        <v>#N/A</v>
      </c>
    </row>
    <row r="1273" spans="1:14" hidden="1">
      <c r="A1273" s="1" t="s">
        <v>11260</v>
      </c>
      <c r="B1273" s="1" t="s">
        <v>11261</v>
      </c>
      <c r="C1273" s="1" t="s">
        <v>6098</v>
      </c>
      <c r="D1273" s="1" t="s">
        <v>6099</v>
      </c>
      <c r="E1273" s="1" t="s">
        <v>6100</v>
      </c>
      <c r="F1273" s="2">
        <v>3384</v>
      </c>
      <c r="G1273" s="1" t="s">
        <v>1385</v>
      </c>
      <c r="H1273" s="1" t="s">
        <v>687</v>
      </c>
      <c r="I1273" s="1" t="s">
        <v>688</v>
      </c>
      <c r="J1273" s="1" t="s">
        <v>11262</v>
      </c>
      <c r="K1273" s="1" t="s">
        <v>11263</v>
      </c>
      <c r="M1273" t="e">
        <f>VLOOKUP(J1273,银行退!A:F,6,FALSE)</f>
        <v>#N/A</v>
      </c>
      <c r="N1273" t="e">
        <f>VLOOKUP(J1273,银行退!A:I,9,FALSE)</f>
        <v>#N/A</v>
      </c>
    </row>
    <row r="1274" spans="1:14" hidden="1">
      <c r="A1274" s="1" t="s">
        <v>11264</v>
      </c>
      <c r="B1274" s="1" t="s">
        <v>11265</v>
      </c>
      <c r="C1274" s="1" t="s">
        <v>6102</v>
      </c>
      <c r="D1274" s="1" t="s">
        <v>6103</v>
      </c>
      <c r="E1274" s="1" t="s">
        <v>6088</v>
      </c>
      <c r="F1274" s="2">
        <v>2901</v>
      </c>
      <c r="G1274" s="1" t="s">
        <v>1385</v>
      </c>
      <c r="H1274" s="1" t="s">
        <v>687</v>
      </c>
      <c r="I1274" s="1" t="s">
        <v>688</v>
      </c>
      <c r="J1274" s="1" t="s">
        <v>11266</v>
      </c>
      <c r="K1274" s="1" t="s">
        <v>11267</v>
      </c>
      <c r="M1274" t="e">
        <f>VLOOKUP(J1274,银行退!A:F,6,FALSE)</f>
        <v>#N/A</v>
      </c>
      <c r="N1274" t="e">
        <f>VLOOKUP(J1274,银行退!A:I,9,FALSE)</f>
        <v>#N/A</v>
      </c>
    </row>
    <row r="1275" spans="1:14" hidden="1">
      <c r="A1275" s="1" t="s">
        <v>11268</v>
      </c>
      <c r="B1275" s="1" t="s">
        <v>11269</v>
      </c>
      <c r="C1275" s="1" t="s">
        <v>6105</v>
      </c>
      <c r="D1275" s="1" t="s">
        <v>6106</v>
      </c>
      <c r="E1275" s="1" t="s">
        <v>6107</v>
      </c>
      <c r="F1275" s="2">
        <v>2000</v>
      </c>
      <c r="G1275" s="1" t="s">
        <v>1385</v>
      </c>
      <c r="H1275" s="1" t="s">
        <v>687</v>
      </c>
      <c r="I1275" s="1" t="s">
        <v>688</v>
      </c>
      <c r="J1275" s="1" t="s">
        <v>11270</v>
      </c>
      <c r="K1275" s="1" t="s">
        <v>11271</v>
      </c>
      <c r="M1275" t="e">
        <f>VLOOKUP(J1275,银行退!A:F,6,FALSE)</f>
        <v>#N/A</v>
      </c>
      <c r="N1275" t="e">
        <f>VLOOKUP(J1275,银行退!A:I,9,FALSE)</f>
        <v>#N/A</v>
      </c>
    </row>
    <row r="1276" spans="1:14" hidden="1">
      <c r="A1276" s="1" t="s">
        <v>11272</v>
      </c>
      <c r="B1276" s="1" t="s">
        <v>11273</v>
      </c>
      <c r="C1276" s="1" t="s">
        <v>6109</v>
      </c>
      <c r="D1276" s="1" t="s">
        <v>6110</v>
      </c>
      <c r="E1276" s="1" t="s">
        <v>6111</v>
      </c>
      <c r="F1276" s="2">
        <v>2642</v>
      </c>
      <c r="G1276" s="1" t="s">
        <v>1385</v>
      </c>
      <c r="H1276" s="1" t="s">
        <v>687</v>
      </c>
      <c r="I1276" s="1" t="s">
        <v>688</v>
      </c>
      <c r="J1276" s="1" t="s">
        <v>11274</v>
      </c>
      <c r="K1276" s="1" t="s">
        <v>11275</v>
      </c>
      <c r="M1276" t="e">
        <f>VLOOKUP(J1276,银行退!A:F,6,FALSE)</f>
        <v>#N/A</v>
      </c>
      <c r="N1276" t="e">
        <f>VLOOKUP(J1276,银行退!A:I,9,FALSE)</f>
        <v>#N/A</v>
      </c>
    </row>
    <row r="1277" spans="1:14" hidden="1">
      <c r="A1277" s="1" t="s">
        <v>11276</v>
      </c>
      <c r="B1277" s="1" t="s">
        <v>11277</v>
      </c>
      <c r="C1277" s="1" t="s">
        <v>6113</v>
      </c>
      <c r="D1277" s="1" t="s">
        <v>6114</v>
      </c>
      <c r="E1277" s="1" t="s">
        <v>6115</v>
      </c>
      <c r="F1277" s="2">
        <v>5939.51</v>
      </c>
      <c r="G1277" s="1" t="s">
        <v>1385</v>
      </c>
      <c r="H1277" s="1" t="s">
        <v>687</v>
      </c>
      <c r="I1277" s="1" t="s">
        <v>688</v>
      </c>
      <c r="J1277" s="1" t="s">
        <v>11278</v>
      </c>
      <c r="K1277" s="1" t="s">
        <v>11279</v>
      </c>
      <c r="M1277" t="e">
        <f>VLOOKUP(J1277,银行退!A:F,6,FALSE)</f>
        <v>#N/A</v>
      </c>
      <c r="N1277" t="e">
        <f>VLOOKUP(J1277,银行退!A:I,9,FALSE)</f>
        <v>#N/A</v>
      </c>
    </row>
    <row r="1278" spans="1:14" hidden="1">
      <c r="A1278" s="1" t="s">
        <v>11280</v>
      </c>
      <c r="B1278" s="1" t="s">
        <v>11281</v>
      </c>
      <c r="C1278" s="1" t="s">
        <v>6117</v>
      </c>
      <c r="D1278" s="1" t="s">
        <v>6118</v>
      </c>
      <c r="E1278" s="1" t="s">
        <v>6119</v>
      </c>
      <c r="F1278" s="2">
        <v>3312</v>
      </c>
      <c r="G1278" s="1" t="s">
        <v>1385</v>
      </c>
      <c r="H1278" s="1" t="s">
        <v>687</v>
      </c>
      <c r="I1278" s="1" t="s">
        <v>688</v>
      </c>
      <c r="J1278" s="1" t="s">
        <v>11282</v>
      </c>
      <c r="K1278" s="1" t="s">
        <v>11283</v>
      </c>
      <c r="M1278" t="e">
        <f>VLOOKUP(J1278,银行退!A:F,6,FALSE)</f>
        <v>#N/A</v>
      </c>
      <c r="N1278" t="e">
        <f>VLOOKUP(J1278,银行退!A:I,9,FALSE)</f>
        <v>#N/A</v>
      </c>
    </row>
    <row r="1279" spans="1:14" hidden="1">
      <c r="A1279" s="1" t="s">
        <v>11284</v>
      </c>
      <c r="B1279" s="1" t="s">
        <v>11285</v>
      </c>
      <c r="C1279" s="1" t="s">
        <v>6121</v>
      </c>
      <c r="D1279" s="1" t="s">
        <v>6110</v>
      </c>
      <c r="E1279" s="1" t="s">
        <v>6111</v>
      </c>
      <c r="F1279" s="2">
        <v>30000</v>
      </c>
      <c r="G1279" s="1" t="s">
        <v>1385</v>
      </c>
      <c r="H1279" s="1" t="s">
        <v>687</v>
      </c>
      <c r="I1279" s="1" t="s">
        <v>688</v>
      </c>
      <c r="J1279" s="1" t="s">
        <v>11286</v>
      </c>
      <c r="K1279" s="1" t="s">
        <v>11287</v>
      </c>
      <c r="M1279" t="e">
        <f>VLOOKUP(J1279,银行退!A:F,6,FALSE)</f>
        <v>#N/A</v>
      </c>
      <c r="N1279" t="e">
        <f>VLOOKUP(J1279,银行退!A:I,9,FALSE)</f>
        <v>#N/A</v>
      </c>
    </row>
    <row r="1280" spans="1:14" hidden="1">
      <c r="A1280" s="1" t="s">
        <v>11288</v>
      </c>
      <c r="B1280" s="1" t="s">
        <v>11289</v>
      </c>
      <c r="C1280" s="1" t="s">
        <v>6123</v>
      </c>
      <c r="D1280" s="1" t="s">
        <v>6110</v>
      </c>
      <c r="E1280" s="1" t="s">
        <v>6111</v>
      </c>
      <c r="F1280" s="2">
        <v>10000</v>
      </c>
      <c r="G1280" s="1" t="s">
        <v>1385</v>
      </c>
      <c r="H1280" s="1" t="s">
        <v>687</v>
      </c>
      <c r="I1280" s="1" t="s">
        <v>688</v>
      </c>
      <c r="J1280" s="1" t="s">
        <v>11290</v>
      </c>
      <c r="K1280" s="1" t="s">
        <v>11291</v>
      </c>
      <c r="M1280" t="e">
        <f>VLOOKUP(J1280,银行退!A:F,6,FALSE)</f>
        <v>#N/A</v>
      </c>
      <c r="N1280" t="e">
        <f>VLOOKUP(J1280,银行退!A:I,9,FALSE)</f>
        <v>#N/A</v>
      </c>
    </row>
    <row r="1281" spans="1:14" hidden="1">
      <c r="A1281" s="1" t="s">
        <v>11292</v>
      </c>
      <c r="B1281" s="1" t="s">
        <v>11293</v>
      </c>
      <c r="C1281" s="1" t="s">
        <v>6125</v>
      </c>
      <c r="D1281" s="1" t="s">
        <v>6110</v>
      </c>
      <c r="E1281" s="1" t="s">
        <v>6111</v>
      </c>
      <c r="F1281" s="2">
        <v>1.78</v>
      </c>
      <c r="G1281" s="1" t="s">
        <v>1385</v>
      </c>
      <c r="H1281" s="1" t="s">
        <v>687</v>
      </c>
      <c r="I1281" s="1" t="s">
        <v>688</v>
      </c>
      <c r="J1281" s="1" t="s">
        <v>11294</v>
      </c>
      <c r="K1281" s="1" t="s">
        <v>11275</v>
      </c>
      <c r="M1281" t="e">
        <f>VLOOKUP(J1281,银行退!A:F,6,FALSE)</f>
        <v>#N/A</v>
      </c>
      <c r="N1281" t="e">
        <f>VLOOKUP(J1281,银行退!A:I,9,FALSE)</f>
        <v>#N/A</v>
      </c>
    </row>
    <row r="1282" spans="1:14" hidden="1">
      <c r="A1282" s="1" t="s">
        <v>11295</v>
      </c>
      <c r="B1282" s="1" t="s">
        <v>11296</v>
      </c>
      <c r="C1282" s="1" t="s">
        <v>6127</v>
      </c>
      <c r="D1282" s="1" t="s">
        <v>6128</v>
      </c>
      <c r="E1282" s="1" t="s">
        <v>6129</v>
      </c>
      <c r="F1282" s="2">
        <v>2570.87</v>
      </c>
      <c r="G1282" s="1" t="s">
        <v>1385</v>
      </c>
      <c r="H1282" s="1" t="s">
        <v>687</v>
      </c>
      <c r="I1282" s="1" t="s">
        <v>688</v>
      </c>
      <c r="J1282" s="1" t="s">
        <v>11297</v>
      </c>
      <c r="K1282" s="1" t="s">
        <v>11298</v>
      </c>
      <c r="M1282" t="e">
        <f>VLOOKUP(J1282,银行退!A:F,6,FALSE)</f>
        <v>#N/A</v>
      </c>
      <c r="N1282" t="e">
        <f>VLOOKUP(J1282,银行退!A:I,9,FALSE)</f>
        <v>#N/A</v>
      </c>
    </row>
    <row r="1283" spans="1:14" hidden="1">
      <c r="A1283" s="1" t="s">
        <v>11299</v>
      </c>
      <c r="B1283" s="1" t="s">
        <v>11300</v>
      </c>
      <c r="C1283" s="1" t="s">
        <v>6131</v>
      </c>
      <c r="D1283" s="1" t="s">
        <v>6132</v>
      </c>
      <c r="E1283" s="1" t="s">
        <v>6133</v>
      </c>
      <c r="F1283" s="2">
        <v>178</v>
      </c>
      <c r="G1283" s="1" t="s">
        <v>1385</v>
      </c>
      <c r="H1283" s="1" t="s">
        <v>687</v>
      </c>
      <c r="I1283" s="1" t="s">
        <v>688</v>
      </c>
      <c r="J1283" s="1" t="s">
        <v>11301</v>
      </c>
      <c r="K1283" s="1" t="s">
        <v>11302</v>
      </c>
      <c r="M1283" t="e">
        <f>VLOOKUP(J1283,银行退!A:F,6,FALSE)</f>
        <v>#N/A</v>
      </c>
      <c r="N1283" t="e">
        <f>VLOOKUP(J1283,银行退!A:I,9,FALSE)</f>
        <v>#N/A</v>
      </c>
    </row>
    <row r="1284" spans="1:14" hidden="1">
      <c r="A1284" s="1" t="s">
        <v>11303</v>
      </c>
      <c r="B1284" s="1" t="s">
        <v>11304</v>
      </c>
      <c r="C1284" s="1" t="s">
        <v>6135</v>
      </c>
      <c r="D1284" s="1" t="s">
        <v>6136</v>
      </c>
      <c r="E1284" s="1" t="s">
        <v>6137</v>
      </c>
      <c r="F1284" s="2">
        <v>1505.18</v>
      </c>
      <c r="G1284" s="1" t="s">
        <v>1385</v>
      </c>
      <c r="H1284" s="1" t="s">
        <v>687</v>
      </c>
      <c r="I1284" s="1" t="s">
        <v>688</v>
      </c>
      <c r="J1284" s="1" t="s">
        <v>11305</v>
      </c>
      <c r="K1284" s="1" t="s">
        <v>11306</v>
      </c>
      <c r="M1284" t="e">
        <f>VLOOKUP(J1284,银行退!A:F,6,FALSE)</f>
        <v>#N/A</v>
      </c>
      <c r="N1284" t="e">
        <f>VLOOKUP(J1284,银行退!A:I,9,FALSE)</f>
        <v>#N/A</v>
      </c>
    </row>
    <row r="1285" spans="1:14" hidden="1">
      <c r="A1285" s="1" t="s">
        <v>11307</v>
      </c>
      <c r="B1285" s="1" t="s">
        <v>11308</v>
      </c>
      <c r="C1285" s="1" t="s">
        <v>6139</v>
      </c>
      <c r="D1285" s="1" t="s">
        <v>6140</v>
      </c>
      <c r="E1285" s="1" t="s">
        <v>6141</v>
      </c>
      <c r="F1285" s="2">
        <v>609.34</v>
      </c>
      <c r="G1285" s="1" t="s">
        <v>1385</v>
      </c>
      <c r="H1285" s="1" t="s">
        <v>687</v>
      </c>
      <c r="I1285" s="1" t="s">
        <v>688</v>
      </c>
      <c r="J1285" s="1" t="s">
        <v>11309</v>
      </c>
      <c r="K1285" s="1" t="s">
        <v>11310</v>
      </c>
      <c r="M1285" t="e">
        <f>VLOOKUP(J1285,银行退!A:F,6,FALSE)</f>
        <v>#N/A</v>
      </c>
      <c r="N1285" t="e">
        <f>VLOOKUP(J1285,银行退!A:I,9,FALSE)</f>
        <v>#N/A</v>
      </c>
    </row>
    <row r="1286" spans="1:14" hidden="1">
      <c r="A1286" s="1" t="s">
        <v>11311</v>
      </c>
      <c r="B1286" s="1" t="s">
        <v>11312</v>
      </c>
      <c r="C1286" s="1" t="s">
        <v>6143</v>
      </c>
      <c r="D1286" s="1" t="s">
        <v>6144</v>
      </c>
      <c r="E1286" s="1" t="s">
        <v>6145</v>
      </c>
      <c r="F1286" s="2">
        <v>2410.5300000000002</v>
      </c>
      <c r="G1286" s="1" t="s">
        <v>1385</v>
      </c>
      <c r="H1286" s="1" t="s">
        <v>687</v>
      </c>
      <c r="I1286" s="1" t="s">
        <v>688</v>
      </c>
      <c r="J1286" s="1" t="s">
        <v>11313</v>
      </c>
      <c r="K1286" s="1" t="s">
        <v>11314</v>
      </c>
      <c r="M1286" t="e">
        <f>VLOOKUP(J1286,银行退!A:F,6,FALSE)</f>
        <v>#N/A</v>
      </c>
      <c r="N1286" t="e">
        <f>VLOOKUP(J1286,银行退!A:I,9,FALSE)</f>
        <v>#N/A</v>
      </c>
    </row>
    <row r="1287" spans="1:14" hidden="1">
      <c r="A1287" s="1" t="s">
        <v>11315</v>
      </c>
      <c r="B1287" s="1" t="s">
        <v>11316</v>
      </c>
      <c r="C1287" s="1" t="s">
        <v>6147</v>
      </c>
      <c r="D1287" s="1" t="s">
        <v>6148</v>
      </c>
      <c r="E1287" s="1" t="s">
        <v>6149</v>
      </c>
      <c r="F1287" s="2">
        <v>185</v>
      </c>
      <c r="G1287" s="1" t="s">
        <v>1385</v>
      </c>
      <c r="H1287" s="1" t="s">
        <v>687</v>
      </c>
      <c r="I1287" s="1" t="s">
        <v>688</v>
      </c>
      <c r="J1287" s="1" t="s">
        <v>11317</v>
      </c>
      <c r="K1287" s="1" t="s">
        <v>11318</v>
      </c>
      <c r="M1287" t="e">
        <f>VLOOKUP(J1287,银行退!A:F,6,FALSE)</f>
        <v>#N/A</v>
      </c>
      <c r="N1287" t="e">
        <f>VLOOKUP(J1287,银行退!A:I,9,FALSE)</f>
        <v>#N/A</v>
      </c>
    </row>
    <row r="1288" spans="1:14" hidden="1">
      <c r="A1288" s="1" t="s">
        <v>11319</v>
      </c>
      <c r="B1288" s="1" t="s">
        <v>11320</v>
      </c>
      <c r="C1288" s="1" t="s">
        <v>6151</v>
      </c>
      <c r="D1288" s="1" t="s">
        <v>6152</v>
      </c>
      <c r="E1288" s="1" t="s">
        <v>6153</v>
      </c>
      <c r="F1288" s="2">
        <v>433</v>
      </c>
      <c r="G1288" s="1" t="s">
        <v>1385</v>
      </c>
      <c r="H1288" s="1" t="s">
        <v>687</v>
      </c>
      <c r="I1288" s="1" t="s">
        <v>688</v>
      </c>
      <c r="J1288" s="1" t="s">
        <v>11321</v>
      </c>
      <c r="K1288" s="1" t="s">
        <v>11318</v>
      </c>
      <c r="M1288" t="e">
        <f>VLOOKUP(J1288,银行退!A:F,6,FALSE)</f>
        <v>#N/A</v>
      </c>
      <c r="N1288" t="e">
        <f>VLOOKUP(J1288,银行退!A:I,9,FALSE)</f>
        <v>#N/A</v>
      </c>
    </row>
    <row r="1289" spans="1:14" hidden="1">
      <c r="A1289" s="1" t="s">
        <v>11322</v>
      </c>
      <c r="B1289" s="1" t="s">
        <v>11323</v>
      </c>
      <c r="C1289" s="1" t="s">
        <v>6155</v>
      </c>
      <c r="D1289" s="1" t="s">
        <v>6156</v>
      </c>
      <c r="E1289" s="1" t="s">
        <v>6157</v>
      </c>
      <c r="F1289" s="2">
        <v>1175</v>
      </c>
      <c r="G1289" s="1" t="s">
        <v>1385</v>
      </c>
      <c r="H1289" s="1" t="s">
        <v>687</v>
      </c>
      <c r="I1289" s="1" t="s">
        <v>688</v>
      </c>
      <c r="J1289" s="1" t="s">
        <v>11324</v>
      </c>
      <c r="K1289" s="1" t="s">
        <v>11325</v>
      </c>
      <c r="M1289" t="e">
        <f>VLOOKUP(J1289,银行退!A:F,6,FALSE)</f>
        <v>#N/A</v>
      </c>
      <c r="N1289" t="e">
        <f>VLOOKUP(J1289,银行退!A:I,9,FALSE)</f>
        <v>#N/A</v>
      </c>
    </row>
    <row r="1290" spans="1:14" hidden="1">
      <c r="A1290" s="1" t="s">
        <v>11326</v>
      </c>
      <c r="B1290" s="1" t="s">
        <v>11327</v>
      </c>
      <c r="C1290" s="1" t="s">
        <v>6159</v>
      </c>
      <c r="D1290" s="1" t="s">
        <v>6110</v>
      </c>
      <c r="E1290" s="1" t="s">
        <v>6111</v>
      </c>
      <c r="F1290" s="2">
        <v>10000</v>
      </c>
      <c r="G1290" s="1" t="s">
        <v>1385</v>
      </c>
      <c r="H1290" s="1" t="s">
        <v>687</v>
      </c>
      <c r="I1290" s="1" t="s">
        <v>688</v>
      </c>
      <c r="J1290" s="1" t="s">
        <v>11328</v>
      </c>
      <c r="K1290" s="1" t="s">
        <v>11329</v>
      </c>
      <c r="M1290" t="e">
        <f>VLOOKUP(J1290,银行退!A:F,6,FALSE)</f>
        <v>#N/A</v>
      </c>
      <c r="N1290" t="e">
        <f>VLOOKUP(J1290,银行退!A:I,9,FALSE)</f>
        <v>#N/A</v>
      </c>
    </row>
    <row r="1291" spans="1:14" hidden="1">
      <c r="A1291" s="1" t="s">
        <v>11330</v>
      </c>
      <c r="B1291" s="1" t="s">
        <v>11331</v>
      </c>
      <c r="C1291" s="1" t="s">
        <v>6161</v>
      </c>
      <c r="D1291" s="1" t="s">
        <v>6162</v>
      </c>
      <c r="E1291" s="1" t="s">
        <v>6163</v>
      </c>
      <c r="F1291" s="2">
        <v>2389.9499999999998</v>
      </c>
      <c r="G1291" s="1" t="s">
        <v>1385</v>
      </c>
      <c r="H1291" s="1" t="s">
        <v>687</v>
      </c>
      <c r="I1291" s="1" t="s">
        <v>688</v>
      </c>
      <c r="J1291" s="1" t="s">
        <v>11332</v>
      </c>
      <c r="K1291" s="1" t="s">
        <v>11333</v>
      </c>
      <c r="M1291" t="e">
        <f>VLOOKUP(J1291,银行退!A:F,6,FALSE)</f>
        <v>#N/A</v>
      </c>
      <c r="N1291" t="e">
        <f>VLOOKUP(J1291,银行退!A:I,9,FALSE)</f>
        <v>#N/A</v>
      </c>
    </row>
    <row r="1292" spans="1:14" hidden="1">
      <c r="A1292" s="1" t="s">
        <v>11334</v>
      </c>
      <c r="B1292" s="1" t="s">
        <v>11335</v>
      </c>
      <c r="C1292" s="1" t="s">
        <v>6165</v>
      </c>
      <c r="D1292" s="1" t="s">
        <v>6166</v>
      </c>
      <c r="E1292" s="1" t="s">
        <v>6167</v>
      </c>
      <c r="F1292" s="2">
        <v>3000</v>
      </c>
      <c r="G1292" s="1" t="s">
        <v>1385</v>
      </c>
      <c r="H1292" s="1" t="s">
        <v>687</v>
      </c>
      <c r="I1292" s="1" t="s">
        <v>688</v>
      </c>
      <c r="J1292" s="1" t="s">
        <v>11336</v>
      </c>
      <c r="K1292" s="1" t="s">
        <v>11337</v>
      </c>
      <c r="M1292" t="e">
        <f>VLOOKUP(J1292,银行退!A:F,6,FALSE)</f>
        <v>#N/A</v>
      </c>
      <c r="N1292" t="e">
        <f>VLOOKUP(J1292,银行退!A:I,9,FALSE)</f>
        <v>#N/A</v>
      </c>
    </row>
    <row r="1293" spans="1:14" hidden="1">
      <c r="A1293" s="1" t="s">
        <v>11338</v>
      </c>
      <c r="B1293" s="1" t="s">
        <v>11339</v>
      </c>
      <c r="C1293" s="1" t="s">
        <v>6169</v>
      </c>
      <c r="D1293" s="1" t="s">
        <v>6170</v>
      </c>
      <c r="E1293" s="1" t="s">
        <v>6171</v>
      </c>
      <c r="F1293" s="2">
        <v>1</v>
      </c>
      <c r="G1293" s="1" t="s">
        <v>1385</v>
      </c>
      <c r="H1293" s="1" t="s">
        <v>687</v>
      </c>
      <c r="I1293" s="1" t="s">
        <v>688</v>
      </c>
      <c r="J1293" s="1" t="s">
        <v>11340</v>
      </c>
      <c r="K1293" s="1" t="s">
        <v>11341</v>
      </c>
      <c r="M1293" t="e">
        <f>VLOOKUP(J1293,银行退!A:F,6,FALSE)</f>
        <v>#N/A</v>
      </c>
      <c r="N1293" t="e">
        <f>VLOOKUP(J1293,银行退!A:I,9,FALSE)</f>
        <v>#N/A</v>
      </c>
    </row>
    <row r="1294" spans="1:14" hidden="1">
      <c r="A1294" s="1" t="s">
        <v>11342</v>
      </c>
      <c r="B1294" s="1" t="s">
        <v>11343</v>
      </c>
      <c r="C1294" s="1" t="s">
        <v>6173</v>
      </c>
      <c r="D1294" s="1" t="s">
        <v>6174</v>
      </c>
      <c r="E1294" s="1" t="s">
        <v>6175</v>
      </c>
      <c r="F1294" s="2">
        <v>1569.17</v>
      </c>
      <c r="G1294" s="1" t="s">
        <v>1385</v>
      </c>
      <c r="H1294" s="1" t="s">
        <v>687</v>
      </c>
      <c r="I1294" s="1" t="s">
        <v>688</v>
      </c>
      <c r="J1294" s="1" t="s">
        <v>11344</v>
      </c>
      <c r="K1294" s="1" t="s">
        <v>11345</v>
      </c>
      <c r="M1294" t="e">
        <f>VLOOKUP(J1294,银行退!A:F,6,FALSE)</f>
        <v>#N/A</v>
      </c>
      <c r="N1294" t="e">
        <f>VLOOKUP(J1294,银行退!A:I,9,FALSE)</f>
        <v>#N/A</v>
      </c>
    </row>
    <row r="1295" spans="1:14" hidden="1">
      <c r="A1295" s="1" t="s">
        <v>11346</v>
      </c>
      <c r="B1295" s="1" t="s">
        <v>11347</v>
      </c>
      <c r="C1295" s="1" t="s">
        <v>6177</v>
      </c>
      <c r="D1295" s="1" t="s">
        <v>6178</v>
      </c>
      <c r="E1295" s="1" t="s">
        <v>6179</v>
      </c>
      <c r="F1295" s="2">
        <v>28900</v>
      </c>
      <c r="G1295" s="1" t="s">
        <v>1385</v>
      </c>
      <c r="H1295" s="1" t="s">
        <v>687</v>
      </c>
      <c r="I1295" s="1" t="s">
        <v>688</v>
      </c>
      <c r="J1295" s="1" t="s">
        <v>11348</v>
      </c>
      <c r="K1295" s="1" t="s">
        <v>11349</v>
      </c>
      <c r="M1295" t="e">
        <f>VLOOKUP(J1295,银行退!A:F,6,FALSE)</f>
        <v>#N/A</v>
      </c>
      <c r="N1295" t="e">
        <f>VLOOKUP(J1295,银行退!A:I,9,FALSE)</f>
        <v>#N/A</v>
      </c>
    </row>
    <row r="1296" spans="1:14" hidden="1">
      <c r="A1296" s="1" t="s">
        <v>11350</v>
      </c>
      <c r="B1296" s="1" t="s">
        <v>11351</v>
      </c>
      <c r="C1296" s="1" t="s">
        <v>6181</v>
      </c>
      <c r="D1296" s="1" t="s">
        <v>6182</v>
      </c>
      <c r="E1296" s="1" t="s">
        <v>6183</v>
      </c>
      <c r="F1296" s="2">
        <v>2817</v>
      </c>
      <c r="G1296" s="1" t="s">
        <v>1385</v>
      </c>
      <c r="H1296" s="1" t="s">
        <v>687</v>
      </c>
      <c r="I1296" s="1" t="s">
        <v>688</v>
      </c>
      <c r="J1296" s="1" t="s">
        <v>11352</v>
      </c>
      <c r="K1296" s="1" t="s">
        <v>11353</v>
      </c>
      <c r="M1296" t="e">
        <f>VLOOKUP(J1296,银行退!A:F,6,FALSE)</f>
        <v>#N/A</v>
      </c>
      <c r="N1296" t="e">
        <f>VLOOKUP(J1296,银行退!A:I,9,FALSE)</f>
        <v>#N/A</v>
      </c>
    </row>
    <row r="1297" spans="1:14" hidden="1">
      <c r="A1297" s="1" t="s">
        <v>11354</v>
      </c>
      <c r="B1297" s="1" t="s">
        <v>11355</v>
      </c>
      <c r="C1297" s="1" t="s">
        <v>6185</v>
      </c>
      <c r="D1297" s="1" t="s">
        <v>6186</v>
      </c>
      <c r="E1297" s="1" t="s">
        <v>6187</v>
      </c>
      <c r="F1297" s="2">
        <v>2469</v>
      </c>
      <c r="G1297" s="1" t="s">
        <v>1385</v>
      </c>
      <c r="H1297" s="1" t="s">
        <v>687</v>
      </c>
      <c r="I1297" s="1" t="s">
        <v>688</v>
      </c>
      <c r="J1297" s="1" t="s">
        <v>11356</v>
      </c>
      <c r="K1297" s="1" t="s">
        <v>11357</v>
      </c>
      <c r="M1297" t="e">
        <f>VLOOKUP(J1297,银行退!A:F,6,FALSE)</f>
        <v>#N/A</v>
      </c>
      <c r="N1297" t="e">
        <f>VLOOKUP(J1297,银行退!A:I,9,FALSE)</f>
        <v>#N/A</v>
      </c>
    </row>
    <row r="1298" spans="1:14" hidden="1">
      <c r="A1298" s="1" t="s">
        <v>11358</v>
      </c>
      <c r="B1298" s="1" t="s">
        <v>11359</v>
      </c>
      <c r="C1298" s="1" t="s">
        <v>6189</v>
      </c>
      <c r="D1298" s="1" t="s">
        <v>6190</v>
      </c>
      <c r="E1298" s="1" t="s">
        <v>6191</v>
      </c>
      <c r="F1298" s="2">
        <v>390.96</v>
      </c>
      <c r="G1298" s="1" t="s">
        <v>1385</v>
      </c>
      <c r="H1298" s="1" t="s">
        <v>687</v>
      </c>
      <c r="I1298" s="1" t="s">
        <v>688</v>
      </c>
      <c r="J1298" s="1" t="s">
        <v>11360</v>
      </c>
      <c r="K1298" s="1" t="s">
        <v>11361</v>
      </c>
      <c r="M1298" t="e">
        <f>VLOOKUP(J1298,银行退!A:F,6,FALSE)</f>
        <v>#N/A</v>
      </c>
      <c r="N1298" t="e">
        <f>VLOOKUP(J1298,银行退!A:I,9,FALSE)</f>
        <v>#N/A</v>
      </c>
    </row>
    <row r="1299" spans="1:14" hidden="1">
      <c r="A1299" s="1" t="s">
        <v>11362</v>
      </c>
      <c r="B1299" s="1" t="s">
        <v>11363</v>
      </c>
      <c r="C1299" s="1" t="s">
        <v>6197</v>
      </c>
      <c r="D1299" s="1" t="s">
        <v>6198</v>
      </c>
      <c r="E1299" s="1" t="s">
        <v>6199</v>
      </c>
      <c r="F1299" s="2">
        <v>6000</v>
      </c>
      <c r="G1299" s="1" t="s">
        <v>1385</v>
      </c>
      <c r="H1299" s="1" t="s">
        <v>687</v>
      </c>
      <c r="I1299" s="1" t="s">
        <v>688</v>
      </c>
      <c r="J1299" s="1" t="s">
        <v>11364</v>
      </c>
      <c r="K1299" s="1" t="s">
        <v>11365</v>
      </c>
      <c r="M1299" t="e">
        <f>VLOOKUP(J1299,银行退!A:F,6,FALSE)</f>
        <v>#N/A</v>
      </c>
      <c r="N1299" t="e">
        <f>VLOOKUP(J1299,银行退!A:I,9,FALSE)</f>
        <v>#N/A</v>
      </c>
    </row>
    <row r="1300" spans="1:14" hidden="1">
      <c r="A1300" s="1" t="s">
        <v>11366</v>
      </c>
      <c r="B1300" s="1" t="s">
        <v>11367</v>
      </c>
      <c r="C1300" s="1" t="s">
        <v>6193</v>
      </c>
      <c r="D1300" s="1" t="s">
        <v>6194</v>
      </c>
      <c r="E1300" s="1" t="s">
        <v>6195</v>
      </c>
      <c r="F1300" s="2">
        <v>237.61</v>
      </c>
      <c r="G1300" s="1" t="s">
        <v>1385</v>
      </c>
      <c r="H1300" s="1" t="s">
        <v>687</v>
      </c>
      <c r="I1300" s="1" t="s">
        <v>688</v>
      </c>
      <c r="J1300" s="1" t="s">
        <v>11368</v>
      </c>
      <c r="K1300" s="1" t="s">
        <v>11369</v>
      </c>
      <c r="M1300" t="e">
        <f>VLOOKUP(J1300,银行退!A:F,6,FALSE)</f>
        <v>#N/A</v>
      </c>
      <c r="N1300" t="e">
        <f>VLOOKUP(J1300,银行退!A:I,9,FALSE)</f>
        <v>#N/A</v>
      </c>
    </row>
    <row r="1301" spans="1:14" hidden="1">
      <c r="A1301" s="1" t="s">
        <v>11370</v>
      </c>
      <c r="B1301" s="1" t="s">
        <v>11371</v>
      </c>
      <c r="C1301" s="1" t="s">
        <v>6201</v>
      </c>
      <c r="D1301" s="1" t="s">
        <v>6202</v>
      </c>
      <c r="E1301" s="1" t="s">
        <v>6203</v>
      </c>
      <c r="F1301" s="2">
        <v>151.86000000000001</v>
      </c>
      <c r="G1301" s="1" t="s">
        <v>1385</v>
      </c>
      <c r="H1301" s="1" t="s">
        <v>687</v>
      </c>
      <c r="I1301" s="1" t="s">
        <v>688</v>
      </c>
      <c r="J1301" s="1" t="s">
        <v>11372</v>
      </c>
      <c r="K1301" s="1" t="s">
        <v>11373</v>
      </c>
      <c r="M1301" t="e">
        <f>VLOOKUP(J1301,银行退!A:F,6,FALSE)</f>
        <v>#N/A</v>
      </c>
      <c r="N1301" t="e">
        <f>VLOOKUP(J1301,银行退!A:I,9,FALSE)</f>
        <v>#N/A</v>
      </c>
    </row>
    <row r="1302" spans="1:14" hidden="1">
      <c r="A1302" s="1" t="s">
        <v>11374</v>
      </c>
      <c r="B1302" s="1" t="s">
        <v>11375</v>
      </c>
      <c r="C1302" s="1" t="s">
        <v>6205</v>
      </c>
      <c r="D1302" s="1" t="s">
        <v>6206</v>
      </c>
      <c r="E1302" s="1" t="s">
        <v>6207</v>
      </c>
      <c r="F1302" s="2">
        <v>1862.3</v>
      </c>
      <c r="G1302" s="1" t="s">
        <v>1385</v>
      </c>
      <c r="H1302" s="1" t="s">
        <v>687</v>
      </c>
      <c r="I1302" s="1" t="s">
        <v>688</v>
      </c>
      <c r="J1302" s="1" t="s">
        <v>11376</v>
      </c>
      <c r="K1302" s="1" t="s">
        <v>11377</v>
      </c>
      <c r="M1302" t="e">
        <f>VLOOKUP(J1302,银行退!A:F,6,FALSE)</f>
        <v>#N/A</v>
      </c>
      <c r="N1302" t="e">
        <f>VLOOKUP(J1302,银行退!A:I,9,FALSE)</f>
        <v>#N/A</v>
      </c>
    </row>
    <row r="1303" spans="1:14" hidden="1">
      <c r="A1303" s="1" t="s">
        <v>11378</v>
      </c>
      <c r="B1303" s="1" t="s">
        <v>11379</v>
      </c>
      <c r="C1303" s="1" t="s">
        <v>6209</v>
      </c>
      <c r="D1303" s="1" t="s">
        <v>6210</v>
      </c>
      <c r="E1303" s="1" t="s">
        <v>6211</v>
      </c>
      <c r="F1303" s="2">
        <v>450</v>
      </c>
      <c r="G1303" s="1" t="s">
        <v>1385</v>
      </c>
      <c r="H1303" s="1" t="s">
        <v>687</v>
      </c>
      <c r="I1303" s="1" t="s">
        <v>688</v>
      </c>
      <c r="J1303" s="1" t="s">
        <v>11380</v>
      </c>
      <c r="K1303" s="1" t="s">
        <v>11381</v>
      </c>
      <c r="M1303" t="e">
        <f>VLOOKUP(J1303,银行退!A:F,6,FALSE)</f>
        <v>#N/A</v>
      </c>
      <c r="N1303" t="e">
        <f>VLOOKUP(J1303,银行退!A:I,9,FALSE)</f>
        <v>#N/A</v>
      </c>
    </row>
    <row r="1304" spans="1:14" hidden="1">
      <c r="A1304" s="1" t="s">
        <v>11382</v>
      </c>
      <c r="B1304" s="1" t="s">
        <v>11383</v>
      </c>
      <c r="C1304" s="1" t="s">
        <v>6213</v>
      </c>
      <c r="D1304" s="1" t="s">
        <v>1252</v>
      </c>
      <c r="E1304" s="1" t="s">
        <v>1253</v>
      </c>
      <c r="F1304" s="2">
        <v>44.14</v>
      </c>
      <c r="G1304" s="1" t="s">
        <v>1385</v>
      </c>
      <c r="H1304" s="1" t="s">
        <v>687</v>
      </c>
      <c r="I1304" s="1" t="s">
        <v>688</v>
      </c>
      <c r="J1304" s="1" t="s">
        <v>11384</v>
      </c>
      <c r="K1304" s="1" t="s">
        <v>1359</v>
      </c>
      <c r="M1304" t="e">
        <f>VLOOKUP(J1304,银行退!A:F,6,FALSE)</f>
        <v>#N/A</v>
      </c>
      <c r="N1304" t="e">
        <f>VLOOKUP(J1304,银行退!A:I,9,FALSE)</f>
        <v>#N/A</v>
      </c>
    </row>
    <row r="1305" spans="1:14" hidden="1">
      <c r="A1305" s="1" t="s">
        <v>11385</v>
      </c>
      <c r="B1305" s="1" t="s">
        <v>11386</v>
      </c>
      <c r="C1305" s="1" t="s">
        <v>6215</v>
      </c>
      <c r="D1305" s="1" t="s">
        <v>6216</v>
      </c>
      <c r="E1305" s="1" t="s">
        <v>6217</v>
      </c>
      <c r="F1305" s="2">
        <v>3368</v>
      </c>
      <c r="G1305" s="1" t="s">
        <v>1385</v>
      </c>
      <c r="H1305" s="1" t="s">
        <v>687</v>
      </c>
      <c r="I1305" s="1" t="s">
        <v>688</v>
      </c>
      <c r="J1305" s="1" t="s">
        <v>11387</v>
      </c>
      <c r="K1305" s="1" t="s">
        <v>11388</v>
      </c>
      <c r="M1305" t="e">
        <f>VLOOKUP(J1305,银行退!A:F,6,FALSE)</f>
        <v>#N/A</v>
      </c>
      <c r="N1305" t="e">
        <f>VLOOKUP(J1305,银行退!A:I,9,FALSE)</f>
        <v>#N/A</v>
      </c>
    </row>
    <row r="1306" spans="1:14" hidden="1">
      <c r="A1306" s="1" t="s">
        <v>11389</v>
      </c>
      <c r="B1306" s="1" t="s">
        <v>11390</v>
      </c>
      <c r="C1306" s="1" t="s">
        <v>6219</v>
      </c>
      <c r="D1306" s="1" t="s">
        <v>6220</v>
      </c>
      <c r="E1306" s="1" t="s">
        <v>6221</v>
      </c>
      <c r="F1306" s="2">
        <v>6927.81</v>
      </c>
      <c r="G1306" s="1" t="s">
        <v>1385</v>
      </c>
      <c r="H1306" s="1" t="s">
        <v>687</v>
      </c>
      <c r="I1306" s="1" t="s">
        <v>688</v>
      </c>
      <c r="J1306" s="1" t="s">
        <v>11391</v>
      </c>
      <c r="K1306" s="1" t="s">
        <v>11392</v>
      </c>
      <c r="M1306" t="e">
        <f>VLOOKUP(J1306,银行退!A:F,6,FALSE)</f>
        <v>#N/A</v>
      </c>
      <c r="N1306" t="e">
        <f>VLOOKUP(J1306,银行退!A:I,9,FALSE)</f>
        <v>#N/A</v>
      </c>
    </row>
    <row r="1307" spans="1:14" hidden="1">
      <c r="A1307" s="1" t="s">
        <v>11393</v>
      </c>
      <c r="B1307" s="1" t="s">
        <v>11394</v>
      </c>
      <c r="C1307" s="1" t="s">
        <v>6227</v>
      </c>
      <c r="D1307" s="1" t="s">
        <v>6228</v>
      </c>
      <c r="E1307" s="1" t="s">
        <v>6229</v>
      </c>
      <c r="F1307" s="2">
        <v>7686.88</v>
      </c>
      <c r="G1307" s="1" t="s">
        <v>1385</v>
      </c>
      <c r="H1307" s="1" t="s">
        <v>687</v>
      </c>
      <c r="I1307" s="1" t="s">
        <v>688</v>
      </c>
      <c r="J1307" s="1" t="s">
        <v>11395</v>
      </c>
      <c r="K1307" s="1" t="s">
        <v>11396</v>
      </c>
      <c r="M1307" t="e">
        <f>VLOOKUP(J1307,银行退!A:F,6,FALSE)</f>
        <v>#N/A</v>
      </c>
      <c r="N1307" t="e">
        <f>VLOOKUP(J1307,银行退!A:I,9,FALSE)</f>
        <v>#N/A</v>
      </c>
    </row>
    <row r="1308" spans="1:14" hidden="1">
      <c r="A1308" s="1" t="s">
        <v>11397</v>
      </c>
      <c r="B1308" s="1" t="s">
        <v>11398</v>
      </c>
      <c r="C1308" s="1" t="s">
        <v>6223</v>
      </c>
      <c r="D1308" s="1" t="s">
        <v>6224</v>
      </c>
      <c r="E1308" s="1" t="s">
        <v>6225</v>
      </c>
      <c r="F1308" s="2">
        <v>230</v>
      </c>
      <c r="G1308" s="1" t="s">
        <v>1385</v>
      </c>
      <c r="H1308" s="1" t="s">
        <v>687</v>
      </c>
      <c r="I1308" s="1" t="s">
        <v>688</v>
      </c>
      <c r="J1308" s="1" t="s">
        <v>11399</v>
      </c>
      <c r="K1308" s="1" t="s">
        <v>11400</v>
      </c>
      <c r="M1308" t="e">
        <f>VLOOKUP(J1308,银行退!A:F,6,FALSE)</f>
        <v>#N/A</v>
      </c>
      <c r="N1308" t="e">
        <f>VLOOKUP(J1308,银行退!A:I,9,FALSE)</f>
        <v>#N/A</v>
      </c>
    </row>
    <row r="1309" spans="1:14" hidden="1">
      <c r="A1309" s="1" t="s">
        <v>11401</v>
      </c>
      <c r="B1309" s="1" t="s">
        <v>11402</v>
      </c>
      <c r="C1309" s="1" t="s">
        <v>6231</v>
      </c>
      <c r="D1309" s="1" t="s">
        <v>6232</v>
      </c>
      <c r="E1309" s="1" t="s">
        <v>6233</v>
      </c>
      <c r="F1309" s="2">
        <v>100</v>
      </c>
      <c r="G1309" s="1" t="s">
        <v>1385</v>
      </c>
      <c r="H1309" s="1" t="s">
        <v>687</v>
      </c>
      <c r="I1309" s="1" t="s">
        <v>688</v>
      </c>
      <c r="J1309" s="1" t="s">
        <v>11403</v>
      </c>
      <c r="K1309" s="1" t="s">
        <v>11404</v>
      </c>
      <c r="M1309" t="e">
        <f>VLOOKUP(J1309,银行退!A:F,6,FALSE)</f>
        <v>#N/A</v>
      </c>
      <c r="N1309" t="e">
        <f>VLOOKUP(J1309,银行退!A:I,9,FALSE)</f>
        <v>#N/A</v>
      </c>
    </row>
    <row r="1310" spans="1:14" hidden="1">
      <c r="A1310" s="1" t="s">
        <v>11405</v>
      </c>
      <c r="B1310" s="1" t="s">
        <v>11406</v>
      </c>
      <c r="C1310" s="1" t="s">
        <v>6235</v>
      </c>
      <c r="D1310" s="1" t="s">
        <v>6236</v>
      </c>
      <c r="E1310" s="1" t="s">
        <v>6233</v>
      </c>
      <c r="F1310" s="2">
        <v>49003.87</v>
      </c>
      <c r="G1310" s="1" t="s">
        <v>1385</v>
      </c>
      <c r="H1310" s="1" t="s">
        <v>687</v>
      </c>
      <c r="I1310" s="1" t="s">
        <v>688</v>
      </c>
      <c r="J1310" s="1" t="s">
        <v>11407</v>
      </c>
      <c r="K1310" s="1" t="s">
        <v>11404</v>
      </c>
      <c r="M1310" t="e">
        <f>VLOOKUP(J1310,银行退!A:F,6,FALSE)</f>
        <v>#N/A</v>
      </c>
      <c r="N1310" t="e">
        <f>VLOOKUP(J1310,银行退!A:I,9,FALSE)</f>
        <v>#N/A</v>
      </c>
    </row>
    <row r="1311" spans="1:14" hidden="1">
      <c r="A1311" s="1" t="s">
        <v>11408</v>
      </c>
      <c r="B1311" s="1" t="s">
        <v>11409</v>
      </c>
      <c r="C1311" s="1" t="s">
        <v>6238</v>
      </c>
      <c r="D1311" s="1" t="s">
        <v>6239</v>
      </c>
      <c r="E1311" s="1" t="s">
        <v>6240</v>
      </c>
      <c r="F1311" s="2">
        <v>5610</v>
      </c>
      <c r="G1311" s="1" t="s">
        <v>1385</v>
      </c>
      <c r="H1311" s="1" t="s">
        <v>687</v>
      </c>
      <c r="I1311" s="1" t="s">
        <v>688</v>
      </c>
      <c r="J1311" s="1" t="s">
        <v>11410</v>
      </c>
      <c r="K1311" s="1" t="s">
        <v>11411</v>
      </c>
      <c r="M1311" t="e">
        <f>VLOOKUP(J1311,银行退!A:F,6,FALSE)</f>
        <v>#N/A</v>
      </c>
      <c r="N1311" t="e">
        <f>VLOOKUP(J1311,银行退!A:I,9,FALSE)</f>
        <v>#N/A</v>
      </c>
    </row>
    <row r="1312" spans="1:14" hidden="1">
      <c r="A1312" s="1" t="s">
        <v>11412</v>
      </c>
      <c r="B1312" s="1" t="s">
        <v>11413</v>
      </c>
      <c r="C1312" s="1" t="s">
        <v>6242</v>
      </c>
      <c r="D1312" s="1" t="s">
        <v>6243</v>
      </c>
      <c r="E1312" s="1" t="s">
        <v>6244</v>
      </c>
      <c r="F1312" s="2">
        <v>376</v>
      </c>
      <c r="G1312" s="1" t="s">
        <v>1385</v>
      </c>
      <c r="H1312" s="1" t="s">
        <v>687</v>
      </c>
      <c r="I1312" s="1" t="s">
        <v>688</v>
      </c>
      <c r="J1312" s="1" t="s">
        <v>11414</v>
      </c>
      <c r="K1312" s="1" t="s">
        <v>11415</v>
      </c>
      <c r="M1312" t="e">
        <f>VLOOKUP(J1312,银行退!A:F,6,FALSE)</f>
        <v>#N/A</v>
      </c>
      <c r="N1312" t="e">
        <f>VLOOKUP(J1312,银行退!A:I,9,FALSE)</f>
        <v>#N/A</v>
      </c>
    </row>
    <row r="1313" spans="1:14" hidden="1">
      <c r="A1313" s="1" t="s">
        <v>11416</v>
      </c>
      <c r="B1313" s="1" t="s">
        <v>11417</v>
      </c>
      <c r="C1313" s="1" t="s">
        <v>6246</v>
      </c>
      <c r="D1313" s="1" t="s">
        <v>6247</v>
      </c>
      <c r="E1313" s="1" t="s">
        <v>6248</v>
      </c>
      <c r="F1313" s="2">
        <v>1704</v>
      </c>
      <c r="G1313" s="1" t="s">
        <v>1385</v>
      </c>
      <c r="H1313" s="1" t="s">
        <v>687</v>
      </c>
      <c r="I1313" s="1" t="s">
        <v>688</v>
      </c>
      <c r="J1313" s="1" t="s">
        <v>11418</v>
      </c>
      <c r="K1313" s="1" t="s">
        <v>11419</v>
      </c>
      <c r="M1313" t="e">
        <f>VLOOKUP(J1313,银行退!A:F,6,FALSE)</f>
        <v>#N/A</v>
      </c>
      <c r="N1313" t="e">
        <f>VLOOKUP(J1313,银行退!A:I,9,FALSE)</f>
        <v>#N/A</v>
      </c>
    </row>
    <row r="1314" spans="1:14" hidden="1">
      <c r="A1314" s="1" t="s">
        <v>11420</v>
      </c>
      <c r="B1314" s="1" t="s">
        <v>11421</v>
      </c>
      <c r="C1314" s="1" t="s">
        <v>6250</v>
      </c>
      <c r="D1314" s="1" t="s">
        <v>6251</v>
      </c>
      <c r="E1314" s="1" t="s">
        <v>6252</v>
      </c>
      <c r="F1314" s="2">
        <v>1166</v>
      </c>
      <c r="G1314" s="1" t="s">
        <v>1385</v>
      </c>
      <c r="H1314" s="1" t="s">
        <v>687</v>
      </c>
      <c r="I1314" s="1" t="s">
        <v>688</v>
      </c>
      <c r="J1314" s="1" t="s">
        <v>11422</v>
      </c>
      <c r="K1314" s="1" t="s">
        <v>11415</v>
      </c>
      <c r="M1314" t="e">
        <f>VLOOKUP(J1314,银行退!A:F,6,FALSE)</f>
        <v>#N/A</v>
      </c>
      <c r="N1314" t="e">
        <f>VLOOKUP(J1314,银行退!A:I,9,FALSE)</f>
        <v>#N/A</v>
      </c>
    </row>
    <row r="1315" spans="1:14" hidden="1">
      <c r="A1315" s="1" t="s">
        <v>11423</v>
      </c>
      <c r="B1315" s="1" t="s">
        <v>11424</v>
      </c>
      <c r="C1315" s="1" t="s">
        <v>6254</v>
      </c>
      <c r="D1315" s="1" t="s">
        <v>6255</v>
      </c>
      <c r="E1315" s="1" t="s">
        <v>2773</v>
      </c>
      <c r="F1315" s="2">
        <v>1855.65</v>
      </c>
      <c r="G1315" s="1" t="s">
        <v>1385</v>
      </c>
      <c r="H1315" s="1" t="s">
        <v>687</v>
      </c>
      <c r="I1315" s="1" t="s">
        <v>688</v>
      </c>
      <c r="J1315" s="1" t="s">
        <v>11425</v>
      </c>
      <c r="K1315" s="1" t="s">
        <v>7809</v>
      </c>
      <c r="M1315" t="e">
        <f>VLOOKUP(J1315,银行退!A:F,6,FALSE)</f>
        <v>#N/A</v>
      </c>
      <c r="N1315" t="e">
        <f>VLOOKUP(J1315,银行退!A:I,9,FALSE)</f>
        <v>#N/A</v>
      </c>
    </row>
    <row r="1316" spans="1:14" hidden="1">
      <c r="A1316" s="1" t="s">
        <v>11426</v>
      </c>
      <c r="B1316" s="1" t="s">
        <v>11427</v>
      </c>
      <c r="C1316" s="1" t="s">
        <v>6257</v>
      </c>
      <c r="D1316" s="1" t="s">
        <v>6258</v>
      </c>
      <c r="E1316" s="1" t="s">
        <v>6259</v>
      </c>
      <c r="F1316" s="2">
        <v>288.81</v>
      </c>
      <c r="G1316" s="1" t="s">
        <v>1385</v>
      </c>
      <c r="H1316" s="1" t="s">
        <v>687</v>
      </c>
      <c r="I1316" s="1" t="s">
        <v>688</v>
      </c>
      <c r="J1316" s="1" t="s">
        <v>11428</v>
      </c>
      <c r="K1316" s="1" t="s">
        <v>11429</v>
      </c>
      <c r="M1316" t="e">
        <f>VLOOKUP(J1316,银行退!A:F,6,FALSE)</f>
        <v>#N/A</v>
      </c>
      <c r="N1316" t="e">
        <f>VLOOKUP(J1316,银行退!A:I,9,FALSE)</f>
        <v>#N/A</v>
      </c>
    </row>
    <row r="1317" spans="1:14" hidden="1">
      <c r="A1317" s="1" t="s">
        <v>11430</v>
      </c>
      <c r="B1317" s="1" t="s">
        <v>11431</v>
      </c>
      <c r="C1317" s="1" t="s">
        <v>6261</v>
      </c>
      <c r="D1317" s="1" t="s">
        <v>6262</v>
      </c>
      <c r="E1317" s="1" t="s">
        <v>6263</v>
      </c>
      <c r="F1317" s="2">
        <v>1061.3699999999999</v>
      </c>
      <c r="G1317" s="1" t="s">
        <v>1385</v>
      </c>
      <c r="H1317" s="1" t="s">
        <v>687</v>
      </c>
      <c r="I1317" s="1" t="s">
        <v>688</v>
      </c>
      <c r="J1317" s="1" t="s">
        <v>11432</v>
      </c>
      <c r="K1317" s="1" t="s">
        <v>11433</v>
      </c>
      <c r="M1317" t="e">
        <f>VLOOKUP(J1317,银行退!A:F,6,FALSE)</f>
        <v>#N/A</v>
      </c>
      <c r="N1317" t="e">
        <f>VLOOKUP(J1317,银行退!A:I,9,FALSE)</f>
        <v>#N/A</v>
      </c>
    </row>
    <row r="1318" spans="1:14" hidden="1">
      <c r="A1318" s="1" t="s">
        <v>11434</v>
      </c>
      <c r="B1318" s="1" t="s">
        <v>11435</v>
      </c>
      <c r="C1318" s="1" t="s">
        <v>6265</v>
      </c>
      <c r="D1318" s="1" t="s">
        <v>1170</v>
      </c>
      <c r="E1318" s="1" t="s">
        <v>1171</v>
      </c>
      <c r="F1318" s="2">
        <v>108.92</v>
      </c>
      <c r="G1318" s="1" t="s">
        <v>1385</v>
      </c>
      <c r="H1318" s="1" t="s">
        <v>687</v>
      </c>
      <c r="I1318" s="1" t="s">
        <v>688</v>
      </c>
      <c r="J1318" s="1" t="s">
        <v>11436</v>
      </c>
      <c r="K1318" s="1" t="s">
        <v>1311</v>
      </c>
      <c r="M1318" t="e">
        <f>VLOOKUP(J1318,银行退!A:F,6,FALSE)</f>
        <v>#N/A</v>
      </c>
      <c r="N1318" t="e">
        <f>VLOOKUP(J1318,银行退!A:I,9,FALSE)</f>
        <v>#N/A</v>
      </c>
    </row>
    <row r="1319" spans="1:14" hidden="1">
      <c r="A1319" s="1" t="s">
        <v>11437</v>
      </c>
      <c r="B1319" s="1" t="s">
        <v>11438</v>
      </c>
      <c r="C1319" s="1"/>
      <c r="D1319" s="1" t="s">
        <v>1146</v>
      </c>
      <c r="E1319" s="1" t="s">
        <v>1147</v>
      </c>
      <c r="F1319" s="2">
        <v>2800</v>
      </c>
      <c r="G1319" s="1" t="s">
        <v>1385</v>
      </c>
      <c r="H1319" s="1" t="s">
        <v>749</v>
      </c>
      <c r="I1319" s="1" t="s">
        <v>333</v>
      </c>
      <c r="J1319" s="1" t="s">
        <v>11439</v>
      </c>
      <c r="K1319" s="1" t="s">
        <v>1301</v>
      </c>
      <c r="M1319" t="e">
        <f>VLOOKUP(J1319,银行退!A:F,6,FALSE)</f>
        <v>#N/A</v>
      </c>
      <c r="N1319" t="e">
        <f>VLOOKUP(J1319,银行退!A:I,9,FALSE)</f>
        <v>#N/A</v>
      </c>
    </row>
    <row r="1320" spans="1:14" hidden="1">
      <c r="A1320" s="1" t="s">
        <v>11440</v>
      </c>
      <c r="B1320" s="1" t="s">
        <v>11441</v>
      </c>
      <c r="C1320" s="1" t="s">
        <v>6268</v>
      </c>
      <c r="D1320" s="1" t="s">
        <v>6269</v>
      </c>
      <c r="E1320" s="1" t="s">
        <v>6270</v>
      </c>
      <c r="F1320" s="2">
        <v>3272</v>
      </c>
      <c r="G1320" s="1" t="s">
        <v>1385</v>
      </c>
      <c r="H1320" s="1" t="s">
        <v>687</v>
      </c>
      <c r="I1320" s="1" t="s">
        <v>688</v>
      </c>
      <c r="J1320" s="1" t="s">
        <v>11442</v>
      </c>
      <c r="K1320" s="1" t="s">
        <v>11443</v>
      </c>
      <c r="M1320" t="e">
        <f>VLOOKUP(J1320,银行退!A:F,6,FALSE)</f>
        <v>#N/A</v>
      </c>
      <c r="N1320" t="e">
        <f>VLOOKUP(J1320,银行退!A:I,9,FALSE)</f>
        <v>#N/A</v>
      </c>
    </row>
    <row r="1321" spans="1:14" hidden="1">
      <c r="A1321" s="1" t="s">
        <v>11444</v>
      </c>
      <c r="B1321" s="1" t="s">
        <v>11445</v>
      </c>
      <c r="C1321" s="1" t="s">
        <v>6272</v>
      </c>
      <c r="D1321" s="1" t="s">
        <v>6273</v>
      </c>
      <c r="E1321" s="1" t="s">
        <v>1112</v>
      </c>
      <c r="F1321" s="2">
        <v>5000</v>
      </c>
      <c r="G1321" s="1" t="s">
        <v>1385</v>
      </c>
      <c r="H1321" s="1" t="s">
        <v>687</v>
      </c>
      <c r="I1321" s="1" t="s">
        <v>688</v>
      </c>
      <c r="J1321" s="1" t="s">
        <v>11446</v>
      </c>
      <c r="K1321" s="1" t="s">
        <v>11447</v>
      </c>
      <c r="M1321" t="e">
        <f>VLOOKUP(J1321,银行退!A:F,6,FALSE)</f>
        <v>#N/A</v>
      </c>
      <c r="N1321" t="e">
        <f>VLOOKUP(J1321,银行退!A:I,9,FALSE)</f>
        <v>#N/A</v>
      </c>
    </row>
    <row r="1322" spans="1:14" hidden="1">
      <c r="A1322" s="1" t="s">
        <v>11448</v>
      </c>
      <c r="B1322" s="1" t="s">
        <v>11449</v>
      </c>
      <c r="C1322" s="1" t="s">
        <v>6275</v>
      </c>
      <c r="D1322" s="1" t="s">
        <v>6276</v>
      </c>
      <c r="E1322" s="1" t="s">
        <v>6277</v>
      </c>
      <c r="F1322" s="2">
        <v>200</v>
      </c>
      <c r="G1322" s="1" t="s">
        <v>1385</v>
      </c>
      <c r="H1322" s="1" t="s">
        <v>687</v>
      </c>
      <c r="I1322" s="1" t="s">
        <v>688</v>
      </c>
      <c r="J1322" s="1" t="s">
        <v>11450</v>
      </c>
      <c r="K1322" s="1" t="s">
        <v>11451</v>
      </c>
      <c r="M1322" t="e">
        <f>VLOOKUP(J1322,银行退!A:F,6,FALSE)</f>
        <v>#N/A</v>
      </c>
      <c r="N1322" t="e">
        <f>VLOOKUP(J1322,银行退!A:I,9,FALSE)</f>
        <v>#N/A</v>
      </c>
    </row>
    <row r="1323" spans="1:14" hidden="1">
      <c r="A1323" s="1" t="s">
        <v>11452</v>
      </c>
      <c r="B1323" s="1" t="s">
        <v>11453</v>
      </c>
      <c r="C1323" s="1" t="s">
        <v>6279</v>
      </c>
      <c r="D1323" s="1" t="s">
        <v>6280</v>
      </c>
      <c r="E1323" s="1" t="s">
        <v>6281</v>
      </c>
      <c r="F1323" s="2">
        <v>20</v>
      </c>
      <c r="G1323" s="1" t="s">
        <v>1385</v>
      </c>
      <c r="H1323" s="1" t="s">
        <v>687</v>
      </c>
      <c r="I1323" s="1" t="s">
        <v>688</v>
      </c>
      <c r="J1323" s="1" t="s">
        <v>11454</v>
      </c>
      <c r="K1323" s="1" t="s">
        <v>11455</v>
      </c>
      <c r="M1323" t="e">
        <f>VLOOKUP(J1323,银行退!A:F,6,FALSE)</f>
        <v>#N/A</v>
      </c>
      <c r="N1323" t="e">
        <f>VLOOKUP(J1323,银行退!A:I,9,FALSE)</f>
        <v>#N/A</v>
      </c>
    </row>
    <row r="1324" spans="1:14" hidden="1">
      <c r="A1324" s="1" t="s">
        <v>11456</v>
      </c>
      <c r="B1324" s="1" t="s">
        <v>11457</v>
      </c>
      <c r="C1324" s="1" t="s">
        <v>6283</v>
      </c>
      <c r="D1324" s="1" t="s">
        <v>6284</v>
      </c>
      <c r="E1324" s="1" t="s">
        <v>6285</v>
      </c>
      <c r="F1324" s="2">
        <v>3600</v>
      </c>
      <c r="G1324" s="1" t="s">
        <v>1385</v>
      </c>
      <c r="H1324" s="1" t="s">
        <v>687</v>
      </c>
      <c r="I1324" s="1" t="s">
        <v>688</v>
      </c>
      <c r="J1324" s="1" t="s">
        <v>11458</v>
      </c>
      <c r="K1324" s="1" t="s">
        <v>1124</v>
      </c>
      <c r="M1324" t="e">
        <f>VLOOKUP(J1324,银行退!A:F,6,FALSE)</f>
        <v>#N/A</v>
      </c>
      <c r="N1324" t="e">
        <f>VLOOKUP(J1324,银行退!A:I,9,FALSE)</f>
        <v>#N/A</v>
      </c>
    </row>
    <row r="1325" spans="1:14" hidden="1">
      <c r="A1325" s="1" t="s">
        <v>11459</v>
      </c>
      <c r="B1325" s="1" t="s">
        <v>11460</v>
      </c>
      <c r="C1325" s="1" t="s">
        <v>6287</v>
      </c>
      <c r="D1325" s="1" t="s">
        <v>6280</v>
      </c>
      <c r="E1325" s="1" t="s">
        <v>6281</v>
      </c>
      <c r="F1325" s="2">
        <v>989.5</v>
      </c>
      <c r="G1325" s="1" t="s">
        <v>1385</v>
      </c>
      <c r="H1325" s="1" t="s">
        <v>687</v>
      </c>
      <c r="I1325" s="1" t="s">
        <v>688</v>
      </c>
      <c r="J1325" s="1" t="s">
        <v>11461</v>
      </c>
      <c r="K1325" s="1" t="s">
        <v>11455</v>
      </c>
      <c r="M1325" t="e">
        <f>VLOOKUP(J1325,银行退!A:F,6,FALSE)</f>
        <v>#N/A</v>
      </c>
      <c r="N1325" t="e">
        <f>VLOOKUP(J1325,银行退!A:I,9,FALSE)</f>
        <v>#N/A</v>
      </c>
    </row>
    <row r="1326" spans="1:14" hidden="1">
      <c r="A1326" s="1" t="s">
        <v>11462</v>
      </c>
      <c r="B1326" s="1" t="s">
        <v>11463</v>
      </c>
      <c r="C1326" s="1" t="s">
        <v>6289</v>
      </c>
      <c r="D1326" s="1" t="s">
        <v>6290</v>
      </c>
      <c r="E1326" s="1" t="s">
        <v>6291</v>
      </c>
      <c r="F1326" s="2">
        <v>1497</v>
      </c>
      <c r="G1326" s="1" t="s">
        <v>1385</v>
      </c>
      <c r="H1326" s="1" t="s">
        <v>687</v>
      </c>
      <c r="I1326" s="1" t="s">
        <v>688</v>
      </c>
      <c r="J1326" s="1" t="s">
        <v>11464</v>
      </c>
      <c r="K1326" s="1" t="s">
        <v>11465</v>
      </c>
      <c r="M1326" t="e">
        <f>VLOOKUP(J1326,银行退!A:F,6,FALSE)</f>
        <v>#N/A</v>
      </c>
      <c r="N1326" t="e">
        <f>VLOOKUP(J1326,银行退!A:I,9,FALSE)</f>
        <v>#N/A</v>
      </c>
    </row>
    <row r="1327" spans="1:14" hidden="1">
      <c r="A1327" s="1" t="s">
        <v>11466</v>
      </c>
      <c r="B1327" s="1" t="s">
        <v>11467</v>
      </c>
      <c r="C1327" s="1" t="s">
        <v>6293</v>
      </c>
      <c r="D1327" s="1" t="s">
        <v>6294</v>
      </c>
      <c r="E1327" s="1" t="s">
        <v>6295</v>
      </c>
      <c r="F1327" s="2">
        <v>1000</v>
      </c>
      <c r="G1327" s="1" t="s">
        <v>1385</v>
      </c>
      <c r="H1327" s="1" t="s">
        <v>687</v>
      </c>
      <c r="I1327" s="1" t="s">
        <v>688</v>
      </c>
      <c r="J1327" s="1" t="s">
        <v>11468</v>
      </c>
      <c r="K1327" s="1" t="s">
        <v>11465</v>
      </c>
      <c r="M1327" t="e">
        <f>VLOOKUP(J1327,银行退!A:F,6,FALSE)</f>
        <v>#N/A</v>
      </c>
      <c r="N1327" t="e">
        <f>VLOOKUP(J1327,银行退!A:I,9,FALSE)</f>
        <v>#N/A</v>
      </c>
    </row>
    <row r="1328" spans="1:14" hidden="1">
      <c r="A1328" s="1" t="s">
        <v>11469</v>
      </c>
      <c r="B1328" s="1" t="s">
        <v>11470</v>
      </c>
      <c r="C1328" s="1" t="s">
        <v>6297</v>
      </c>
      <c r="D1328" s="1" t="s">
        <v>6298</v>
      </c>
      <c r="E1328" s="1" t="s">
        <v>6299</v>
      </c>
      <c r="F1328" s="2">
        <v>2261</v>
      </c>
      <c r="G1328" s="1" t="s">
        <v>1385</v>
      </c>
      <c r="H1328" s="1" t="s">
        <v>687</v>
      </c>
      <c r="I1328" s="1" t="s">
        <v>688</v>
      </c>
      <c r="J1328" s="1" t="s">
        <v>11471</v>
      </c>
      <c r="K1328" s="1" t="s">
        <v>1306</v>
      </c>
      <c r="M1328" t="e">
        <f>VLOOKUP(J1328,银行退!A:F,6,FALSE)</f>
        <v>#N/A</v>
      </c>
      <c r="N1328" t="e">
        <f>VLOOKUP(J1328,银行退!A:I,9,FALSE)</f>
        <v>#N/A</v>
      </c>
    </row>
    <row r="1329" spans="1:14" hidden="1">
      <c r="A1329" s="1" t="s">
        <v>11472</v>
      </c>
      <c r="B1329" s="1" t="s">
        <v>11473</v>
      </c>
      <c r="C1329" s="1" t="s">
        <v>6301</v>
      </c>
      <c r="D1329" s="1" t="s">
        <v>6302</v>
      </c>
      <c r="E1329" s="1" t="s">
        <v>6303</v>
      </c>
      <c r="F1329" s="2">
        <v>9944.82</v>
      </c>
      <c r="G1329" s="1" t="s">
        <v>1385</v>
      </c>
      <c r="H1329" s="1" t="s">
        <v>687</v>
      </c>
      <c r="I1329" s="1" t="s">
        <v>688</v>
      </c>
      <c r="J1329" s="1" t="s">
        <v>11474</v>
      </c>
      <c r="K1329" s="1" t="s">
        <v>11475</v>
      </c>
      <c r="M1329" t="e">
        <f>VLOOKUP(J1329,银行退!A:F,6,FALSE)</f>
        <v>#N/A</v>
      </c>
      <c r="N1329" t="e">
        <f>VLOOKUP(J1329,银行退!A:I,9,FALSE)</f>
        <v>#N/A</v>
      </c>
    </row>
    <row r="1330" spans="1:14" hidden="1">
      <c r="A1330" s="1" t="s">
        <v>11476</v>
      </c>
      <c r="B1330" s="1" t="s">
        <v>11477</v>
      </c>
      <c r="C1330" s="1" t="s">
        <v>6305</v>
      </c>
      <c r="D1330" s="1" t="s">
        <v>6306</v>
      </c>
      <c r="E1330" s="1" t="s">
        <v>6307</v>
      </c>
      <c r="F1330" s="2">
        <v>2700</v>
      </c>
      <c r="G1330" s="1" t="s">
        <v>1385</v>
      </c>
      <c r="H1330" s="1" t="s">
        <v>687</v>
      </c>
      <c r="I1330" s="1" t="s">
        <v>688</v>
      </c>
      <c r="J1330" s="1" t="s">
        <v>11478</v>
      </c>
      <c r="K1330" s="1" t="s">
        <v>11479</v>
      </c>
      <c r="M1330" t="e">
        <f>VLOOKUP(J1330,银行退!A:F,6,FALSE)</f>
        <v>#N/A</v>
      </c>
      <c r="N1330" t="e">
        <f>VLOOKUP(J1330,银行退!A:I,9,FALSE)</f>
        <v>#N/A</v>
      </c>
    </row>
    <row r="1331" spans="1:14" hidden="1">
      <c r="A1331" s="1" t="s">
        <v>11480</v>
      </c>
      <c r="B1331" s="1" t="s">
        <v>11481</v>
      </c>
      <c r="C1331" s="1" t="s">
        <v>6309</v>
      </c>
      <c r="D1331" s="1" t="s">
        <v>6310</v>
      </c>
      <c r="E1331" s="1" t="s">
        <v>6311</v>
      </c>
      <c r="F1331" s="2">
        <v>320</v>
      </c>
      <c r="G1331" s="1" t="s">
        <v>1385</v>
      </c>
      <c r="H1331" s="1" t="s">
        <v>687</v>
      </c>
      <c r="I1331" s="1" t="s">
        <v>688</v>
      </c>
      <c r="J1331" s="1" t="s">
        <v>11482</v>
      </c>
      <c r="K1331" s="1" t="s">
        <v>11483</v>
      </c>
      <c r="M1331" t="e">
        <f>VLOOKUP(J1331,银行退!A:F,6,FALSE)</f>
        <v>#N/A</v>
      </c>
      <c r="N1331" t="e">
        <f>VLOOKUP(J1331,银行退!A:I,9,FALSE)</f>
        <v>#N/A</v>
      </c>
    </row>
    <row r="1332" spans="1:14" hidden="1">
      <c r="A1332" s="1" t="s">
        <v>11484</v>
      </c>
      <c r="B1332" s="1" t="s">
        <v>11485</v>
      </c>
      <c r="C1332" s="1" t="s">
        <v>6313</v>
      </c>
      <c r="D1332" s="1" t="s">
        <v>6314</v>
      </c>
      <c r="E1332" s="1" t="s">
        <v>6315</v>
      </c>
      <c r="F1332" s="2">
        <v>119.46</v>
      </c>
      <c r="G1332" s="1" t="s">
        <v>1385</v>
      </c>
      <c r="H1332" s="1" t="s">
        <v>687</v>
      </c>
      <c r="I1332" s="1" t="s">
        <v>688</v>
      </c>
      <c r="J1332" s="1" t="s">
        <v>11486</v>
      </c>
      <c r="K1332" s="1" t="s">
        <v>11487</v>
      </c>
      <c r="M1332" t="e">
        <f>VLOOKUP(J1332,银行退!A:F,6,FALSE)</f>
        <v>#N/A</v>
      </c>
      <c r="N1332" t="e">
        <f>VLOOKUP(J1332,银行退!A:I,9,FALSE)</f>
        <v>#N/A</v>
      </c>
    </row>
    <row r="1333" spans="1:14" hidden="1">
      <c r="A1333" s="1" t="s">
        <v>11488</v>
      </c>
      <c r="B1333" s="1" t="s">
        <v>11489</v>
      </c>
      <c r="C1333" s="1" t="s">
        <v>6317</v>
      </c>
      <c r="D1333" s="1" t="s">
        <v>6318</v>
      </c>
      <c r="E1333" s="1" t="s">
        <v>6319</v>
      </c>
      <c r="F1333" s="2">
        <v>900</v>
      </c>
      <c r="G1333" s="1" t="s">
        <v>1385</v>
      </c>
      <c r="H1333" s="1" t="s">
        <v>687</v>
      </c>
      <c r="I1333" s="1" t="s">
        <v>688</v>
      </c>
      <c r="J1333" s="1" t="s">
        <v>11490</v>
      </c>
      <c r="K1333" s="1" t="s">
        <v>11491</v>
      </c>
      <c r="M1333" t="e">
        <f>VLOOKUP(J1333,银行退!A:F,6,FALSE)</f>
        <v>#N/A</v>
      </c>
      <c r="N1333" t="e">
        <f>VLOOKUP(J1333,银行退!A:I,9,FALSE)</f>
        <v>#N/A</v>
      </c>
    </row>
    <row r="1334" spans="1:14" hidden="1">
      <c r="A1334" s="1" t="s">
        <v>11492</v>
      </c>
      <c r="B1334" s="1" t="s">
        <v>11493</v>
      </c>
      <c r="C1334" s="1" t="s">
        <v>6321</v>
      </c>
      <c r="D1334" s="1" t="s">
        <v>6322</v>
      </c>
      <c r="E1334" s="1" t="s">
        <v>6323</v>
      </c>
      <c r="F1334" s="2">
        <v>945.99</v>
      </c>
      <c r="G1334" s="1" t="s">
        <v>1385</v>
      </c>
      <c r="H1334" s="1" t="s">
        <v>687</v>
      </c>
      <c r="I1334" s="1" t="s">
        <v>688</v>
      </c>
      <c r="J1334" s="1" t="s">
        <v>11494</v>
      </c>
      <c r="K1334" s="1" t="s">
        <v>11495</v>
      </c>
      <c r="M1334" t="e">
        <f>VLOOKUP(J1334,银行退!A:F,6,FALSE)</f>
        <v>#N/A</v>
      </c>
      <c r="N1334" t="e">
        <f>VLOOKUP(J1334,银行退!A:I,9,FALSE)</f>
        <v>#N/A</v>
      </c>
    </row>
    <row r="1335" spans="1:14" hidden="1">
      <c r="A1335" s="1" t="s">
        <v>11496</v>
      </c>
      <c r="B1335" s="1" t="s">
        <v>11497</v>
      </c>
      <c r="C1335" s="1" t="s">
        <v>6325</v>
      </c>
      <c r="D1335" s="1" t="s">
        <v>6326</v>
      </c>
      <c r="E1335" s="1" t="s">
        <v>6327</v>
      </c>
      <c r="F1335" s="2">
        <v>7146.6</v>
      </c>
      <c r="G1335" s="1" t="s">
        <v>1385</v>
      </c>
      <c r="H1335" s="1" t="s">
        <v>687</v>
      </c>
      <c r="I1335" s="1" t="s">
        <v>688</v>
      </c>
      <c r="J1335" s="1" t="s">
        <v>11498</v>
      </c>
      <c r="K1335" s="1" t="s">
        <v>11499</v>
      </c>
      <c r="M1335" t="e">
        <f>VLOOKUP(J1335,银行退!A:F,6,FALSE)</f>
        <v>#N/A</v>
      </c>
      <c r="N1335" t="e">
        <f>VLOOKUP(J1335,银行退!A:I,9,FALSE)</f>
        <v>#N/A</v>
      </c>
    </row>
    <row r="1336" spans="1:14" hidden="1">
      <c r="A1336" s="1" t="s">
        <v>11500</v>
      </c>
      <c r="B1336" s="1" t="s">
        <v>11501</v>
      </c>
      <c r="C1336" s="1" t="s">
        <v>6329</v>
      </c>
      <c r="D1336" s="1" t="s">
        <v>6330</v>
      </c>
      <c r="E1336" s="1" t="s">
        <v>6331</v>
      </c>
      <c r="F1336" s="2">
        <v>2055</v>
      </c>
      <c r="G1336" s="1" t="s">
        <v>1385</v>
      </c>
      <c r="H1336" s="1" t="s">
        <v>687</v>
      </c>
      <c r="I1336" s="1" t="s">
        <v>688</v>
      </c>
      <c r="J1336" s="1" t="s">
        <v>11502</v>
      </c>
      <c r="K1336" s="1" t="s">
        <v>11503</v>
      </c>
      <c r="M1336" t="e">
        <f>VLOOKUP(J1336,银行退!A:F,6,FALSE)</f>
        <v>#N/A</v>
      </c>
      <c r="N1336" t="e">
        <f>VLOOKUP(J1336,银行退!A:I,9,FALSE)</f>
        <v>#N/A</v>
      </c>
    </row>
    <row r="1337" spans="1:14" hidden="1">
      <c r="A1337" s="1" t="s">
        <v>11504</v>
      </c>
      <c r="B1337" s="1" t="s">
        <v>11505</v>
      </c>
      <c r="C1337" s="1" t="s">
        <v>6333</v>
      </c>
      <c r="D1337" s="1" t="s">
        <v>6170</v>
      </c>
      <c r="E1337" s="1" t="s">
        <v>6171</v>
      </c>
      <c r="F1337" s="2">
        <v>2789</v>
      </c>
      <c r="G1337" s="1" t="s">
        <v>1385</v>
      </c>
      <c r="H1337" s="1" t="s">
        <v>687</v>
      </c>
      <c r="I1337" s="1" t="s">
        <v>688</v>
      </c>
      <c r="J1337" s="1" t="s">
        <v>11506</v>
      </c>
      <c r="K1337" s="1" t="s">
        <v>11507</v>
      </c>
      <c r="M1337" t="e">
        <f>VLOOKUP(J1337,银行退!A:F,6,FALSE)</f>
        <v>#N/A</v>
      </c>
      <c r="N1337" t="e">
        <f>VLOOKUP(J1337,银行退!A:I,9,FALSE)</f>
        <v>#N/A</v>
      </c>
    </row>
    <row r="1338" spans="1:14" hidden="1">
      <c r="A1338" s="1" t="s">
        <v>11508</v>
      </c>
      <c r="B1338" s="1" t="s">
        <v>11509</v>
      </c>
      <c r="C1338" s="1" t="s">
        <v>6335</v>
      </c>
      <c r="D1338" s="1" t="s">
        <v>6336</v>
      </c>
      <c r="E1338" s="1" t="s">
        <v>6337</v>
      </c>
      <c r="F1338" s="2">
        <v>1600</v>
      </c>
      <c r="G1338" s="1" t="s">
        <v>1385</v>
      </c>
      <c r="H1338" s="1" t="s">
        <v>687</v>
      </c>
      <c r="I1338" s="1" t="s">
        <v>688</v>
      </c>
      <c r="J1338" s="1" t="s">
        <v>11510</v>
      </c>
      <c r="K1338" s="1" t="s">
        <v>11511</v>
      </c>
      <c r="M1338" t="e">
        <f>VLOOKUP(J1338,银行退!A:F,6,FALSE)</f>
        <v>#N/A</v>
      </c>
      <c r="N1338" t="e">
        <f>VLOOKUP(J1338,银行退!A:I,9,FALSE)</f>
        <v>#N/A</v>
      </c>
    </row>
    <row r="1339" spans="1:14" hidden="1">
      <c r="A1339" s="1" t="s">
        <v>11512</v>
      </c>
      <c r="B1339" s="1" t="s">
        <v>11513</v>
      </c>
      <c r="C1339" s="1" t="s">
        <v>6339</v>
      </c>
      <c r="D1339" s="1" t="s">
        <v>6340</v>
      </c>
      <c r="E1339" s="1" t="s">
        <v>6341</v>
      </c>
      <c r="F1339" s="2">
        <v>483.5</v>
      </c>
      <c r="G1339" s="1" t="s">
        <v>1385</v>
      </c>
      <c r="H1339" s="1" t="s">
        <v>687</v>
      </c>
      <c r="I1339" s="1" t="s">
        <v>688</v>
      </c>
      <c r="J1339" s="1" t="s">
        <v>11514</v>
      </c>
      <c r="K1339" s="1" t="s">
        <v>11515</v>
      </c>
      <c r="M1339" t="e">
        <f>VLOOKUP(J1339,银行退!A:F,6,FALSE)</f>
        <v>#N/A</v>
      </c>
      <c r="N1339" t="e">
        <f>VLOOKUP(J1339,银行退!A:I,9,FALSE)</f>
        <v>#N/A</v>
      </c>
    </row>
    <row r="1340" spans="1:14" hidden="1">
      <c r="A1340" s="1" t="s">
        <v>11516</v>
      </c>
      <c r="B1340" s="1" t="s">
        <v>11517</v>
      </c>
      <c r="C1340" s="1" t="s">
        <v>6343</v>
      </c>
      <c r="D1340" s="1" t="s">
        <v>6344</v>
      </c>
      <c r="E1340" s="1" t="s">
        <v>6345</v>
      </c>
      <c r="F1340" s="2">
        <v>2609</v>
      </c>
      <c r="G1340" s="1" t="s">
        <v>1385</v>
      </c>
      <c r="H1340" s="1" t="s">
        <v>687</v>
      </c>
      <c r="I1340" s="1" t="s">
        <v>688</v>
      </c>
      <c r="J1340" s="1" t="s">
        <v>11518</v>
      </c>
      <c r="K1340" s="1" t="s">
        <v>11519</v>
      </c>
      <c r="M1340" t="e">
        <f>VLOOKUP(J1340,银行退!A:F,6,FALSE)</f>
        <v>#N/A</v>
      </c>
      <c r="N1340" t="e">
        <f>VLOOKUP(J1340,银行退!A:I,9,FALSE)</f>
        <v>#N/A</v>
      </c>
    </row>
    <row r="1341" spans="1:14" hidden="1">
      <c r="A1341" s="1" t="s">
        <v>11520</v>
      </c>
      <c r="B1341" s="1" t="s">
        <v>11521</v>
      </c>
      <c r="C1341" s="1" t="s">
        <v>6347</v>
      </c>
      <c r="D1341" s="1" t="s">
        <v>6348</v>
      </c>
      <c r="E1341" s="1" t="s">
        <v>6349</v>
      </c>
      <c r="F1341" s="2">
        <v>128.22</v>
      </c>
      <c r="G1341" s="1" t="s">
        <v>1385</v>
      </c>
      <c r="H1341" s="1" t="s">
        <v>687</v>
      </c>
      <c r="I1341" s="1" t="s">
        <v>688</v>
      </c>
      <c r="J1341" s="1" t="s">
        <v>11522</v>
      </c>
      <c r="K1341" s="1" t="s">
        <v>11523</v>
      </c>
      <c r="M1341" t="e">
        <f>VLOOKUP(J1341,银行退!A:F,6,FALSE)</f>
        <v>#N/A</v>
      </c>
      <c r="N1341" t="e">
        <f>VLOOKUP(J1341,银行退!A:I,9,FALSE)</f>
        <v>#N/A</v>
      </c>
    </row>
    <row r="1342" spans="1:14" hidden="1">
      <c r="A1342" s="1" t="s">
        <v>11524</v>
      </c>
      <c r="B1342" s="1" t="s">
        <v>11525</v>
      </c>
      <c r="C1342" s="1" t="s">
        <v>6351</v>
      </c>
      <c r="D1342" s="1" t="s">
        <v>1290</v>
      </c>
      <c r="E1342" s="1" t="s">
        <v>1291</v>
      </c>
      <c r="F1342" s="2">
        <v>10555.02</v>
      </c>
      <c r="G1342" s="1" t="s">
        <v>1385</v>
      </c>
      <c r="H1342" s="1" t="s">
        <v>687</v>
      </c>
      <c r="I1342" s="1" t="s">
        <v>688</v>
      </c>
      <c r="J1342" s="1" t="s">
        <v>11526</v>
      </c>
      <c r="K1342" s="1" t="s">
        <v>1380</v>
      </c>
      <c r="M1342" t="e">
        <f>VLOOKUP(J1342,银行退!A:F,6,FALSE)</f>
        <v>#N/A</v>
      </c>
      <c r="N1342" t="e">
        <f>VLOOKUP(J1342,银行退!A:I,9,FALSE)</f>
        <v>#N/A</v>
      </c>
    </row>
    <row r="1343" spans="1:14" hidden="1">
      <c r="A1343" s="1" t="s">
        <v>11527</v>
      </c>
      <c r="B1343" s="1" t="s">
        <v>11528</v>
      </c>
      <c r="C1343" s="1" t="s">
        <v>6353</v>
      </c>
      <c r="D1343" s="1" t="s">
        <v>6354</v>
      </c>
      <c r="E1343" s="1" t="s">
        <v>6355</v>
      </c>
      <c r="F1343" s="2">
        <v>493</v>
      </c>
      <c r="G1343" s="1" t="s">
        <v>1385</v>
      </c>
      <c r="H1343" s="1" t="s">
        <v>687</v>
      </c>
      <c r="I1343" s="1" t="s">
        <v>688</v>
      </c>
      <c r="J1343" s="1" t="s">
        <v>11529</v>
      </c>
      <c r="K1343" s="1" t="s">
        <v>11530</v>
      </c>
      <c r="M1343" t="e">
        <f>VLOOKUP(J1343,银行退!A:F,6,FALSE)</f>
        <v>#N/A</v>
      </c>
      <c r="N1343" t="e">
        <f>VLOOKUP(J1343,银行退!A:I,9,FALSE)</f>
        <v>#N/A</v>
      </c>
    </row>
    <row r="1344" spans="1:14" hidden="1">
      <c r="A1344" s="1" t="s">
        <v>11531</v>
      </c>
      <c r="B1344" s="1" t="s">
        <v>11532</v>
      </c>
      <c r="C1344" s="1" t="s">
        <v>6361</v>
      </c>
      <c r="D1344" s="1" t="s">
        <v>6362</v>
      </c>
      <c r="E1344" s="1" t="s">
        <v>6363</v>
      </c>
      <c r="F1344" s="2">
        <v>94.5</v>
      </c>
      <c r="G1344" s="1" t="s">
        <v>1385</v>
      </c>
      <c r="H1344" s="1" t="s">
        <v>687</v>
      </c>
      <c r="I1344" s="1" t="s">
        <v>688</v>
      </c>
      <c r="J1344" s="1" t="s">
        <v>11533</v>
      </c>
      <c r="K1344" s="1" t="s">
        <v>11534</v>
      </c>
      <c r="M1344" t="e">
        <f>VLOOKUP(J1344,银行退!A:F,6,FALSE)</f>
        <v>#N/A</v>
      </c>
      <c r="N1344" t="e">
        <f>VLOOKUP(J1344,银行退!A:I,9,FALSE)</f>
        <v>#N/A</v>
      </c>
    </row>
    <row r="1345" spans="1:14" hidden="1">
      <c r="A1345" s="1" t="s">
        <v>11535</v>
      </c>
      <c r="B1345" s="1" t="s">
        <v>11536</v>
      </c>
      <c r="C1345" s="1" t="s">
        <v>6357</v>
      </c>
      <c r="D1345" s="1" t="s">
        <v>6358</v>
      </c>
      <c r="E1345" s="1" t="s">
        <v>6359</v>
      </c>
      <c r="F1345" s="2">
        <v>422.77</v>
      </c>
      <c r="G1345" s="1" t="s">
        <v>1385</v>
      </c>
      <c r="H1345" s="1" t="s">
        <v>687</v>
      </c>
      <c r="I1345" s="1" t="s">
        <v>688</v>
      </c>
      <c r="J1345" s="1" t="s">
        <v>11537</v>
      </c>
      <c r="K1345" s="1" t="s">
        <v>11538</v>
      </c>
      <c r="M1345" t="e">
        <f>VLOOKUP(J1345,银行退!A:F,6,FALSE)</f>
        <v>#N/A</v>
      </c>
      <c r="N1345" t="e">
        <f>VLOOKUP(J1345,银行退!A:I,9,FALSE)</f>
        <v>#N/A</v>
      </c>
    </row>
    <row r="1346" spans="1:14" hidden="1">
      <c r="A1346" s="1" t="s">
        <v>11539</v>
      </c>
      <c r="B1346" s="1" t="s">
        <v>11540</v>
      </c>
      <c r="C1346" s="1" t="s">
        <v>6365</v>
      </c>
      <c r="D1346" s="1" t="s">
        <v>6366</v>
      </c>
      <c r="E1346" s="1" t="s">
        <v>6367</v>
      </c>
      <c r="F1346" s="2">
        <v>111.61</v>
      </c>
      <c r="G1346" s="1" t="s">
        <v>1385</v>
      </c>
      <c r="H1346" s="1" t="s">
        <v>687</v>
      </c>
      <c r="I1346" s="1" t="s">
        <v>688</v>
      </c>
      <c r="J1346" s="1" t="s">
        <v>11541</v>
      </c>
      <c r="K1346" s="1" t="s">
        <v>11542</v>
      </c>
      <c r="M1346" t="e">
        <f>VLOOKUP(J1346,银行退!A:F,6,FALSE)</f>
        <v>#N/A</v>
      </c>
      <c r="N1346" t="e">
        <f>VLOOKUP(J1346,银行退!A:I,9,FALSE)</f>
        <v>#N/A</v>
      </c>
    </row>
    <row r="1347" spans="1:14" hidden="1">
      <c r="A1347" s="1" t="s">
        <v>11543</v>
      </c>
      <c r="B1347" s="1" t="s">
        <v>11544</v>
      </c>
      <c r="C1347" s="1" t="s">
        <v>6369</v>
      </c>
      <c r="D1347" s="1" t="s">
        <v>6370</v>
      </c>
      <c r="E1347" s="1" t="s">
        <v>6363</v>
      </c>
      <c r="F1347" s="2">
        <v>3533</v>
      </c>
      <c r="G1347" s="1" t="s">
        <v>1385</v>
      </c>
      <c r="H1347" s="1" t="s">
        <v>687</v>
      </c>
      <c r="I1347" s="1" t="s">
        <v>688</v>
      </c>
      <c r="J1347" s="1" t="s">
        <v>11545</v>
      </c>
      <c r="K1347" s="1" t="s">
        <v>11534</v>
      </c>
      <c r="M1347" t="e">
        <f>VLOOKUP(J1347,银行退!A:F,6,FALSE)</f>
        <v>#N/A</v>
      </c>
      <c r="N1347" t="e">
        <f>VLOOKUP(J1347,银行退!A:I,9,FALSE)</f>
        <v>#N/A</v>
      </c>
    </row>
    <row r="1348" spans="1:14" hidden="1">
      <c r="A1348" s="1" t="s">
        <v>11546</v>
      </c>
      <c r="B1348" s="1" t="s">
        <v>11547</v>
      </c>
      <c r="C1348" s="1" t="s">
        <v>6372</v>
      </c>
      <c r="D1348" s="1" t="s">
        <v>6373</v>
      </c>
      <c r="E1348" s="1" t="s">
        <v>6374</v>
      </c>
      <c r="F1348" s="2">
        <v>4349.57</v>
      </c>
      <c r="G1348" s="1" t="s">
        <v>1385</v>
      </c>
      <c r="H1348" s="1" t="s">
        <v>687</v>
      </c>
      <c r="I1348" s="1" t="s">
        <v>688</v>
      </c>
      <c r="J1348" s="1" t="s">
        <v>11548</v>
      </c>
      <c r="K1348" s="1" t="s">
        <v>11549</v>
      </c>
      <c r="M1348" t="e">
        <f>VLOOKUP(J1348,银行退!A:F,6,FALSE)</f>
        <v>#N/A</v>
      </c>
      <c r="N1348" t="e">
        <f>VLOOKUP(J1348,银行退!A:I,9,FALSE)</f>
        <v>#N/A</v>
      </c>
    </row>
    <row r="1349" spans="1:14" hidden="1">
      <c r="A1349" s="1" t="s">
        <v>11550</v>
      </c>
      <c r="B1349" s="1" t="s">
        <v>11551</v>
      </c>
      <c r="C1349" s="1" t="s">
        <v>6376</v>
      </c>
      <c r="D1349" s="1" t="s">
        <v>6377</v>
      </c>
      <c r="E1349" s="1" t="s">
        <v>6378</v>
      </c>
      <c r="F1349" s="2">
        <v>1000</v>
      </c>
      <c r="G1349" s="1" t="s">
        <v>1385</v>
      </c>
      <c r="H1349" s="1" t="s">
        <v>687</v>
      </c>
      <c r="I1349" s="1" t="s">
        <v>688</v>
      </c>
      <c r="J1349" s="1" t="s">
        <v>11552</v>
      </c>
      <c r="K1349" s="1" t="s">
        <v>11553</v>
      </c>
      <c r="M1349" t="e">
        <f>VLOOKUP(J1349,银行退!A:F,6,FALSE)</f>
        <v>#N/A</v>
      </c>
      <c r="N1349" t="e">
        <f>VLOOKUP(J1349,银行退!A:I,9,FALSE)</f>
        <v>#N/A</v>
      </c>
    </row>
    <row r="1350" spans="1:14" hidden="1">
      <c r="A1350" s="1" t="s">
        <v>11554</v>
      </c>
      <c r="B1350" s="1" t="s">
        <v>11555</v>
      </c>
      <c r="C1350" s="1" t="s">
        <v>6380</v>
      </c>
      <c r="D1350" s="1" t="s">
        <v>6381</v>
      </c>
      <c r="E1350" s="1" t="s">
        <v>6382</v>
      </c>
      <c r="F1350" s="2">
        <v>298.5</v>
      </c>
      <c r="G1350" s="1" t="s">
        <v>1385</v>
      </c>
      <c r="H1350" s="1" t="s">
        <v>687</v>
      </c>
      <c r="I1350" s="1" t="s">
        <v>688</v>
      </c>
      <c r="J1350" s="1" t="s">
        <v>11556</v>
      </c>
      <c r="K1350" s="1" t="s">
        <v>11557</v>
      </c>
      <c r="M1350" t="e">
        <f>VLOOKUP(J1350,银行退!A:F,6,FALSE)</f>
        <v>#N/A</v>
      </c>
      <c r="N1350" t="e">
        <f>VLOOKUP(J1350,银行退!A:I,9,FALSE)</f>
        <v>#N/A</v>
      </c>
    </row>
    <row r="1351" spans="1:14" hidden="1">
      <c r="A1351" s="1" t="s">
        <v>11558</v>
      </c>
      <c r="B1351" s="1" t="s">
        <v>11559</v>
      </c>
      <c r="C1351" s="1" t="s">
        <v>6384</v>
      </c>
      <c r="D1351" s="1" t="s">
        <v>6385</v>
      </c>
      <c r="E1351" s="1" t="s">
        <v>6386</v>
      </c>
      <c r="F1351" s="2">
        <v>5000</v>
      </c>
      <c r="G1351" s="1" t="s">
        <v>1385</v>
      </c>
      <c r="H1351" s="1" t="s">
        <v>687</v>
      </c>
      <c r="I1351" s="1" t="s">
        <v>688</v>
      </c>
      <c r="J1351" s="1" t="s">
        <v>11560</v>
      </c>
      <c r="K1351" s="1" t="s">
        <v>11561</v>
      </c>
      <c r="M1351" t="e">
        <f>VLOOKUP(J1351,银行退!A:F,6,FALSE)</f>
        <v>#N/A</v>
      </c>
      <c r="N1351" t="e">
        <f>VLOOKUP(J1351,银行退!A:I,9,FALSE)</f>
        <v>#N/A</v>
      </c>
    </row>
  </sheetData>
  <autoFilter ref="A1:N1351">
    <filterColumn colId="13">
      <filters>
        <filter val="2017-10-09"/>
        <filter val="2017-10-10"/>
        <filter val="2017-10-11"/>
        <filter val="2017-10-12"/>
        <filter val="2017-10-13"/>
        <filter val="2017-10-16"/>
        <filter val="2017-10-17"/>
        <filter val="2017-10-18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03"/>
  <sheetViews>
    <sheetView workbookViewId="0">
      <selection activeCell="E1" sqref="E1:E1048576"/>
    </sheetView>
  </sheetViews>
  <sheetFormatPr defaultRowHeight="14.25"/>
  <cols>
    <col min="1" max="1" width="18.5" bestFit="1" customWidth="1"/>
    <col min="5" max="5" width="21.625" style="6" bestFit="1" customWidth="1"/>
    <col min="6" max="6" width="9" style="6"/>
    <col min="7" max="7" width="27.5" customWidth="1"/>
    <col min="9" max="10" width="12.375" customWidth="1"/>
  </cols>
  <sheetData>
    <row r="1" spans="1:10">
      <c r="A1" s="1" t="s">
        <v>1032</v>
      </c>
      <c r="B1" s="1" t="s">
        <v>1033</v>
      </c>
      <c r="C1" s="1" t="s">
        <v>1034</v>
      </c>
      <c r="D1" s="1" t="s">
        <v>1035</v>
      </c>
      <c r="E1" s="5" t="s">
        <v>1036</v>
      </c>
      <c r="F1" s="5" t="s">
        <v>5</v>
      </c>
      <c r="G1" s="1" t="s">
        <v>1037</v>
      </c>
      <c r="H1" s="1" t="s">
        <v>8</v>
      </c>
      <c r="I1" s="10" t="s">
        <v>1045</v>
      </c>
      <c r="J1" s="10" t="s">
        <v>1046</v>
      </c>
    </row>
    <row r="2" spans="1:10" hidden="1">
      <c r="A2" s="1" t="s">
        <v>6389</v>
      </c>
      <c r="B2" s="1" t="s">
        <v>1382</v>
      </c>
      <c r="C2" s="1" t="s">
        <v>11562</v>
      </c>
      <c r="D2" s="1" t="s">
        <v>1038</v>
      </c>
      <c r="E2" s="5" t="s">
        <v>6390</v>
      </c>
      <c r="F2" s="11">
        <v>3654.03</v>
      </c>
      <c r="G2" s="5" t="str">
        <f>E2&amp;F2</f>
        <v>62266213007284983654.03</v>
      </c>
      <c r="H2" s="1" t="s">
        <v>1039</v>
      </c>
      <c r="I2" t="e">
        <f>VLOOKUP(G2,网银退汇!H:J,3,FALSE)</f>
        <v>#N/A</v>
      </c>
      <c r="J2" t="str">
        <f t="shared" ref="J2:J32" si="0">C2</f>
        <v>20171001</v>
      </c>
    </row>
    <row r="3" spans="1:10" hidden="1">
      <c r="A3" s="1" t="s">
        <v>6393</v>
      </c>
      <c r="B3" s="1" t="s">
        <v>1387</v>
      </c>
      <c r="C3" s="1" t="s">
        <v>11562</v>
      </c>
      <c r="D3" s="1" t="s">
        <v>1038</v>
      </c>
      <c r="E3" s="5" t="s">
        <v>6394</v>
      </c>
      <c r="F3" s="11">
        <v>23142</v>
      </c>
      <c r="G3" s="5" t="str">
        <f t="shared" ref="G3:G32" si="1">E3&amp;F3</f>
        <v>622848086110915681523142</v>
      </c>
      <c r="H3" s="1" t="s">
        <v>1039</v>
      </c>
      <c r="I3" t="e">
        <f>VLOOKUP(G3,网银退汇!H:J,3,FALSE)</f>
        <v>#N/A</v>
      </c>
      <c r="J3" t="str">
        <f t="shared" si="0"/>
        <v>20171001</v>
      </c>
    </row>
    <row r="4" spans="1:10" hidden="1">
      <c r="A4" s="1" t="s">
        <v>6397</v>
      </c>
      <c r="B4" s="1" t="s">
        <v>1391</v>
      </c>
      <c r="C4" s="1" t="s">
        <v>11562</v>
      </c>
      <c r="D4" s="1" t="s">
        <v>1038</v>
      </c>
      <c r="E4" s="5" t="s">
        <v>1342</v>
      </c>
      <c r="F4" s="11">
        <v>1000</v>
      </c>
      <c r="G4" s="5" t="str">
        <f t="shared" si="1"/>
        <v>62284833385864508771000</v>
      </c>
      <c r="H4" s="1" t="s">
        <v>1039</v>
      </c>
      <c r="I4" t="e">
        <f>VLOOKUP(G4,网银退汇!H:J,3,FALSE)</f>
        <v>#N/A</v>
      </c>
      <c r="J4" t="str">
        <f t="shared" si="0"/>
        <v>20171001</v>
      </c>
    </row>
    <row r="5" spans="1:10" hidden="1">
      <c r="A5" s="1" t="s">
        <v>6400</v>
      </c>
      <c r="B5" s="1" t="s">
        <v>1393</v>
      </c>
      <c r="C5" s="1" t="s">
        <v>11562</v>
      </c>
      <c r="D5" s="1" t="s">
        <v>1038</v>
      </c>
      <c r="E5" s="5" t="s">
        <v>1296</v>
      </c>
      <c r="F5" s="11">
        <v>18</v>
      </c>
      <c r="G5" s="5" t="str">
        <f t="shared" si="1"/>
        <v>623052086001090997118</v>
      </c>
      <c r="H5" s="1" t="s">
        <v>1039</v>
      </c>
      <c r="I5" t="e">
        <f>VLOOKUP(G5,网银退汇!H:J,3,FALSE)</f>
        <v>#N/A</v>
      </c>
      <c r="J5" t="str">
        <f t="shared" si="0"/>
        <v>20171001</v>
      </c>
    </row>
    <row r="6" spans="1:10" hidden="1">
      <c r="A6" s="1" t="s">
        <v>6403</v>
      </c>
      <c r="B6" s="1" t="s">
        <v>1395</v>
      </c>
      <c r="C6" s="1" t="s">
        <v>11562</v>
      </c>
      <c r="D6" s="1" t="s">
        <v>1038</v>
      </c>
      <c r="E6" s="5" t="s">
        <v>6404</v>
      </c>
      <c r="F6" s="11">
        <v>1000</v>
      </c>
      <c r="G6" s="5" t="str">
        <f t="shared" si="1"/>
        <v>62220225020014686881000</v>
      </c>
      <c r="H6" s="1" t="s">
        <v>1039</v>
      </c>
      <c r="I6" t="e">
        <f>VLOOKUP(G6,网银退汇!H:J,3,FALSE)</f>
        <v>#N/A</v>
      </c>
      <c r="J6" t="str">
        <f t="shared" si="0"/>
        <v>20171001</v>
      </c>
    </row>
    <row r="7" spans="1:10" hidden="1">
      <c r="A7" s="1" t="s">
        <v>6407</v>
      </c>
      <c r="B7" s="1" t="s">
        <v>1399</v>
      </c>
      <c r="C7" s="1" t="s">
        <v>11562</v>
      </c>
      <c r="D7" s="1" t="s">
        <v>1038</v>
      </c>
      <c r="E7" s="5" t="s">
        <v>6408</v>
      </c>
      <c r="F7" s="11">
        <v>5754</v>
      </c>
      <c r="G7" s="5" t="str">
        <f t="shared" si="1"/>
        <v>62284833082839693705754</v>
      </c>
      <c r="H7" s="1" t="s">
        <v>1039</v>
      </c>
      <c r="I7" t="e">
        <f>VLOOKUP(G7,网银退汇!H:J,3,FALSE)</f>
        <v>#N/A</v>
      </c>
      <c r="J7" t="str">
        <f t="shared" si="0"/>
        <v>20171001</v>
      </c>
    </row>
    <row r="8" spans="1:10" hidden="1">
      <c r="A8" s="1" t="s">
        <v>6411</v>
      </c>
      <c r="B8" s="1" t="s">
        <v>1403</v>
      </c>
      <c r="C8" s="1" t="s">
        <v>11562</v>
      </c>
      <c r="D8" s="1" t="s">
        <v>1038</v>
      </c>
      <c r="E8" s="5" t="s">
        <v>6412</v>
      </c>
      <c r="F8" s="11">
        <v>5583</v>
      </c>
      <c r="G8" s="5" t="str">
        <f t="shared" si="1"/>
        <v>62319000000721017245583</v>
      </c>
      <c r="H8" s="1" t="s">
        <v>1039</v>
      </c>
      <c r="I8" t="e">
        <f>VLOOKUP(G8,网银退汇!H:J,3,FALSE)</f>
        <v>#N/A</v>
      </c>
      <c r="J8" t="str">
        <f t="shared" si="0"/>
        <v>20171001</v>
      </c>
    </row>
    <row r="9" spans="1:10" hidden="1">
      <c r="A9" s="1" t="s">
        <v>6415</v>
      </c>
      <c r="B9" s="1" t="s">
        <v>1407</v>
      </c>
      <c r="C9" s="1" t="s">
        <v>11562</v>
      </c>
      <c r="D9" s="1" t="s">
        <v>1038</v>
      </c>
      <c r="E9" s="5" t="s">
        <v>6416</v>
      </c>
      <c r="F9" s="11">
        <v>200</v>
      </c>
      <c r="G9" s="5" t="str">
        <f t="shared" si="1"/>
        <v>6230523960000473876200</v>
      </c>
      <c r="H9" s="1" t="s">
        <v>1039</v>
      </c>
      <c r="I9" t="e">
        <f>VLOOKUP(G9,网银退汇!H:J,3,FALSE)</f>
        <v>#N/A</v>
      </c>
      <c r="J9" t="str">
        <f t="shared" si="0"/>
        <v>20171001</v>
      </c>
    </row>
    <row r="10" spans="1:10" hidden="1">
      <c r="A10" s="1" t="s">
        <v>6419</v>
      </c>
      <c r="B10" s="1" t="s">
        <v>1411</v>
      </c>
      <c r="C10" s="1" t="s">
        <v>11562</v>
      </c>
      <c r="D10" s="1" t="s">
        <v>1038</v>
      </c>
      <c r="E10" s="5" t="s">
        <v>6420</v>
      </c>
      <c r="F10" s="11">
        <v>1600</v>
      </c>
      <c r="G10" s="5" t="str">
        <f t="shared" si="1"/>
        <v>62222800341318691600</v>
      </c>
      <c r="H10" s="1" t="s">
        <v>1039</v>
      </c>
      <c r="I10" t="e">
        <f>VLOOKUP(G10,网银退汇!H:J,3,FALSE)</f>
        <v>#N/A</v>
      </c>
      <c r="J10" t="str">
        <f t="shared" si="0"/>
        <v>20171001</v>
      </c>
    </row>
    <row r="11" spans="1:10" hidden="1">
      <c r="A11" s="1" t="s">
        <v>6423</v>
      </c>
      <c r="B11" s="1" t="s">
        <v>1415</v>
      </c>
      <c r="C11" s="1" t="s">
        <v>11562</v>
      </c>
      <c r="D11" s="1" t="s">
        <v>1038</v>
      </c>
      <c r="E11" s="5" t="s">
        <v>6424</v>
      </c>
      <c r="F11" s="11">
        <v>2872.86</v>
      </c>
      <c r="G11" s="5" t="str">
        <f t="shared" si="1"/>
        <v>62256832390000039832872.86</v>
      </c>
      <c r="H11" s="1" t="s">
        <v>1039</v>
      </c>
      <c r="I11" t="e">
        <f>VLOOKUP(G11,网银退汇!H:J,3,FALSE)</f>
        <v>#N/A</v>
      </c>
      <c r="J11" t="str">
        <f t="shared" si="0"/>
        <v>20171001</v>
      </c>
    </row>
    <row r="12" spans="1:10" hidden="1">
      <c r="A12" s="1" t="s">
        <v>6427</v>
      </c>
      <c r="B12" s="1" t="s">
        <v>1419</v>
      </c>
      <c r="C12" s="1" t="s">
        <v>11562</v>
      </c>
      <c r="D12" s="1" t="s">
        <v>1038</v>
      </c>
      <c r="E12" s="5" t="s">
        <v>6428</v>
      </c>
      <c r="F12" s="11">
        <v>700</v>
      </c>
      <c r="G12" s="5" t="str">
        <f t="shared" si="1"/>
        <v>6231900000105169607700</v>
      </c>
      <c r="H12" s="1" t="s">
        <v>1039</v>
      </c>
      <c r="I12" t="e">
        <f>VLOOKUP(G12,网银退汇!H:J,3,FALSE)</f>
        <v>#N/A</v>
      </c>
      <c r="J12" t="str">
        <f t="shared" si="0"/>
        <v>20171001</v>
      </c>
    </row>
    <row r="13" spans="1:10" hidden="1">
      <c r="A13" s="1" t="s">
        <v>6431</v>
      </c>
      <c r="B13" s="1" t="s">
        <v>1423</v>
      </c>
      <c r="C13" s="1" t="s">
        <v>11562</v>
      </c>
      <c r="D13" s="1" t="s">
        <v>1038</v>
      </c>
      <c r="E13" s="5" t="s">
        <v>6428</v>
      </c>
      <c r="F13" s="11">
        <v>47.59</v>
      </c>
      <c r="G13" s="5" t="str">
        <f t="shared" si="1"/>
        <v>623190000010516960747.59</v>
      </c>
      <c r="H13" s="1" t="s">
        <v>1039</v>
      </c>
      <c r="I13" t="e">
        <f>VLOOKUP(G13,网银退汇!H:J,3,FALSE)</f>
        <v>#N/A</v>
      </c>
      <c r="J13" t="str">
        <f t="shared" si="0"/>
        <v>20171001</v>
      </c>
    </row>
    <row r="14" spans="1:10" hidden="1">
      <c r="A14" s="1" t="s">
        <v>6434</v>
      </c>
      <c r="B14" s="1" t="s">
        <v>1425</v>
      </c>
      <c r="C14" s="1" t="s">
        <v>11562</v>
      </c>
      <c r="D14" s="1" t="s">
        <v>1038</v>
      </c>
      <c r="E14" s="5" t="s">
        <v>6435</v>
      </c>
      <c r="F14" s="11">
        <v>3223.85</v>
      </c>
      <c r="G14" s="5" t="str">
        <f t="shared" si="1"/>
        <v>62284833484584481723223.85</v>
      </c>
      <c r="H14" s="1" t="s">
        <v>1039</v>
      </c>
      <c r="I14" t="e">
        <f>VLOOKUP(G14,网银退汇!H:J,3,FALSE)</f>
        <v>#N/A</v>
      </c>
      <c r="J14" t="str">
        <f t="shared" si="0"/>
        <v>20171001</v>
      </c>
    </row>
    <row r="15" spans="1:10" hidden="1">
      <c r="A15" s="1" t="s">
        <v>6438</v>
      </c>
      <c r="B15" s="1" t="s">
        <v>1429</v>
      </c>
      <c r="C15" s="1" t="s">
        <v>11562</v>
      </c>
      <c r="D15" s="1" t="s">
        <v>1038</v>
      </c>
      <c r="E15" s="5" t="s">
        <v>6439</v>
      </c>
      <c r="F15" s="11">
        <v>900</v>
      </c>
      <c r="G15" s="5" t="str">
        <f t="shared" si="1"/>
        <v>6217003920003119682900</v>
      </c>
      <c r="H15" s="1" t="s">
        <v>1039</v>
      </c>
      <c r="I15" t="e">
        <f>VLOOKUP(G15,网银退汇!H:J,3,FALSE)</f>
        <v>#N/A</v>
      </c>
      <c r="J15" t="str">
        <f t="shared" si="0"/>
        <v>20171001</v>
      </c>
    </row>
    <row r="16" spans="1:10" hidden="1">
      <c r="A16" s="1" t="s">
        <v>6442</v>
      </c>
      <c r="B16" s="1" t="s">
        <v>1433</v>
      </c>
      <c r="C16" s="1" t="s">
        <v>11562</v>
      </c>
      <c r="D16" s="1" t="s">
        <v>1038</v>
      </c>
      <c r="E16" s="5" t="s">
        <v>6443</v>
      </c>
      <c r="F16" s="11">
        <v>439.5</v>
      </c>
      <c r="G16" s="5" t="str">
        <f t="shared" si="1"/>
        <v>6231900000126775978439.5</v>
      </c>
      <c r="H16" s="1" t="s">
        <v>1039</v>
      </c>
      <c r="I16" t="e">
        <f>VLOOKUP(G16,网银退汇!H:J,3,FALSE)</f>
        <v>#N/A</v>
      </c>
      <c r="J16" t="str">
        <f t="shared" si="0"/>
        <v>20171001</v>
      </c>
    </row>
    <row r="17" spans="1:10" hidden="1">
      <c r="A17" s="1" t="s">
        <v>6446</v>
      </c>
      <c r="B17" s="1" t="s">
        <v>1437</v>
      </c>
      <c r="C17" s="1" t="s">
        <v>11562</v>
      </c>
      <c r="D17" s="1" t="s">
        <v>1038</v>
      </c>
      <c r="E17" s="5" t="s">
        <v>6447</v>
      </c>
      <c r="F17" s="11">
        <v>5800</v>
      </c>
      <c r="G17" s="5" t="str">
        <f t="shared" si="1"/>
        <v>62591901260184435800</v>
      </c>
      <c r="H17" s="1" t="s">
        <v>1039</v>
      </c>
      <c r="I17" t="e">
        <f>VLOOKUP(G17,网银退汇!H:J,3,FALSE)</f>
        <v>#N/A</v>
      </c>
      <c r="J17" t="str">
        <f t="shared" si="0"/>
        <v>20171001</v>
      </c>
    </row>
    <row r="18" spans="1:10" hidden="1">
      <c r="A18" s="1" t="s">
        <v>6450</v>
      </c>
      <c r="B18" s="1" t="s">
        <v>1441</v>
      </c>
      <c r="C18" s="1" t="s">
        <v>11562</v>
      </c>
      <c r="D18" s="1" t="s">
        <v>1038</v>
      </c>
      <c r="E18" s="5" t="s">
        <v>6451</v>
      </c>
      <c r="F18" s="11">
        <v>5000</v>
      </c>
      <c r="G18" s="5" t="str">
        <f t="shared" si="1"/>
        <v>62170038600111581345000</v>
      </c>
      <c r="H18" s="1" t="s">
        <v>1039</v>
      </c>
      <c r="I18" t="e">
        <f>VLOOKUP(G18,网银退汇!H:J,3,FALSE)</f>
        <v>#N/A</v>
      </c>
      <c r="J18" t="str">
        <f t="shared" si="0"/>
        <v>20171001</v>
      </c>
    </row>
    <row r="19" spans="1:10" hidden="1">
      <c r="A19" s="1" t="s">
        <v>6454</v>
      </c>
      <c r="B19" s="1" t="s">
        <v>1445</v>
      </c>
      <c r="C19" s="1" t="s">
        <v>11562</v>
      </c>
      <c r="D19" s="1" t="s">
        <v>1038</v>
      </c>
      <c r="E19" s="5" t="s">
        <v>6451</v>
      </c>
      <c r="F19" s="11">
        <v>5000</v>
      </c>
      <c r="G19" s="5" t="str">
        <f t="shared" si="1"/>
        <v>62170038600111581345000</v>
      </c>
      <c r="H19" s="1" t="s">
        <v>1039</v>
      </c>
      <c r="I19" t="e">
        <f>VLOOKUP(G19,网银退汇!H:J,3,FALSE)</f>
        <v>#N/A</v>
      </c>
      <c r="J19" t="str">
        <f t="shared" si="0"/>
        <v>20171001</v>
      </c>
    </row>
    <row r="20" spans="1:10" hidden="1">
      <c r="A20" s="1" t="s">
        <v>6457</v>
      </c>
      <c r="B20" s="1" t="s">
        <v>1449</v>
      </c>
      <c r="C20" s="1" t="s">
        <v>11562</v>
      </c>
      <c r="D20" s="1" t="s">
        <v>1038</v>
      </c>
      <c r="E20" s="5" t="s">
        <v>6458</v>
      </c>
      <c r="F20" s="11">
        <v>3250</v>
      </c>
      <c r="G20" s="5" t="str">
        <f t="shared" si="1"/>
        <v>52038216423232193250</v>
      </c>
      <c r="H20" s="1" t="s">
        <v>1039</v>
      </c>
      <c r="I20" t="e">
        <f>VLOOKUP(G20,网银退汇!H:J,3,FALSE)</f>
        <v>#N/A</v>
      </c>
      <c r="J20" t="str">
        <f t="shared" si="0"/>
        <v>20171001</v>
      </c>
    </row>
    <row r="21" spans="1:10" hidden="1">
      <c r="A21" s="1" t="s">
        <v>6461</v>
      </c>
      <c r="B21" s="1" t="s">
        <v>1453</v>
      </c>
      <c r="C21" s="1" t="s">
        <v>11563</v>
      </c>
      <c r="D21" s="1" t="s">
        <v>1038</v>
      </c>
      <c r="E21" s="5" t="s">
        <v>1104</v>
      </c>
      <c r="F21" s="11">
        <v>27896</v>
      </c>
      <c r="G21" s="5" t="str">
        <f t="shared" si="1"/>
        <v>622700389053004818427896</v>
      </c>
      <c r="H21" s="1" t="s">
        <v>1039</v>
      </c>
      <c r="I21" t="e">
        <f>VLOOKUP(G21,网银退汇!H:J,3,FALSE)</f>
        <v>#N/A</v>
      </c>
      <c r="J21" t="str">
        <f t="shared" si="0"/>
        <v>20171002</v>
      </c>
    </row>
    <row r="22" spans="1:10" hidden="1">
      <c r="A22" s="1" t="s">
        <v>6464</v>
      </c>
      <c r="B22" s="1" t="s">
        <v>1457</v>
      </c>
      <c r="C22" s="1" t="s">
        <v>11563</v>
      </c>
      <c r="D22" s="1" t="s">
        <v>1038</v>
      </c>
      <c r="E22" s="5" t="s">
        <v>6465</v>
      </c>
      <c r="F22" s="11">
        <v>7387</v>
      </c>
      <c r="G22" s="5" t="str">
        <f t="shared" si="1"/>
        <v>62284839708878641157387</v>
      </c>
      <c r="H22" s="1" t="s">
        <v>1039</v>
      </c>
      <c r="I22" t="e">
        <f>VLOOKUP(G22,网银退汇!H:J,3,FALSE)</f>
        <v>#N/A</v>
      </c>
      <c r="J22" t="str">
        <f t="shared" si="0"/>
        <v>20171002</v>
      </c>
    </row>
    <row r="23" spans="1:10" hidden="1">
      <c r="A23" s="1" t="s">
        <v>6468</v>
      </c>
      <c r="B23" s="1" t="s">
        <v>1461</v>
      </c>
      <c r="C23" s="1" t="s">
        <v>11563</v>
      </c>
      <c r="D23" s="1" t="s">
        <v>1038</v>
      </c>
      <c r="E23" s="5" t="s">
        <v>1299</v>
      </c>
      <c r="F23" s="11">
        <v>4665</v>
      </c>
      <c r="G23" s="5" t="str">
        <f t="shared" si="1"/>
        <v>62284828985912756774665</v>
      </c>
      <c r="H23" s="1" t="s">
        <v>1039</v>
      </c>
      <c r="I23" t="e">
        <f>VLOOKUP(G23,网银退汇!H:J,3,FALSE)</f>
        <v>#N/A</v>
      </c>
      <c r="J23" t="str">
        <f t="shared" si="0"/>
        <v>20171002</v>
      </c>
    </row>
    <row r="24" spans="1:10" hidden="1">
      <c r="A24" s="1" t="s">
        <v>6471</v>
      </c>
      <c r="B24" s="1" t="s">
        <v>1465</v>
      </c>
      <c r="C24" s="1" t="s">
        <v>11563</v>
      </c>
      <c r="D24" s="1" t="s">
        <v>1038</v>
      </c>
      <c r="E24" s="5" t="s">
        <v>6472</v>
      </c>
      <c r="F24" s="11">
        <v>1944.19</v>
      </c>
      <c r="G24" s="5" t="str">
        <f t="shared" si="1"/>
        <v>62122625020206980261944.19</v>
      </c>
      <c r="H24" s="1" t="s">
        <v>1039</v>
      </c>
      <c r="I24" t="e">
        <f>VLOOKUP(G24,网银退汇!H:J,3,FALSE)</f>
        <v>#N/A</v>
      </c>
      <c r="J24" t="str">
        <f t="shared" si="0"/>
        <v>20171002</v>
      </c>
    </row>
    <row r="25" spans="1:10" hidden="1">
      <c r="A25" s="1" t="s">
        <v>6475</v>
      </c>
      <c r="B25" s="1" t="s">
        <v>1469</v>
      </c>
      <c r="C25" s="1" t="s">
        <v>11563</v>
      </c>
      <c r="D25" s="1" t="s">
        <v>1038</v>
      </c>
      <c r="E25" s="5" t="s">
        <v>6476</v>
      </c>
      <c r="F25" s="11">
        <v>500</v>
      </c>
      <c r="G25" s="5" t="str">
        <f t="shared" si="1"/>
        <v>5203821641401396500</v>
      </c>
      <c r="H25" s="1" t="s">
        <v>1039</v>
      </c>
      <c r="I25" t="e">
        <f>VLOOKUP(G25,网银退汇!H:J,3,FALSE)</f>
        <v>#N/A</v>
      </c>
      <c r="J25" t="str">
        <f t="shared" si="0"/>
        <v>20171002</v>
      </c>
    </row>
    <row r="26" spans="1:10" hidden="1">
      <c r="A26" s="1" t="s">
        <v>6479</v>
      </c>
      <c r="B26" s="1" t="s">
        <v>1473</v>
      </c>
      <c r="C26" s="1" t="s">
        <v>11563</v>
      </c>
      <c r="D26" s="1" t="s">
        <v>1038</v>
      </c>
      <c r="E26" s="5" t="s">
        <v>6480</v>
      </c>
      <c r="F26" s="11">
        <v>13244.69</v>
      </c>
      <c r="G26" s="5" t="str">
        <f t="shared" si="1"/>
        <v>621700386003074546513244.69</v>
      </c>
      <c r="H26" s="1" t="s">
        <v>1039</v>
      </c>
      <c r="I26" t="e">
        <f>VLOOKUP(G26,网银退汇!H:J,3,FALSE)</f>
        <v>#N/A</v>
      </c>
      <c r="J26" t="str">
        <f t="shared" si="0"/>
        <v>20171002</v>
      </c>
    </row>
    <row r="27" spans="1:10" hidden="1">
      <c r="A27" s="1" t="s">
        <v>6483</v>
      </c>
      <c r="B27" s="1" t="s">
        <v>1477</v>
      </c>
      <c r="C27" s="1" t="s">
        <v>11563</v>
      </c>
      <c r="D27" s="1" t="s">
        <v>1038</v>
      </c>
      <c r="E27" s="5" t="s">
        <v>6484</v>
      </c>
      <c r="F27" s="11">
        <v>1212.44</v>
      </c>
      <c r="G27" s="5" t="str">
        <f t="shared" si="1"/>
        <v>62319000000668601781212.44</v>
      </c>
      <c r="H27" s="1" t="s">
        <v>1039</v>
      </c>
      <c r="I27" t="e">
        <f>VLOOKUP(G27,网银退汇!H:J,3,FALSE)</f>
        <v>#N/A</v>
      </c>
      <c r="J27" t="str">
        <f t="shared" si="0"/>
        <v>20171002</v>
      </c>
    </row>
    <row r="28" spans="1:10" hidden="1">
      <c r="A28" s="1" t="s">
        <v>6487</v>
      </c>
      <c r="B28" s="1" t="s">
        <v>1481</v>
      </c>
      <c r="C28" s="1" t="s">
        <v>11563</v>
      </c>
      <c r="D28" s="1" t="s">
        <v>1038</v>
      </c>
      <c r="E28" s="5" t="s">
        <v>6488</v>
      </c>
      <c r="F28" s="11">
        <v>9783.7999999999993</v>
      </c>
      <c r="G28" s="5" t="str">
        <f t="shared" si="1"/>
        <v>62831740018618539783.8</v>
      </c>
      <c r="H28" s="1" t="s">
        <v>1039</v>
      </c>
      <c r="I28" t="e">
        <f>VLOOKUP(G28,网银退汇!H:J,3,FALSE)</f>
        <v>#N/A</v>
      </c>
      <c r="J28" t="str">
        <f t="shared" si="0"/>
        <v>20171002</v>
      </c>
    </row>
    <row r="29" spans="1:10" hidden="1">
      <c r="A29" s="1" t="s">
        <v>6491</v>
      </c>
      <c r="B29" s="1" t="s">
        <v>1485</v>
      </c>
      <c r="C29" s="1" t="s">
        <v>11563</v>
      </c>
      <c r="D29" s="1" t="s">
        <v>1038</v>
      </c>
      <c r="E29" s="5" t="s">
        <v>6492</v>
      </c>
      <c r="F29" s="11">
        <v>60</v>
      </c>
      <c r="G29" s="5" t="str">
        <f t="shared" si="1"/>
        <v>622848414045548891660</v>
      </c>
      <c r="H29" s="1" t="s">
        <v>1039</v>
      </c>
      <c r="I29" t="e">
        <f>VLOOKUP(G29,网银退汇!H:J,3,FALSE)</f>
        <v>#N/A</v>
      </c>
      <c r="J29" t="str">
        <f t="shared" si="0"/>
        <v>20171002</v>
      </c>
    </row>
    <row r="30" spans="1:10" hidden="1">
      <c r="A30" s="1" t="s">
        <v>6495</v>
      </c>
      <c r="B30" s="1" t="s">
        <v>1489</v>
      </c>
      <c r="C30" s="1" t="s">
        <v>11563</v>
      </c>
      <c r="D30" s="1" t="s">
        <v>1038</v>
      </c>
      <c r="E30" s="5" t="s">
        <v>6496</v>
      </c>
      <c r="F30" s="11">
        <v>621.64</v>
      </c>
      <c r="G30" s="5" t="str">
        <f t="shared" si="1"/>
        <v>6217790001124172194621.64</v>
      </c>
      <c r="H30" s="1" t="s">
        <v>1039</v>
      </c>
      <c r="I30" t="e">
        <f>VLOOKUP(G30,网银退汇!H:J,3,FALSE)</f>
        <v>#N/A</v>
      </c>
      <c r="J30" t="str">
        <f t="shared" si="0"/>
        <v>20171002</v>
      </c>
    </row>
    <row r="31" spans="1:10" hidden="1">
      <c r="A31" s="1" t="s">
        <v>6499</v>
      </c>
      <c r="B31" s="1" t="s">
        <v>1493</v>
      </c>
      <c r="C31" s="1" t="s">
        <v>11564</v>
      </c>
      <c r="D31" s="1" t="s">
        <v>1038</v>
      </c>
      <c r="E31" s="5" t="s">
        <v>6500</v>
      </c>
      <c r="F31" s="11">
        <v>784</v>
      </c>
      <c r="G31" s="5" t="str">
        <f t="shared" si="1"/>
        <v>6231900000027523535784</v>
      </c>
      <c r="H31" s="1" t="s">
        <v>1039</v>
      </c>
      <c r="I31" t="e">
        <f>VLOOKUP(G31,网银退汇!H:J,3,FALSE)</f>
        <v>#N/A</v>
      </c>
      <c r="J31" t="str">
        <f t="shared" si="0"/>
        <v>20171003</v>
      </c>
    </row>
    <row r="32" spans="1:10" hidden="1">
      <c r="A32" s="1" t="s">
        <v>6503</v>
      </c>
      <c r="B32" s="1" t="s">
        <v>1497</v>
      </c>
      <c r="C32" s="1" t="s">
        <v>11564</v>
      </c>
      <c r="D32" s="1" t="s">
        <v>1038</v>
      </c>
      <c r="E32" s="5" t="s">
        <v>6504</v>
      </c>
      <c r="F32" s="11">
        <v>1181.1199999999999</v>
      </c>
      <c r="G32" s="5" t="str">
        <f t="shared" si="1"/>
        <v>62122625050005017141181.12</v>
      </c>
      <c r="H32" s="1" t="s">
        <v>1039</v>
      </c>
      <c r="I32" t="e">
        <f>VLOOKUP(G32,网银退汇!H:J,3,FALSE)</f>
        <v>#N/A</v>
      </c>
      <c r="J32" t="str">
        <f t="shared" si="0"/>
        <v>20171003</v>
      </c>
    </row>
    <row r="33" spans="1:10">
      <c r="A33" s="1" t="s">
        <v>7940</v>
      </c>
      <c r="B33" s="1" t="s">
        <v>2906</v>
      </c>
      <c r="C33" s="1" t="s">
        <v>11572</v>
      </c>
      <c r="D33" s="1" t="s">
        <v>1038</v>
      </c>
      <c r="E33" s="5" t="s">
        <v>7941</v>
      </c>
      <c r="F33" s="11">
        <v>1</v>
      </c>
      <c r="G33" s="5" t="str">
        <f t="shared" ref="G33:G96" si="2">E33&amp;F33</f>
        <v>62838843886470851</v>
      </c>
      <c r="H33" s="1" t="s">
        <v>1039</v>
      </c>
      <c r="I33" t="str">
        <f>VLOOKUP(G33,网银退汇!H:J,3,FALSE)</f>
        <v>2017-10-11</v>
      </c>
      <c r="J33" t="str">
        <f t="shared" ref="J33:J96" si="3">C33</f>
        <v>20171011</v>
      </c>
    </row>
    <row r="34" spans="1:10" hidden="1">
      <c r="A34" s="1" t="s">
        <v>6511</v>
      </c>
      <c r="B34" s="1" t="s">
        <v>1505</v>
      </c>
      <c r="C34" s="1" t="s">
        <v>11564</v>
      </c>
      <c r="D34" s="1" t="s">
        <v>1038</v>
      </c>
      <c r="E34" s="5" t="s">
        <v>6512</v>
      </c>
      <c r="F34" s="11">
        <v>10000</v>
      </c>
      <c r="G34" s="5" t="str">
        <f t="shared" si="2"/>
        <v>622369221245977210000</v>
      </c>
      <c r="H34" s="1" t="s">
        <v>1039</v>
      </c>
      <c r="I34" t="e">
        <f>VLOOKUP(G34,网银退汇!H:J,3,FALSE)</f>
        <v>#N/A</v>
      </c>
      <c r="J34" t="str">
        <f t="shared" si="3"/>
        <v>20171003</v>
      </c>
    </row>
    <row r="35" spans="1:10" hidden="1">
      <c r="A35" s="1" t="s">
        <v>6515</v>
      </c>
      <c r="B35" s="1" t="s">
        <v>1509</v>
      </c>
      <c r="C35" s="1" t="s">
        <v>11564</v>
      </c>
      <c r="D35" s="1" t="s">
        <v>1038</v>
      </c>
      <c r="E35" s="5" t="s">
        <v>6516</v>
      </c>
      <c r="F35" s="11">
        <v>24277.59</v>
      </c>
      <c r="G35" s="5" t="str">
        <f t="shared" si="2"/>
        <v>622622220222188824277.59</v>
      </c>
      <c r="H35" s="1" t="s">
        <v>1039</v>
      </c>
      <c r="I35" t="e">
        <f>VLOOKUP(G35,网银退汇!H:J,3,FALSE)</f>
        <v>#N/A</v>
      </c>
      <c r="J35" t="str">
        <f t="shared" si="3"/>
        <v>20171003</v>
      </c>
    </row>
    <row r="36" spans="1:10" hidden="1">
      <c r="A36" s="1" t="s">
        <v>6519</v>
      </c>
      <c r="B36" s="1" t="s">
        <v>1512</v>
      </c>
      <c r="C36" s="1" t="s">
        <v>11564</v>
      </c>
      <c r="D36" s="1" t="s">
        <v>1038</v>
      </c>
      <c r="E36" s="5" t="s">
        <v>6520</v>
      </c>
      <c r="F36" s="11">
        <v>38714</v>
      </c>
      <c r="G36" s="5" t="str">
        <f t="shared" si="2"/>
        <v>622700393001013497938714</v>
      </c>
      <c r="H36" s="1" t="s">
        <v>1039</v>
      </c>
      <c r="I36" t="e">
        <f>VLOOKUP(G36,网银退汇!H:J,3,FALSE)</f>
        <v>#N/A</v>
      </c>
      <c r="J36" t="str">
        <f t="shared" si="3"/>
        <v>20171003</v>
      </c>
    </row>
    <row r="37" spans="1:10" hidden="1">
      <c r="A37" s="1" t="s">
        <v>6523</v>
      </c>
      <c r="B37" s="1" t="s">
        <v>1516</v>
      </c>
      <c r="C37" s="1" t="s">
        <v>11564</v>
      </c>
      <c r="D37" s="1" t="s">
        <v>1038</v>
      </c>
      <c r="E37" s="5" t="s">
        <v>6524</v>
      </c>
      <c r="F37" s="11">
        <v>4886.32</v>
      </c>
      <c r="G37" s="5" t="str">
        <f t="shared" si="2"/>
        <v>62284833185862646764886.32</v>
      </c>
      <c r="H37" s="1" t="s">
        <v>1039</v>
      </c>
      <c r="I37" t="e">
        <f>VLOOKUP(G37,网银退汇!H:J,3,FALSE)</f>
        <v>#N/A</v>
      </c>
      <c r="J37" t="str">
        <f t="shared" si="3"/>
        <v>20171003</v>
      </c>
    </row>
    <row r="38" spans="1:10" hidden="1">
      <c r="A38" s="1" t="s">
        <v>6527</v>
      </c>
      <c r="B38" s="1" t="s">
        <v>1520</v>
      </c>
      <c r="C38" s="1" t="s">
        <v>11564</v>
      </c>
      <c r="D38" s="1" t="s">
        <v>1038</v>
      </c>
      <c r="E38" s="5" t="s">
        <v>6528</v>
      </c>
      <c r="F38" s="11">
        <v>3689.5</v>
      </c>
      <c r="G38" s="5" t="str">
        <f t="shared" si="2"/>
        <v>48959203336772003689.5</v>
      </c>
      <c r="H38" s="1" t="s">
        <v>1039</v>
      </c>
      <c r="I38" t="e">
        <f>VLOOKUP(G38,网银退汇!H:J,3,FALSE)</f>
        <v>#N/A</v>
      </c>
      <c r="J38" t="str">
        <f t="shared" si="3"/>
        <v>20171003</v>
      </c>
    </row>
    <row r="39" spans="1:10" hidden="1">
      <c r="A39" s="1" t="s">
        <v>6531</v>
      </c>
      <c r="B39" s="1" t="s">
        <v>1524</v>
      </c>
      <c r="C39" s="1" t="s">
        <v>11564</v>
      </c>
      <c r="D39" s="1" t="s">
        <v>1038</v>
      </c>
      <c r="E39" s="5" t="s">
        <v>6532</v>
      </c>
      <c r="F39" s="11">
        <v>574.34</v>
      </c>
      <c r="G39" s="5" t="str">
        <f t="shared" si="2"/>
        <v>6217997070003437854574.34</v>
      </c>
      <c r="H39" s="1" t="s">
        <v>1039</v>
      </c>
      <c r="I39" t="e">
        <f>VLOOKUP(G39,网银退汇!H:J,3,FALSE)</f>
        <v>#N/A</v>
      </c>
      <c r="J39" t="str">
        <f t="shared" si="3"/>
        <v>20171003</v>
      </c>
    </row>
    <row r="40" spans="1:10" hidden="1">
      <c r="A40" s="1" t="s">
        <v>6535</v>
      </c>
      <c r="B40" s="1" t="s">
        <v>1528</v>
      </c>
      <c r="C40" s="1" t="s">
        <v>11564</v>
      </c>
      <c r="D40" s="1" t="s">
        <v>1038</v>
      </c>
      <c r="E40" s="5" t="s">
        <v>6536</v>
      </c>
      <c r="F40" s="11">
        <v>1266.1199999999999</v>
      </c>
      <c r="G40" s="5" t="str">
        <f t="shared" si="2"/>
        <v>62179970700013095011266.12</v>
      </c>
      <c r="H40" s="1" t="s">
        <v>1039</v>
      </c>
      <c r="I40" t="e">
        <f>VLOOKUP(G40,网银退汇!H:J,3,FALSE)</f>
        <v>#N/A</v>
      </c>
      <c r="J40" t="str">
        <f t="shared" si="3"/>
        <v>20171003</v>
      </c>
    </row>
    <row r="41" spans="1:10" hidden="1">
      <c r="A41" s="1" t="s">
        <v>6539</v>
      </c>
      <c r="B41" s="1" t="s">
        <v>1532</v>
      </c>
      <c r="C41" s="1" t="s">
        <v>11564</v>
      </c>
      <c r="D41" s="1" t="s">
        <v>1038</v>
      </c>
      <c r="E41" s="5" t="s">
        <v>6540</v>
      </c>
      <c r="F41" s="11">
        <v>1829</v>
      </c>
      <c r="G41" s="5" t="str">
        <f t="shared" si="2"/>
        <v>62215073000183840971829</v>
      </c>
      <c r="H41" s="1" t="s">
        <v>1039</v>
      </c>
      <c r="I41" t="e">
        <f>VLOOKUP(G41,网银退汇!H:J,3,FALSE)</f>
        <v>#N/A</v>
      </c>
      <c r="J41" t="str">
        <f t="shared" si="3"/>
        <v>20171003</v>
      </c>
    </row>
    <row r="42" spans="1:10">
      <c r="A42" s="1" t="s">
        <v>6708</v>
      </c>
      <c r="B42" s="1" t="s">
        <v>1697</v>
      </c>
      <c r="C42" s="1" t="s">
        <v>11566</v>
      </c>
      <c r="D42" s="1" t="s">
        <v>1038</v>
      </c>
      <c r="E42" s="5" t="s">
        <v>1304</v>
      </c>
      <c r="F42" s="11">
        <v>169.48</v>
      </c>
      <c r="G42" s="5" t="str">
        <f t="shared" si="2"/>
        <v>6283411154484277169.48</v>
      </c>
      <c r="H42" s="1" t="s">
        <v>1039</v>
      </c>
      <c r="I42" t="str">
        <f>VLOOKUP(G42,网银退汇!H:J,3,FALSE)</f>
        <v>2017-10-10</v>
      </c>
      <c r="J42" t="str">
        <f t="shared" si="3"/>
        <v>20171005</v>
      </c>
    </row>
    <row r="43" spans="1:10" hidden="1">
      <c r="A43" s="1" t="s">
        <v>6547</v>
      </c>
      <c r="B43" s="1" t="s">
        <v>1540</v>
      </c>
      <c r="C43" s="1" t="s">
        <v>11565</v>
      </c>
      <c r="D43" s="1" t="s">
        <v>1038</v>
      </c>
      <c r="E43" s="5" t="s">
        <v>6548</v>
      </c>
      <c r="F43" s="11">
        <v>500</v>
      </c>
      <c r="G43" s="5" t="str">
        <f t="shared" si="2"/>
        <v>6212261001079002256500</v>
      </c>
      <c r="H43" s="1" t="s">
        <v>1039</v>
      </c>
      <c r="I43" t="e">
        <f>VLOOKUP(G43,网银退汇!H:J,3,FALSE)</f>
        <v>#N/A</v>
      </c>
      <c r="J43" t="str">
        <f t="shared" si="3"/>
        <v>20171004</v>
      </c>
    </row>
    <row r="44" spans="1:10" hidden="1">
      <c r="A44" s="1" t="s">
        <v>6551</v>
      </c>
      <c r="B44" s="1" t="s">
        <v>1544</v>
      </c>
      <c r="C44" s="1" t="s">
        <v>11565</v>
      </c>
      <c r="D44" s="1" t="s">
        <v>1038</v>
      </c>
      <c r="E44" s="5" t="s">
        <v>6552</v>
      </c>
      <c r="F44" s="11">
        <v>11200</v>
      </c>
      <c r="G44" s="5" t="str">
        <f t="shared" si="2"/>
        <v>623668386000397890011200</v>
      </c>
      <c r="H44" s="1" t="s">
        <v>1039</v>
      </c>
      <c r="I44" t="e">
        <f>VLOOKUP(G44,网银退汇!H:J,3,FALSE)</f>
        <v>#N/A</v>
      </c>
      <c r="J44" t="str">
        <f t="shared" si="3"/>
        <v>20171004</v>
      </c>
    </row>
    <row r="45" spans="1:10" hidden="1">
      <c r="A45" s="1" t="s">
        <v>6555</v>
      </c>
      <c r="B45" s="1" t="s">
        <v>1547</v>
      </c>
      <c r="C45" s="1" t="s">
        <v>11565</v>
      </c>
      <c r="D45" s="1" t="s">
        <v>1038</v>
      </c>
      <c r="E45" s="5" t="s">
        <v>6556</v>
      </c>
      <c r="F45" s="11">
        <v>227</v>
      </c>
      <c r="G45" s="5" t="str">
        <f t="shared" si="2"/>
        <v>6217003960002195192227</v>
      </c>
      <c r="H45" s="1" t="s">
        <v>1039</v>
      </c>
      <c r="I45" t="e">
        <f>VLOOKUP(G45,网银退汇!H:J,3,FALSE)</f>
        <v>#N/A</v>
      </c>
      <c r="J45" t="str">
        <f t="shared" si="3"/>
        <v>20171004</v>
      </c>
    </row>
    <row r="46" spans="1:10" hidden="1">
      <c r="A46" s="1" t="s">
        <v>6559</v>
      </c>
      <c r="B46" s="1" t="s">
        <v>1551</v>
      </c>
      <c r="C46" s="1" t="s">
        <v>11565</v>
      </c>
      <c r="D46" s="1" t="s">
        <v>1038</v>
      </c>
      <c r="E46" s="5" t="s">
        <v>6560</v>
      </c>
      <c r="F46" s="11">
        <v>500</v>
      </c>
      <c r="G46" s="5" t="str">
        <f t="shared" si="2"/>
        <v>6222520593685510500</v>
      </c>
      <c r="H46" s="1" t="s">
        <v>1039</v>
      </c>
      <c r="I46" t="e">
        <f>VLOOKUP(G46,网银退汇!H:J,3,FALSE)</f>
        <v>#N/A</v>
      </c>
      <c r="J46" t="str">
        <f t="shared" si="3"/>
        <v>20171004</v>
      </c>
    </row>
    <row r="47" spans="1:10" hidden="1">
      <c r="A47" s="1" t="s">
        <v>6563</v>
      </c>
      <c r="B47" s="1" t="s">
        <v>1555</v>
      </c>
      <c r="C47" s="1" t="s">
        <v>11565</v>
      </c>
      <c r="D47" s="1" t="s">
        <v>1038</v>
      </c>
      <c r="E47" s="5" t="s">
        <v>6564</v>
      </c>
      <c r="F47" s="11">
        <v>1055.99</v>
      </c>
      <c r="G47" s="5" t="str">
        <f t="shared" si="2"/>
        <v>62319000200098042811055.99</v>
      </c>
      <c r="H47" s="1" t="s">
        <v>1039</v>
      </c>
      <c r="I47" t="e">
        <f>VLOOKUP(G47,网银退汇!H:J,3,FALSE)</f>
        <v>#N/A</v>
      </c>
      <c r="J47" t="str">
        <f t="shared" si="3"/>
        <v>20171004</v>
      </c>
    </row>
    <row r="48" spans="1:10">
      <c r="A48" s="1" t="s">
        <v>6607</v>
      </c>
      <c r="B48" s="1" t="s">
        <v>1600</v>
      </c>
      <c r="C48" s="1" t="s">
        <v>11566</v>
      </c>
      <c r="D48" s="1" t="s">
        <v>1038</v>
      </c>
      <c r="E48" s="5" t="s">
        <v>6568</v>
      </c>
      <c r="F48" s="11">
        <v>31.34</v>
      </c>
      <c r="G48" s="5" t="str">
        <f t="shared" si="2"/>
        <v>628307003665710231.34</v>
      </c>
      <c r="H48" s="1" t="s">
        <v>1039</v>
      </c>
      <c r="I48" t="str">
        <f>VLOOKUP(G48,网银退汇!H:J,3,FALSE)</f>
        <v>2017-10-10</v>
      </c>
      <c r="J48" t="str">
        <f t="shared" si="3"/>
        <v>20171005</v>
      </c>
    </row>
    <row r="49" spans="1:10" hidden="1">
      <c r="A49" s="1" t="s">
        <v>6571</v>
      </c>
      <c r="B49" s="1" t="s">
        <v>1563</v>
      </c>
      <c r="C49" s="1" t="s">
        <v>11566</v>
      </c>
      <c r="D49" s="1" t="s">
        <v>1038</v>
      </c>
      <c r="E49" s="5" t="s">
        <v>6572</v>
      </c>
      <c r="F49" s="11">
        <v>161.41999999999999</v>
      </c>
      <c r="G49" s="5" t="str">
        <f t="shared" si="2"/>
        <v>6258091686703203161.42</v>
      </c>
      <c r="H49" s="1" t="s">
        <v>1039</v>
      </c>
      <c r="I49" t="e">
        <f>VLOOKUP(G49,网银退汇!H:J,3,FALSE)</f>
        <v>#N/A</v>
      </c>
      <c r="J49" t="str">
        <f t="shared" si="3"/>
        <v>20171005</v>
      </c>
    </row>
    <row r="50" spans="1:10" hidden="1">
      <c r="A50" s="1" t="s">
        <v>6575</v>
      </c>
      <c r="B50" s="1" t="s">
        <v>1567</v>
      </c>
      <c r="C50" s="1" t="s">
        <v>11566</v>
      </c>
      <c r="D50" s="1" t="s">
        <v>1038</v>
      </c>
      <c r="E50" s="5" t="s">
        <v>6576</v>
      </c>
      <c r="F50" s="11">
        <v>3400</v>
      </c>
      <c r="G50" s="5" t="str">
        <f t="shared" si="2"/>
        <v>62122625020050807783400</v>
      </c>
      <c r="H50" s="1" t="s">
        <v>1039</v>
      </c>
      <c r="I50" t="e">
        <f>VLOOKUP(G50,网银退汇!H:J,3,FALSE)</f>
        <v>#N/A</v>
      </c>
      <c r="J50" t="str">
        <f t="shared" si="3"/>
        <v>20171005</v>
      </c>
    </row>
    <row r="51" spans="1:10" hidden="1">
      <c r="A51" s="1" t="s">
        <v>6579</v>
      </c>
      <c r="B51" s="1" t="s">
        <v>1571</v>
      </c>
      <c r="C51" s="1" t="s">
        <v>11566</v>
      </c>
      <c r="D51" s="1" t="s">
        <v>1038</v>
      </c>
      <c r="E51" s="5" t="s">
        <v>6580</v>
      </c>
      <c r="F51" s="11">
        <v>13309.11</v>
      </c>
      <c r="G51" s="5" t="str">
        <f t="shared" si="2"/>
        <v>622168225647326013309.11</v>
      </c>
      <c r="H51" s="1" t="s">
        <v>1039</v>
      </c>
      <c r="I51" t="e">
        <f>VLOOKUP(G51,网银退汇!H:J,3,FALSE)</f>
        <v>#N/A</v>
      </c>
      <c r="J51" t="str">
        <f t="shared" si="3"/>
        <v>20171005</v>
      </c>
    </row>
    <row r="52" spans="1:10" hidden="1">
      <c r="A52" s="1" t="s">
        <v>6583</v>
      </c>
      <c r="B52" s="1" t="s">
        <v>1574</v>
      </c>
      <c r="C52" s="1" t="s">
        <v>11566</v>
      </c>
      <c r="D52" s="1" t="s">
        <v>1038</v>
      </c>
      <c r="E52" s="5" t="s">
        <v>6572</v>
      </c>
      <c r="F52" s="11">
        <v>586.41999999999996</v>
      </c>
      <c r="G52" s="5" t="str">
        <f t="shared" si="2"/>
        <v>6258091686703203586.42</v>
      </c>
      <c r="H52" s="1" t="s">
        <v>1039</v>
      </c>
      <c r="I52" t="e">
        <f>VLOOKUP(G52,网银退汇!H:J,3,FALSE)</f>
        <v>#N/A</v>
      </c>
      <c r="J52" t="str">
        <f t="shared" si="3"/>
        <v>20171005</v>
      </c>
    </row>
    <row r="53" spans="1:10" hidden="1">
      <c r="A53" s="1" t="s">
        <v>6586</v>
      </c>
      <c r="B53" s="1" t="s">
        <v>1578</v>
      </c>
      <c r="C53" s="1" t="s">
        <v>11566</v>
      </c>
      <c r="D53" s="1" t="s">
        <v>1038</v>
      </c>
      <c r="E53" s="5" t="s">
        <v>6572</v>
      </c>
      <c r="F53" s="11">
        <v>237.72</v>
      </c>
      <c r="G53" s="5" t="str">
        <f t="shared" si="2"/>
        <v>6258091686703203237.72</v>
      </c>
      <c r="H53" s="1" t="s">
        <v>1039</v>
      </c>
      <c r="I53" t="e">
        <f>VLOOKUP(G53,网银退汇!H:J,3,FALSE)</f>
        <v>#N/A</v>
      </c>
      <c r="J53" t="str">
        <f t="shared" si="3"/>
        <v>20171005</v>
      </c>
    </row>
    <row r="54" spans="1:10" hidden="1">
      <c r="A54" s="1" t="s">
        <v>6588</v>
      </c>
      <c r="B54" s="1" t="s">
        <v>1580</v>
      </c>
      <c r="C54" s="1" t="s">
        <v>11566</v>
      </c>
      <c r="D54" s="1" t="s">
        <v>1038</v>
      </c>
      <c r="E54" s="5" t="s">
        <v>6589</v>
      </c>
      <c r="F54" s="11">
        <v>178</v>
      </c>
      <c r="G54" s="5" t="str">
        <f t="shared" si="2"/>
        <v>6225085550001918178</v>
      </c>
      <c r="H54" s="1" t="s">
        <v>1039</v>
      </c>
      <c r="I54" t="e">
        <f>VLOOKUP(G54,网银退汇!H:J,3,FALSE)</f>
        <v>#N/A</v>
      </c>
      <c r="J54" t="str">
        <f t="shared" si="3"/>
        <v>20171005</v>
      </c>
    </row>
    <row r="55" spans="1:10" hidden="1">
      <c r="A55" s="1" t="s">
        <v>6592</v>
      </c>
      <c r="B55" s="1" t="s">
        <v>1584</v>
      </c>
      <c r="C55" s="1" t="s">
        <v>11566</v>
      </c>
      <c r="D55" s="1" t="s">
        <v>1038</v>
      </c>
      <c r="E55" s="5" t="s">
        <v>6593</v>
      </c>
      <c r="F55" s="11">
        <v>3500</v>
      </c>
      <c r="G55" s="5" t="str">
        <f t="shared" si="2"/>
        <v>62179970200006401583500</v>
      </c>
      <c r="H55" s="1" t="s">
        <v>1039</v>
      </c>
      <c r="I55" t="e">
        <f>VLOOKUP(G55,网银退汇!H:J,3,FALSE)</f>
        <v>#N/A</v>
      </c>
      <c r="J55" t="str">
        <f t="shared" si="3"/>
        <v>20171005</v>
      </c>
    </row>
    <row r="56" spans="1:10">
      <c r="A56" s="1" t="s">
        <v>6567</v>
      </c>
      <c r="B56" s="1" t="s">
        <v>1559</v>
      </c>
      <c r="C56" s="1" t="s">
        <v>11565</v>
      </c>
      <c r="D56" s="1" t="s">
        <v>1038</v>
      </c>
      <c r="E56" s="5" t="s">
        <v>6568</v>
      </c>
      <c r="F56" s="11">
        <v>100</v>
      </c>
      <c r="G56" s="5" t="str">
        <f t="shared" si="2"/>
        <v>6283070036657102100</v>
      </c>
      <c r="H56" s="1" t="s">
        <v>1039</v>
      </c>
      <c r="I56" t="str">
        <f>VLOOKUP(G56,网银退汇!H:J,3,FALSE)</f>
        <v>2017-10-10</v>
      </c>
      <c r="J56" t="str">
        <f t="shared" si="3"/>
        <v>20171004</v>
      </c>
    </row>
    <row r="57" spans="1:10" hidden="1">
      <c r="A57" s="1" t="s">
        <v>6600</v>
      </c>
      <c r="B57" s="1" t="s">
        <v>1592</v>
      </c>
      <c r="C57" s="1" t="s">
        <v>11566</v>
      </c>
      <c r="D57" s="1" t="s">
        <v>1038</v>
      </c>
      <c r="E57" s="5" t="s">
        <v>1303</v>
      </c>
      <c r="F57" s="11">
        <v>20</v>
      </c>
      <c r="G57" s="5" t="str">
        <f t="shared" si="2"/>
        <v>623190000004191702820</v>
      </c>
      <c r="H57" s="1" t="s">
        <v>1039</v>
      </c>
      <c r="I57" t="e">
        <f>VLOOKUP(G57,网银退汇!H:J,3,FALSE)</f>
        <v>#N/A</v>
      </c>
      <c r="J57" t="str">
        <f t="shared" si="3"/>
        <v>20171005</v>
      </c>
    </row>
    <row r="58" spans="1:10">
      <c r="A58" s="1" t="s">
        <v>9423</v>
      </c>
      <c r="B58" s="1" t="s">
        <v>4334</v>
      </c>
      <c r="C58" s="1" t="s">
        <v>11575</v>
      </c>
      <c r="D58" s="1" t="s">
        <v>1038</v>
      </c>
      <c r="E58" s="5" t="s">
        <v>9424</v>
      </c>
      <c r="F58" s="11">
        <v>3000</v>
      </c>
      <c r="G58" s="5" t="str">
        <f t="shared" si="2"/>
        <v>62599600308588313000</v>
      </c>
      <c r="H58" s="1" t="s">
        <v>1039</v>
      </c>
      <c r="I58" t="str">
        <f>VLOOKUP(G58,网银退汇!H:J,3,FALSE)</f>
        <v>2017-10-16</v>
      </c>
      <c r="J58" t="str">
        <f t="shared" si="3"/>
        <v>20171014</v>
      </c>
    </row>
    <row r="59" spans="1:10">
      <c r="A59" s="1" t="s">
        <v>9547</v>
      </c>
      <c r="B59" s="1" t="s">
        <v>4453</v>
      </c>
      <c r="C59" s="1" t="s">
        <v>11576</v>
      </c>
      <c r="D59" s="1" t="s">
        <v>1038</v>
      </c>
      <c r="E59" s="5" t="s">
        <v>9548</v>
      </c>
      <c r="F59" s="11">
        <v>4000</v>
      </c>
      <c r="G59" s="5" t="str">
        <f t="shared" si="2"/>
        <v>62596542311737734000</v>
      </c>
      <c r="H59" s="1" t="s">
        <v>1039</v>
      </c>
      <c r="I59" t="str">
        <f>VLOOKUP(G59,网银退汇!H:J,3,FALSE)</f>
        <v>2017-10-16</v>
      </c>
      <c r="J59" t="str">
        <f t="shared" si="3"/>
        <v>20171015</v>
      </c>
    </row>
    <row r="60" spans="1:10" hidden="1">
      <c r="A60" s="1" t="s">
        <v>6610</v>
      </c>
      <c r="B60" s="1" t="s">
        <v>1602</v>
      </c>
      <c r="C60" s="1" t="s">
        <v>11566</v>
      </c>
      <c r="D60" s="1" t="s">
        <v>1038</v>
      </c>
      <c r="E60" s="5" t="s">
        <v>6611</v>
      </c>
      <c r="F60" s="11">
        <v>600</v>
      </c>
      <c r="G60" s="5" t="str">
        <f t="shared" si="2"/>
        <v>4984511219692215600</v>
      </c>
      <c r="H60" s="1" t="s">
        <v>1039</v>
      </c>
      <c r="I60" t="e">
        <f>VLOOKUP(G60,网银退汇!H:J,3,FALSE)</f>
        <v>#N/A</v>
      </c>
      <c r="J60" t="str">
        <f t="shared" si="3"/>
        <v>20171005</v>
      </c>
    </row>
    <row r="61" spans="1:10" hidden="1">
      <c r="A61" s="1" t="s">
        <v>6614</v>
      </c>
      <c r="B61" s="1" t="s">
        <v>1606</v>
      </c>
      <c r="C61" s="1" t="s">
        <v>11566</v>
      </c>
      <c r="D61" s="1" t="s">
        <v>1038</v>
      </c>
      <c r="E61" s="5" t="s">
        <v>6615</v>
      </c>
      <c r="F61" s="11">
        <v>1022</v>
      </c>
      <c r="G61" s="5" t="str">
        <f t="shared" si="2"/>
        <v>62284841482667052791022</v>
      </c>
      <c r="H61" s="1" t="s">
        <v>1039</v>
      </c>
      <c r="I61" t="e">
        <f>VLOOKUP(G61,网银退汇!H:J,3,FALSE)</f>
        <v>#N/A</v>
      </c>
      <c r="J61" t="str">
        <f t="shared" si="3"/>
        <v>20171005</v>
      </c>
    </row>
    <row r="62" spans="1:10" hidden="1">
      <c r="A62" s="1" t="s">
        <v>6618</v>
      </c>
      <c r="B62" s="1" t="s">
        <v>1610</v>
      </c>
      <c r="C62" s="1" t="s">
        <v>11566</v>
      </c>
      <c r="D62" s="1" t="s">
        <v>1038</v>
      </c>
      <c r="E62" s="5" t="s">
        <v>6619</v>
      </c>
      <c r="F62" s="11">
        <v>600</v>
      </c>
      <c r="G62" s="5" t="str">
        <f t="shared" si="2"/>
        <v>6217997300039994424600</v>
      </c>
      <c r="H62" s="1" t="s">
        <v>1039</v>
      </c>
      <c r="I62" t="e">
        <f>VLOOKUP(G62,网银退汇!H:J,3,FALSE)</f>
        <v>#N/A</v>
      </c>
      <c r="J62" t="str">
        <f t="shared" si="3"/>
        <v>20171005</v>
      </c>
    </row>
    <row r="63" spans="1:10">
      <c r="A63" s="1" t="s">
        <v>6507</v>
      </c>
      <c r="B63" s="1" t="s">
        <v>1501</v>
      </c>
      <c r="C63" s="1" t="s">
        <v>11564</v>
      </c>
      <c r="D63" s="1" t="s">
        <v>1038</v>
      </c>
      <c r="E63" s="5" t="s">
        <v>6508</v>
      </c>
      <c r="F63" s="11">
        <v>1000</v>
      </c>
      <c r="G63" s="5" t="str">
        <f t="shared" si="2"/>
        <v>62596203951821081000</v>
      </c>
      <c r="H63" s="1" t="s">
        <v>1039</v>
      </c>
      <c r="I63" t="str">
        <f>VLOOKUP(G63,网银退汇!H:J,3,FALSE)</f>
        <v>2017-10-10</v>
      </c>
      <c r="J63" t="str">
        <f t="shared" si="3"/>
        <v>20171003</v>
      </c>
    </row>
    <row r="64" spans="1:10" hidden="1">
      <c r="A64" s="1" t="s">
        <v>6626</v>
      </c>
      <c r="B64" s="1" t="s">
        <v>1618</v>
      </c>
      <c r="C64" s="1" t="s">
        <v>11566</v>
      </c>
      <c r="D64" s="1" t="s">
        <v>1038</v>
      </c>
      <c r="E64" s="5" t="s">
        <v>6627</v>
      </c>
      <c r="F64" s="11">
        <v>3388.39</v>
      </c>
      <c r="G64" s="5" t="str">
        <f t="shared" si="2"/>
        <v>62101780020145028023388.39</v>
      </c>
      <c r="H64" s="1" t="s">
        <v>1039</v>
      </c>
      <c r="I64" t="e">
        <f>VLOOKUP(G64,网银退汇!H:J,3,FALSE)</f>
        <v>#N/A</v>
      </c>
      <c r="J64" t="str">
        <f t="shared" si="3"/>
        <v>20171005</v>
      </c>
    </row>
    <row r="65" spans="1:10" hidden="1">
      <c r="A65" s="1" t="s">
        <v>6630</v>
      </c>
      <c r="B65" s="1" t="s">
        <v>1622</v>
      </c>
      <c r="C65" s="1" t="s">
        <v>11566</v>
      </c>
      <c r="D65" s="1" t="s">
        <v>1038</v>
      </c>
      <c r="E65" s="5" t="s">
        <v>6631</v>
      </c>
      <c r="F65" s="11">
        <v>100</v>
      </c>
      <c r="G65" s="5" t="str">
        <f t="shared" si="2"/>
        <v>6223691978093577100</v>
      </c>
      <c r="H65" s="1" t="s">
        <v>1039</v>
      </c>
      <c r="I65" t="e">
        <f>VLOOKUP(G65,网银退汇!H:J,3,FALSE)</f>
        <v>#N/A</v>
      </c>
      <c r="J65" t="str">
        <f t="shared" si="3"/>
        <v>20171005</v>
      </c>
    </row>
    <row r="66" spans="1:10" hidden="1">
      <c r="A66" s="1" t="s">
        <v>6634</v>
      </c>
      <c r="B66" s="1" t="s">
        <v>1626</v>
      </c>
      <c r="C66" s="1" t="s">
        <v>11566</v>
      </c>
      <c r="D66" s="1" t="s">
        <v>1038</v>
      </c>
      <c r="E66" s="5" t="s">
        <v>6635</v>
      </c>
      <c r="F66" s="11">
        <v>509.5</v>
      </c>
      <c r="G66" s="5" t="str">
        <f t="shared" si="2"/>
        <v>6214600180013357939509.5</v>
      </c>
      <c r="H66" s="1" t="s">
        <v>1039</v>
      </c>
      <c r="I66" t="e">
        <f>VLOOKUP(G66,网银退汇!H:J,3,FALSE)</f>
        <v>#N/A</v>
      </c>
      <c r="J66" t="str">
        <f t="shared" si="3"/>
        <v>20171005</v>
      </c>
    </row>
    <row r="67" spans="1:10" hidden="1">
      <c r="A67" s="1" t="s">
        <v>6638</v>
      </c>
      <c r="B67" s="1" t="s">
        <v>1630</v>
      </c>
      <c r="C67" s="1" t="s">
        <v>11566</v>
      </c>
      <c r="D67" s="1" t="s">
        <v>1038</v>
      </c>
      <c r="E67" s="5" t="s">
        <v>6639</v>
      </c>
      <c r="F67" s="11">
        <v>6009</v>
      </c>
      <c r="G67" s="5" t="str">
        <f t="shared" si="2"/>
        <v>62284808684194325706009</v>
      </c>
      <c r="H67" s="1" t="s">
        <v>1039</v>
      </c>
      <c r="I67" t="e">
        <f>VLOOKUP(G67,网银退汇!H:J,3,FALSE)</f>
        <v>#N/A</v>
      </c>
      <c r="J67" t="str">
        <f t="shared" si="3"/>
        <v>20171005</v>
      </c>
    </row>
    <row r="68" spans="1:10" hidden="1">
      <c r="A68" s="1" t="s">
        <v>6642</v>
      </c>
      <c r="B68" s="1" t="s">
        <v>1634</v>
      </c>
      <c r="C68" s="1" t="s">
        <v>11566</v>
      </c>
      <c r="D68" s="1" t="s">
        <v>1038</v>
      </c>
      <c r="E68" s="5" t="s">
        <v>6643</v>
      </c>
      <c r="F68" s="11">
        <v>340</v>
      </c>
      <c r="G68" s="5" t="str">
        <f t="shared" si="2"/>
        <v>6231900000066607082340</v>
      </c>
      <c r="H68" s="1" t="s">
        <v>1039</v>
      </c>
      <c r="I68" t="e">
        <f>VLOOKUP(G68,网银退汇!H:J,3,FALSE)</f>
        <v>#N/A</v>
      </c>
      <c r="J68" t="str">
        <f t="shared" si="3"/>
        <v>20171005</v>
      </c>
    </row>
    <row r="69" spans="1:10" hidden="1">
      <c r="A69" s="1" t="s">
        <v>6646</v>
      </c>
      <c r="B69" s="1" t="s">
        <v>1638</v>
      </c>
      <c r="C69" s="1" t="s">
        <v>11566</v>
      </c>
      <c r="D69" s="1" t="s">
        <v>1038</v>
      </c>
      <c r="E69" s="5" t="s">
        <v>6647</v>
      </c>
      <c r="F69" s="11">
        <v>177.5</v>
      </c>
      <c r="G69" s="5" t="str">
        <f t="shared" si="2"/>
        <v>6222081208001641732177.5</v>
      </c>
      <c r="H69" s="1" t="s">
        <v>1039</v>
      </c>
      <c r="I69" t="e">
        <f>VLOOKUP(G69,网银退汇!H:J,3,FALSE)</f>
        <v>#N/A</v>
      </c>
      <c r="J69" t="str">
        <f t="shared" si="3"/>
        <v>20171005</v>
      </c>
    </row>
    <row r="70" spans="1:10" hidden="1">
      <c r="A70" s="1" t="s">
        <v>6650</v>
      </c>
      <c r="B70" s="1" t="s">
        <v>1642</v>
      </c>
      <c r="C70" s="1" t="s">
        <v>11566</v>
      </c>
      <c r="D70" s="1" t="s">
        <v>1038</v>
      </c>
      <c r="E70" s="5" t="s">
        <v>6651</v>
      </c>
      <c r="F70" s="11">
        <v>2908</v>
      </c>
      <c r="G70" s="5" t="str">
        <f t="shared" si="2"/>
        <v>62179973000000190372908</v>
      </c>
      <c r="H70" s="1" t="s">
        <v>1039</v>
      </c>
      <c r="I70" t="e">
        <f>VLOOKUP(G70,网银退汇!H:J,3,FALSE)</f>
        <v>#N/A</v>
      </c>
      <c r="J70" t="str">
        <f t="shared" si="3"/>
        <v>20171005</v>
      </c>
    </row>
    <row r="71" spans="1:10" hidden="1">
      <c r="A71" s="1" t="s">
        <v>6654</v>
      </c>
      <c r="B71" s="1" t="s">
        <v>1646</v>
      </c>
      <c r="C71" s="1" t="s">
        <v>11566</v>
      </c>
      <c r="D71" s="1" t="s">
        <v>1038</v>
      </c>
      <c r="E71" s="5" t="s">
        <v>6655</v>
      </c>
      <c r="F71" s="11">
        <v>2820.03</v>
      </c>
      <c r="G71" s="5" t="str">
        <f t="shared" si="2"/>
        <v>62122625160006247942820.03</v>
      </c>
      <c r="H71" s="1" t="s">
        <v>1039</v>
      </c>
      <c r="I71" t="e">
        <f>VLOOKUP(G71,网银退汇!H:J,3,FALSE)</f>
        <v>#N/A</v>
      </c>
      <c r="J71" t="str">
        <f t="shared" si="3"/>
        <v>20171005</v>
      </c>
    </row>
    <row r="72" spans="1:10" hidden="1">
      <c r="A72" s="1" t="s">
        <v>6658</v>
      </c>
      <c r="B72" s="1" t="s">
        <v>1650</v>
      </c>
      <c r="C72" s="1" t="s">
        <v>11566</v>
      </c>
      <c r="D72" s="1" t="s">
        <v>1038</v>
      </c>
      <c r="E72" s="5" t="s">
        <v>6659</v>
      </c>
      <c r="F72" s="11">
        <v>20</v>
      </c>
      <c r="G72" s="5" t="str">
        <f t="shared" si="2"/>
        <v>622700394001001642320</v>
      </c>
      <c r="H72" s="1" t="s">
        <v>1039</v>
      </c>
      <c r="I72" t="e">
        <f>VLOOKUP(G72,网银退汇!H:J,3,FALSE)</f>
        <v>#N/A</v>
      </c>
      <c r="J72" t="str">
        <f t="shared" si="3"/>
        <v>20171005</v>
      </c>
    </row>
    <row r="73" spans="1:10" hidden="1">
      <c r="A73" s="1" t="s">
        <v>6662</v>
      </c>
      <c r="B73" s="1" t="s">
        <v>1653</v>
      </c>
      <c r="C73" s="1" t="s">
        <v>11566</v>
      </c>
      <c r="D73" s="1" t="s">
        <v>1038</v>
      </c>
      <c r="E73" s="5" t="s">
        <v>6663</v>
      </c>
      <c r="F73" s="11">
        <v>350</v>
      </c>
      <c r="G73" s="5" t="str">
        <f t="shared" si="2"/>
        <v>6228930001003118290350</v>
      </c>
      <c r="H73" s="1" t="s">
        <v>1039</v>
      </c>
      <c r="I73" t="e">
        <f>VLOOKUP(G73,网银退汇!H:J,3,FALSE)</f>
        <v>#N/A</v>
      </c>
      <c r="J73" t="str">
        <f t="shared" si="3"/>
        <v>20171005</v>
      </c>
    </row>
    <row r="74" spans="1:10">
      <c r="A74" s="1" t="s">
        <v>10367</v>
      </c>
      <c r="B74" s="1" t="s">
        <v>5240</v>
      </c>
      <c r="C74" s="1" t="s">
        <v>11577</v>
      </c>
      <c r="D74" s="1" t="s">
        <v>1038</v>
      </c>
      <c r="E74" s="5" t="s">
        <v>10368</v>
      </c>
      <c r="F74" s="11">
        <v>486.29</v>
      </c>
      <c r="G74" s="5" t="str">
        <f t="shared" si="2"/>
        <v>6259075387370783486.29</v>
      </c>
      <c r="H74" s="1" t="s">
        <v>1039</v>
      </c>
      <c r="I74" t="str">
        <f>VLOOKUP(G74,网银退汇!H:J,3,FALSE)</f>
        <v>2017-10-17</v>
      </c>
      <c r="J74" t="str">
        <f t="shared" si="3"/>
        <v>20171016</v>
      </c>
    </row>
    <row r="75" spans="1:10">
      <c r="A75" s="1" t="s">
        <v>7060</v>
      </c>
      <c r="B75" s="1" t="s">
        <v>2042</v>
      </c>
      <c r="C75" s="1" t="s">
        <v>11569</v>
      </c>
      <c r="D75" s="1" t="s">
        <v>1038</v>
      </c>
      <c r="E75" s="5" t="s">
        <v>7061</v>
      </c>
      <c r="F75" s="11">
        <v>350.5</v>
      </c>
      <c r="G75" s="5" t="str">
        <f t="shared" si="2"/>
        <v>6253624019294287350.5</v>
      </c>
      <c r="H75" s="1" t="s">
        <v>1039</v>
      </c>
      <c r="I75" t="str">
        <f>VLOOKUP(G75,网银退汇!H:J,3,FALSE)</f>
        <v>2017-10-09</v>
      </c>
      <c r="J75" t="str">
        <f t="shared" si="3"/>
        <v>20171008</v>
      </c>
    </row>
    <row r="76" spans="1:10" hidden="1">
      <c r="A76" s="1" t="s">
        <v>6674</v>
      </c>
      <c r="B76" s="1" t="s">
        <v>1662</v>
      </c>
      <c r="C76" s="1" t="s">
        <v>11566</v>
      </c>
      <c r="D76" s="1" t="s">
        <v>1038</v>
      </c>
      <c r="E76" s="5" t="s">
        <v>6675</v>
      </c>
      <c r="F76" s="11">
        <v>2500</v>
      </c>
      <c r="G76" s="5" t="str">
        <f t="shared" si="2"/>
        <v>62170039500029489062500</v>
      </c>
      <c r="H76" s="1" t="s">
        <v>1039</v>
      </c>
      <c r="I76" t="e">
        <f>VLOOKUP(G76,网银退汇!H:J,3,FALSE)</f>
        <v>#N/A</v>
      </c>
      <c r="J76" t="str">
        <f t="shared" si="3"/>
        <v>20171005</v>
      </c>
    </row>
    <row r="77" spans="1:10" hidden="1">
      <c r="A77" s="1" t="s">
        <v>6678</v>
      </c>
      <c r="B77" s="1" t="s">
        <v>1666</v>
      </c>
      <c r="C77" s="1" t="s">
        <v>11566</v>
      </c>
      <c r="D77" s="1" t="s">
        <v>1038</v>
      </c>
      <c r="E77" s="5" t="s">
        <v>6679</v>
      </c>
      <c r="F77" s="11">
        <v>192.5</v>
      </c>
      <c r="G77" s="5" t="str">
        <f t="shared" si="2"/>
        <v>6217852700009170273192.5</v>
      </c>
      <c r="H77" s="1" t="s">
        <v>1039</v>
      </c>
      <c r="I77" t="e">
        <f>VLOOKUP(G77,网银退汇!H:J,3,FALSE)</f>
        <v>#N/A</v>
      </c>
      <c r="J77" t="str">
        <f t="shared" si="3"/>
        <v>20171005</v>
      </c>
    </row>
    <row r="78" spans="1:10" hidden="1">
      <c r="A78" s="1" t="s">
        <v>6682</v>
      </c>
      <c r="B78" s="1" t="s">
        <v>1671</v>
      </c>
      <c r="C78" s="1" t="s">
        <v>11566</v>
      </c>
      <c r="D78" s="1" t="s">
        <v>1038</v>
      </c>
      <c r="E78" s="5" t="s">
        <v>6683</v>
      </c>
      <c r="F78" s="11">
        <v>542.15</v>
      </c>
      <c r="G78" s="5" t="str">
        <f t="shared" si="2"/>
        <v>6228484148594066279542.15</v>
      </c>
      <c r="H78" s="1" t="s">
        <v>1039</v>
      </c>
      <c r="I78" t="e">
        <f>VLOOKUP(G78,网银退汇!H:J,3,FALSE)</f>
        <v>#N/A</v>
      </c>
      <c r="J78" t="str">
        <f t="shared" si="3"/>
        <v>20171005</v>
      </c>
    </row>
    <row r="79" spans="1:10" hidden="1">
      <c r="A79" s="1" t="s">
        <v>6686</v>
      </c>
      <c r="B79" s="1" t="s">
        <v>1675</v>
      </c>
      <c r="C79" s="1" t="s">
        <v>11566</v>
      </c>
      <c r="D79" s="1" t="s">
        <v>1038</v>
      </c>
      <c r="E79" s="5" t="s">
        <v>1308</v>
      </c>
      <c r="F79" s="11">
        <v>33.46</v>
      </c>
      <c r="G79" s="5" t="str">
        <f t="shared" si="2"/>
        <v>622848330614791216433.46</v>
      </c>
      <c r="H79" s="1" t="s">
        <v>1039</v>
      </c>
      <c r="I79" t="e">
        <f>VLOOKUP(G79,网银退汇!H:J,3,FALSE)</f>
        <v>#N/A</v>
      </c>
      <c r="J79" t="str">
        <f t="shared" si="3"/>
        <v>20171005</v>
      </c>
    </row>
    <row r="80" spans="1:10" hidden="1">
      <c r="A80" s="1" t="s">
        <v>6689</v>
      </c>
      <c r="B80" s="1" t="s">
        <v>1679</v>
      </c>
      <c r="C80" s="1" t="s">
        <v>11566</v>
      </c>
      <c r="D80" s="1" t="s">
        <v>1038</v>
      </c>
      <c r="E80" s="5" t="s">
        <v>6690</v>
      </c>
      <c r="F80" s="11">
        <v>100</v>
      </c>
      <c r="G80" s="5" t="str">
        <f t="shared" si="2"/>
        <v>6224696003714104100</v>
      </c>
      <c r="H80" s="1" t="s">
        <v>1039</v>
      </c>
      <c r="I80" t="e">
        <f>VLOOKUP(G80,网银退汇!H:J,3,FALSE)</f>
        <v>#N/A</v>
      </c>
      <c r="J80" t="str">
        <f t="shared" si="3"/>
        <v>20171005</v>
      </c>
    </row>
    <row r="81" spans="1:10">
      <c r="A81" s="1" t="s">
        <v>9764</v>
      </c>
      <c r="B81" s="1" t="s">
        <v>4667</v>
      </c>
      <c r="C81" s="1" t="s">
        <v>11577</v>
      </c>
      <c r="D81" s="1" t="s">
        <v>1038</v>
      </c>
      <c r="E81" s="5" t="s">
        <v>9765</v>
      </c>
      <c r="F81" s="11">
        <v>1300</v>
      </c>
      <c r="G81" s="5" t="str">
        <f t="shared" si="2"/>
        <v>62508676320991031300</v>
      </c>
      <c r="H81" s="1" t="s">
        <v>1039</v>
      </c>
      <c r="I81" t="str">
        <f>VLOOKUP(G81,网银退汇!H:J,3,FALSE)</f>
        <v>2017-10-16</v>
      </c>
      <c r="J81" t="str">
        <f t="shared" si="3"/>
        <v>20171016</v>
      </c>
    </row>
    <row r="82" spans="1:10" hidden="1">
      <c r="A82" s="1" t="s">
        <v>6697</v>
      </c>
      <c r="B82" s="1" t="s">
        <v>1687</v>
      </c>
      <c r="C82" s="1" t="s">
        <v>11566</v>
      </c>
      <c r="D82" s="1" t="s">
        <v>1038</v>
      </c>
      <c r="E82" s="5" t="s">
        <v>6698</v>
      </c>
      <c r="F82" s="11">
        <v>550</v>
      </c>
      <c r="G82" s="5" t="str">
        <f t="shared" si="2"/>
        <v>6228481936258069362550</v>
      </c>
      <c r="H82" s="1" t="s">
        <v>1039</v>
      </c>
      <c r="I82" t="e">
        <f>VLOOKUP(G82,网银退汇!H:J,3,FALSE)</f>
        <v>#N/A</v>
      </c>
      <c r="J82" t="str">
        <f t="shared" si="3"/>
        <v>20171005</v>
      </c>
    </row>
    <row r="83" spans="1:10" hidden="1">
      <c r="A83" s="1" t="s">
        <v>6701</v>
      </c>
      <c r="B83" s="1" t="s">
        <v>1691</v>
      </c>
      <c r="C83" s="1" t="s">
        <v>11566</v>
      </c>
      <c r="D83" s="1" t="s">
        <v>1038</v>
      </c>
      <c r="E83" s="5" t="s">
        <v>1303</v>
      </c>
      <c r="F83" s="11">
        <v>627.70000000000005</v>
      </c>
      <c r="G83" s="5" t="str">
        <f t="shared" si="2"/>
        <v>6231900000041917028627.7</v>
      </c>
      <c r="H83" s="1" t="s">
        <v>1039</v>
      </c>
      <c r="I83" t="e">
        <f>VLOOKUP(G83,网银退汇!H:J,3,FALSE)</f>
        <v>#N/A</v>
      </c>
      <c r="J83" t="str">
        <f t="shared" si="3"/>
        <v>20171005</v>
      </c>
    </row>
    <row r="84" spans="1:10" hidden="1">
      <c r="A84" s="1" t="s">
        <v>6704</v>
      </c>
      <c r="B84" s="1" t="s">
        <v>1693</v>
      </c>
      <c r="C84" s="1" t="s">
        <v>11566</v>
      </c>
      <c r="D84" s="1" t="s">
        <v>1038</v>
      </c>
      <c r="E84" s="5" t="s">
        <v>6705</v>
      </c>
      <c r="F84" s="11">
        <v>261.49</v>
      </c>
      <c r="G84" s="5" t="str">
        <f t="shared" si="2"/>
        <v>6283174240398428261.49</v>
      </c>
      <c r="H84" s="1" t="s">
        <v>1039</v>
      </c>
      <c r="I84" t="e">
        <f>VLOOKUP(G84,网银退汇!H:J,3,FALSE)</f>
        <v>#N/A</v>
      </c>
      <c r="J84" t="str">
        <f t="shared" si="3"/>
        <v>20171005</v>
      </c>
    </row>
    <row r="85" spans="1:10">
      <c r="A85" s="1" t="s">
        <v>9705</v>
      </c>
      <c r="B85" s="1" t="s">
        <v>4608</v>
      </c>
      <c r="C85" s="1" t="s">
        <v>11577</v>
      </c>
      <c r="D85" s="1" t="s">
        <v>1038</v>
      </c>
      <c r="E85" s="5" t="s">
        <v>9706</v>
      </c>
      <c r="F85" s="11">
        <v>600</v>
      </c>
      <c r="G85" s="5" t="str">
        <f t="shared" si="2"/>
        <v>6236683860000892542600</v>
      </c>
      <c r="H85" s="1" t="s">
        <v>1039</v>
      </c>
      <c r="I85" t="str">
        <f>VLOOKUP(G85,网银退汇!H:J,3,FALSE)</f>
        <v>2017-10-16</v>
      </c>
      <c r="J85" t="str">
        <f t="shared" si="3"/>
        <v>20171016</v>
      </c>
    </row>
    <row r="86" spans="1:10" hidden="1">
      <c r="A86" s="1" t="s">
        <v>6711</v>
      </c>
      <c r="B86" s="1" t="s">
        <v>1699</v>
      </c>
      <c r="C86" s="1" t="s">
        <v>11566</v>
      </c>
      <c r="D86" s="1" t="s">
        <v>1038</v>
      </c>
      <c r="E86" s="5" t="s">
        <v>6712</v>
      </c>
      <c r="F86" s="11">
        <v>294.36</v>
      </c>
      <c r="G86" s="5" t="str">
        <f t="shared" si="2"/>
        <v>6223690777139581294.36</v>
      </c>
      <c r="H86" s="1" t="s">
        <v>1039</v>
      </c>
      <c r="I86" t="e">
        <f>VLOOKUP(G86,网银退汇!H:J,3,FALSE)</f>
        <v>#N/A</v>
      </c>
      <c r="J86" t="str">
        <f t="shared" si="3"/>
        <v>20171005</v>
      </c>
    </row>
    <row r="87" spans="1:10" hidden="1">
      <c r="A87" s="1" t="s">
        <v>6715</v>
      </c>
      <c r="B87" s="1" t="s">
        <v>1703</v>
      </c>
      <c r="C87" s="1" t="s">
        <v>11567</v>
      </c>
      <c r="D87" s="1" t="s">
        <v>1038</v>
      </c>
      <c r="E87" s="5" t="s">
        <v>6716</v>
      </c>
      <c r="F87" s="11">
        <v>1000</v>
      </c>
      <c r="G87" s="5" t="str">
        <f t="shared" si="2"/>
        <v>62246980835881011000</v>
      </c>
      <c r="H87" s="1" t="s">
        <v>1039</v>
      </c>
      <c r="I87" t="e">
        <f>VLOOKUP(G87,网银退汇!H:J,3,FALSE)</f>
        <v>#N/A</v>
      </c>
      <c r="J87" t="str">
        <f t="shared" si="3"/>
        <v>20171006</v>
      </c>
    </row>
    <row r="88" spans="1:10" hidden="1">
      <c r="A88" s="1" t="s">
        <v>6719</v>
      </c>
      <c r="B88" s="1" t="s">
        <v>1708</v>
      </c>
      <c r="C88" s="1" t="s">
        <v>11567</v>
      </c>
      <c r="D88" s="1" t="s">
        <v>1038</v>
      </c>
      <c r="E88" s="5" t="s">
        <v>6716</v>
      </c>
      <c r="F88" s="11">
        <v>1000</v>
      </c>
      <c r="G88" s="5" t="str">
        <f t="shared" si="2"/>
        <v>62246980835881011000</v>
      </c>
      <c r="H88" s="1" t="s">
        <v>1039</v>
      </c>
      <c r="I88" t="e">
        <f>VLOOKUP(G88,网银退汇!H:J,3,FALSE)</f>
        <v>#N/A</v>
      </c>
      <c r="J88" t="str">
        <f t="shared" si="3"/>
        <v>20171006</v>
      </c>
    </row>
    <row r="89" spans="1:10" hidden="1">
      <c r="A89" s="1" t="s">
        <v>6722</v>
      </c>
      <c r="B89" s="1" t="s">
        <v>1710</v>
      </c>
      <c r="C89" s="1" t="s">
        <v>11567</v>
      </c>
      <c r="D89" s="1" t="s">
        <v>1038</v>
      </c>
      <c r="E89" s="5" t="s">
        <v>6723</v>
      </c>
      <c r="F89" s="11">
        <v>2500</v>
      </c>
      <c r="G89" s="5" t="str">
        <f t="shared" si="2"/>
        <v>62282111990044078762500</v>
      </c>
      <c r="H89" s="1" t="s">
        <v>1039</v>
      </c>
      <c r="I89" t="e">
        <f>VLOOKUP(G89,网银退汇!H:J,3,FALSE)</f>
        <v>#N/A</v>
      </c>
      <c r="J89" t="str">
        <f t="shared" si="3"/>
        <v>20171006</v>
      </c>
    </row>
    <row r="90" spans="1:10" hidden="1">
      <c r="A90" s="1" t="s">
        <v>6726</v>
      </c>
      <c r="B90" s="1" t="s">
        <v>1714</v>
      </c>
      <c r="C90" s="1" t="s">
        <v>11567</v>
      </c>
      <c r="D90" s="1" t="s">
        <v>1038</v>
      </c>
      <c r="E90" s="5" t="s">
        <v>6727</v>
      </c>
      <c r="F90" s="11">
        <v>1400</v>
      </c>
      <c r="G90" s="5" t="str">
        <f t="shared" si="2"/>
        <v>48973500124006411400</v>
      </c>
      <c r="H90" s="1" t="s">
        <v>1039</v>
      </c>
      <c r="I90" t="e">
        <f>VLOOKUP(G90,网银退汇!H:J,3,FALSE)</f>
        <v>#N/A</v>
      </c>
      <c r="J90" t="str">
        <f t="shared" si="3"/>
        <v>20171006</v>
      </c>
    </row>
    <row r="91" spans="1:10" hidden="1">
      <c r="A91" s="1" t="s">
        <v>6730</v>
      </c>
      <c r="B91" s="1" t="s">
        <v>1718</v>
      </c>
      <c r="C91" s="1" t="s">
        <v>11567</v>
      </c>
      <c r="D91" s="1" t="s">
        <v>1038</v>
      </c>
      <c r="E91" s="5" t="s">
        <v>6731</v>
      </c>
      <c r="F91" s="11">
        <v>110</v>
      </c>
      <c r="G91" s="5" t="str">
        <f t="shared" si="2"/>
        <v>6228480868396318370110</v>
      </c>
      <c r="H91" s="1" t="s">
        <v>1039</v>
      </c>
      <c r="I91" t="e">
        <f>VLOOKUP(G91,网银退汇!H:J,3,FALSE)</f>
        <v>#N/A</v>
      </c>
      <c r="J91" t="str">
        <f t="shared" si="3"/>
        <v>20171006</v>
      </c>
    </row>
    <row r="92" spans="1:10">
      <c r="A92" s="1" t="s">
        <v>9609</v>
      </c>
      <c r="B92" s="1" t="s">
        <v>4516</v>
      </c>
      <c r="C92" s="1" t="s">
        <v>11576</v>
      </c>
      <c r="D92" s="1" t="s">
        <v>1038</v>
      </c>
      <c r="E92" s="5" t="s">
        <v>9610</v>
      </c>
      <c r="F92" s="11">
        <v>1900</v>
      </c>
      <c r="G92" s="5" t="str">
        <f t="shared" si="2"/>
        <v>62319000200104068861900</v>
      </c>
      <c r="H92" s="1" t="s">
        <v>1039</v>
      </c>
      <c r="I92" t="str">
        <f>VLOOKUP(G92,网银退汇!H:J,3,FALSE)</f>
        <v>2017-10-16</v>
      </c>
      <c r="J92" t="str">
        <f t="shared" si="3"/>
        <v>20171015</v>
      </c>
    </row>
    <row r="93" spans="1:10" hidden="1">
      <c r="A93" s="1" t="s">
        <v>6737</v>
      </c>
      <c r="B93" s="1" t="s">
        <v>1724</v>
      </c>
      <c r="C93" s="1" t="s">
        <v>11567</v>
      </c>
      <c r="D93" s="1" t="s">
        <v>1038</v>
      </c>
      <c r="E93" s="5" t="s">
        <v>6738</v>
      </c>
      <c r="F93" s="11">
        <v>216.94</v>
      </c>
      <c r="G93" s="5" t="str">
        <f t="shared" si="2"/>
        <v>6228483300915534813216.94</v>
      </c>
      <c r="H93" s="1" t="s">
        <v>1039</v>
      </c>
      <c r="I93" t="e">
        <f>VLOOKUP(G93,网银退汇!H:J,3,FALSE)</f>
        <v>#N/A</v>
      </c>
      <c r="J93" t="str">
        <f t="shared" si="3"/>
        <v>20171006</v>
      </c>
    </row>
    <row r="94" spans="1:10" hidden="1">
      <c r="A94" s="1" t="s">
        <v>6741</v>
      </c>
      <c r="B94" s="1" t="s">
        <v>1728</v>
      </c>
      <c r="C94" s="1" t="s">
        <v>11567</v>
      </c>
      <c r="D94" s="1" t="s">
        <v>1038</v>
      </c>
      <c r="E94" s="5" t="s">
        <v>6742</v>
      </c>
      <c r="F94" s="11">
        <v>445</v>
      </c>
      <c r="G94" s="5" t="str">
        <f t="shared" si="2"/>
        <v>4367482093853330445</v>
      </c>
      <c r="H94" s="1" t="s">
        <v>1039</v>
      </c>
      <c r="I94" t="e">
        <f>VLOOKUP(G94,网银退汇!H:J,3,FALSE)</f>
        <v>#N/A</v>
      </c>
      <c r="J94" t="str">
        <f t="shared" si="3"/>
        <v>20171006</v>
      </c>
    </row>
    <row r="95" spans="1:10" hidden="1">
      <c r="A95" s="1" t="s">
        <v>6745</v>
      </c>
      <c r="B95" s="1" t="s">
        <v>1732</v>
      </c>
      <c r="C95" s="1" t="s">
        <v>11567</v>
      </c>
      <c r="D95" s="1" t="s">
        <v>1038</v>
      </c>
      <c r="E95" s="5" t="s">
        <v>6746</v>
      </c>
      <c r="F95" s="11">
        <v>1350</v>
      </c>
      <c r="G95" s="5" t="str">
        <f t="shared" si="2"/>
        <v>62175627000009723481350</v>
      </c>
      <c r="H95" s="1" t="s">
        <v>1039</v>
      </c>
      <c r="I95" t="e">
        <f>VLOOKUP(G95,网银退汇!H:J,3,FALSE)</f>
        <v>#N/A</v>
      </c>
      <c r="J95" t="str">
        <f t="shared" si="3"/>
        <v>20171006</v>
      </c>
    </row>
    <row r="96" spans="1:10" hidden="1">
      <c r="A96" s="1" t="s">
        <v>6749</v>
      </c>
      <c r="B96" s="1" t="s">
        <v>1736</v>
      </c>
      <c r="C96" s="1" t="s">
        <v>11567</v>
      </c>
      <c r="D96" s="1" t="s">
        <v>1038</v>
      </c>
      <c r="E96" s="5" t="s">
        <v>6750</v>
      </c>
      <c r="F96" s="11">
        <v>796</v>
      </c>
      <c r="G96" s="5" t="str">
        <f t="shared" si="2"/>
        <v>6230582000024950951796</v>
      </c>
      <c r="H96" s="1" t="s">
        <v>1039</v>
      </c>
      <c r="I96" t="e">
        <f>VLOOKUP(G96,网银退汇!H:J,3,FALSE)</f>
        <v>#N/A</v>
      </c>
      <c r="J96" t="str">
        <f t="shared" si="3"/>
        <v>20171006</v>
      </c>
    </row>
    <row r="97" spans="1:10" hidden="1">
      <c r="A97" s="1" t="s">
        <v>6753</v>
      </c>
      <c r="B97" s="1" t="s">
        <v>1740</v>
      </c>
      <c r="C97" s="1" t="s">
        <v>11567</v>
      </c>
      <c r="D97" s="1" t="s">
        <v>1038</v>
      </c>
      <c r="E97" s="5" t="s">
        <v>6754</v>
      </c>
      <c r="F97" s="11">
        <v>3400</v>
      </c>
      <c r="G97" s="5" t="str">
        <f t="shared" ref="G97:G160" si="4">E97&amp;F97</f>
        <v>62179973000152041293400</v>
      </c>
      <c r="H97" s="1" t="s">
        <v>1039</v>
      </c>
      <c r="I97" t="e">
        <f>VLOOKUP(G97,网银退汇!H:J,3,FALSE)</f>
        <v>#N/A</v>
      </c>
      <c r="J97" t="str">
        <f t="shared" ref="J97:J160" si="5">C97</f>
        <v>20171006</v>
      </c>
    </row>
    <row r="98" spans="1:10" hidden="1">
      <c r="A98" s="1" t="s">
        <v>6757</v>
      </c>
      <c r="B98" s="1" t="s">
        <v>1743</v>
      </c>
      <c r="C98" s="1" t="s">
        <v>11567</v>
      </c>
      <c r="D98" s="1" t="s">
        <v>1038</v>
      </c>
      <c r="E98" s="5" t="s">
        <v>6758</v>
      </c>
      <c r="F98" s="11">
        <v>1492.5</v>
      </c>
      <c r="G98" s="5" t="str">
        <f t="shared" si="4"/>
        <v>62319000001215628501492.5</v>
      </c>
      <c r="H98" s="1" t="s">
        <v>1039</v>
      </c>
      <c r="I98" t="e">
        <f>VLOOKUP(G98,网银退汇!H:J,3,FALSE)</f>
        <v>#N/A</v>
      </c>
      <c r="J98" t="str">
        <f t="shared" si="5"/>
        <v>20171006</v>
      </c>
    </row>
    <row r="99" spans="1:10" hidden="1">
      <c r="A99" s="1" t="s">
        <v>6761</v>
      </c>
      <c r="B99" s="1" t="s">
        <v>1746</v>
      </c>
      <c r="C99" s="1" t="s">
        <v>11567</v>
      </c>
      <c r="D99" s="1" t="s">
        <v>1038</v>
      </c>
      <c r="E99" s="5" t="s">
        <v>6762</v>
      </c>
      <c r="F99" s="11">
        <v>2589</v>
      </c>
      <c r="G99" s="5" t="str">
        <f t="shared" si="4"/>
        <v>62236908362655422589</v>
      </c>
      <c r="H99" s="1" t="s">
        <v>1039</v>
      </c>
      <c r="I99" t="e">
        <f>VLOOKUP(G99,网银退汇!H:J,3,FALSE)</f>
        <v>#N/A</v>
      </c>
      <c r="J99" t="str">
        <f t="shared" si="5"/>
        <v>20171006</v>
      </c>
    </row>
    <row r="100" spans="1:10">
      <c r="A100" s="1" t="s">
        <v>9539</v>
      </c>
      <c r="B100" s="1" t="s">
        <v>4445</v>
      </c>
      <c r="C100" s="1" t="s">
        <v>11576</v>
      </c>
      <c r="D100" s="1" t="s">
        <v>1038</v>
      </c>
      <c r="E100" s="5" t="s">
        <v>9540</v>
      </c>
      <c r="F100" s="11">
        <v>6763</v>
      </c>
      <c r="G100" s="5" t="str">
        <f t="shared" si="4"/>
        <v>62319000001209331696763</v>
      </c>
      <c r="H100" s="1" t="s">
        <v>1039</v>
      </c>
      <c r="I100" t="str">
        <f>VLOOKUP(G100,网银退汇!H:J,3,FALSE)</f>
        <v>2017-10-17</v>
      </c>
      <c r="J100" t="str">
        <f t="shared" si="5"/>
        <v>20171015</v>
      </c>
    </row>
    <row r="101" spans="1:10" hidden="1">
      <c r="A101" s="1" t="s">
        <v>6769</v>
      </c>
      <c r="B101" s="1" t="s">
        <v>1754</v>
      </c>
      <c r="C101" s="1" t="s">
        <v>11567</v>
      </c>
      <c r="D101" s="1" t="s">
        <v>1038</v>
      </c>
      <c r="E101" s="5" t="s">
        <v>6770</v>
      </c>
      <c r="F101" s="11">
        <v>3821.2</v>
      </c>
      <c r="G101" s="5" t="str">
        <f t="shared" si="4"/>
        <v>62122625020302661863821.2</v>
      </c>
      <c r="H101" s="1" t="s">
        <v>1039</v>
      </c>
      <c r="I101" t="e">
        <f>VLOOKUP(G101,网银退汇!H:J,3,FALSE)</f>
        <v>#N/A</v>
      </c>
      <c r="J101" t="str">
        <f t="shared" si="5"/>
        <v>20171006</v>
      </c>
    </row>
    <row r="102" spans="1:10" hidden="1">
      <c r="A102" s="1" t="s">
        <v>6773</v>
      </c>
      <c r="B102" s="1" t="s">
        <v>1756</v>
      </c>
      <c r="C102" s="1" t="s">
        <v>11567</v>
      </c>
      <c r="D102" s="1" t="s">
        <v>1038</v>
      </c>
      <c r="E102" s="5" t="s">
        <v>6774</v>
      </c>
      <c r="F102" s="11">
        <v>20</v>
      </c>
      <c r="G102" s="5" t="str">
        <f t="shared" si="4"/>
        <v>621226251600016080720</v>
      </c>
      <c r="H102" s="1" t="s">
        <v>1039</v>
      </c>
      <c r="I102" t="e">
        <f>VLOOKUP(G102,网银退汇!H:J,3,FALSE)</f>
        <v>#N/A</v>
      </c>
      <c r="J102" t="str">
        <f t="shared" si="5"/>
        <v>20171006</v>
      </c>
    </row>
    <row r="103" spans="1:10" hidden="1">
      <c r="A103" s="1" t="s">
        <v>6777</v>
      </c>
      <c r="B103" s="1" t="s">
        <v>1761</v>
      </c>
      <c r="C103" s="1" t="s">
        <v>11567</v>
      </c>
      <c r="D103" s="1" t="s">
        <v>1038</v>
      </c>
      <c r="E103" s="5" t="s">
        <v>6778</v>
      </c>
      <c r="F103" s="11">
        <v>77.86</v>
      </c>
      <c r="G103" s="5" t="str">
        <f t="shared" si="4"/>
        <v>622369104058933977.86</v>
      </c>
      <c r="H103" s="1" t="s">
        <v>1039</v>
      </c>
      <c r="I103" t="e">
        <f>VLOOKUP(G103,网银退汇!H:J,3,FALSE)</f>
        <v>#N/A</v>
      </c>
      <c r="J103" t="str">
        <f t="shared" si="5"/>
        <v>20171006</v>
      </c>
    </row>
    <row r="104" spans="1:10" hidden="1">
      <c r="A104" s="1" t="s">
        <v>6781</v>
      </c>
      <c r="B104" s="1" t="s">
        <v>1765</v>
      </c>
      <c r="C104" s="1" t="s">
        <v>11567</v>
      </c>
      <c r="D104" s="1" t="s">
        <v>1038</v>
      </c>
      <c r="E104" s="5" t="s">
        <v>6782</v>
      </c>
      <c r="F104" s="11">
        <v>511.87</v>
      </c>
      <c r="G104" s="5" t="str">
        <f t="shared" si="4"/>
        <v>6231900000010829238511.87</v>
      </c>
      <c r="H104" s="1" t="s">
        <v>1039</v>
      </c>
      <c r="I104" t="e">
        <f>VLOOKUP(G104,网银退汇!H:J,3,FALSE)</f>
        <v>#N/A</v>
      </c>
      <c r="J104" t="str">
        <f t="shared" si="5"/>
        <v>20171006</v>
      </c>
    </row>
    <row r="105" spans="1:10" hidden="1">
      <c r="A105" s="1" t="s">
        <v>6785</v>
      </c>
      <c r="B105" s="1" t="s">
        <v>1769</v>
      </c>
      <c r="C105" s="1" t="s">
        <v>11567</v>
      </c>
      <c r="D105" s="1" t="s">
        <v>1038</v>
      </c>
      <c r="E105" s="5" t="s">
        <v>6786</v>
      </c>
      <c r="F105" s="11">
        <v>2499.6999999999998</v>
      </c>
      <c r="G105" s="5" t="str">
        <f t="shared" si="4"/>
        <v>62284500180339184732499.7</v>
      </c>
      <c r="H105" s="1" t="s">
        <v>1039</v>
      </c>
      <c r="I105" t="e">
        <f>VLOOKUP(G105,网银退汇!H:J,3,FALSE)</f>
        <v>#N/A</v>
      </c>
      <c r="J105" t="str">
        <f t="shared" si="5"/>
        <v>20171006</v>
      </c>
    </row>
    <row r="106" spans="1:10" hidden="1">
      <c r="A106" s="1" t="s">
        <v>6789</v>
      </c>
      <c r="B106" s="1" t="s">
        <v>1773</v>
      </c>
      <c r="C106" s="1" t="s">
        <v>11567</v>
      </c>
      <c r="D106" s="1" t="s">
        <v>1038</v>
      </c>
      <c r="E106" s="5" t="s">
        <v>6790</v>
      </c>
      <c r="F106" s="11">
        <v>284.58</v>
      </c>
      <c r="G106" s="5" t="str">
        <f t="shared" si="4"/>
        <v>6259651870594830284.58</v>
      </c>
      <c r="H106" s="1" t="s">
        <v>1039</v>
      </c>
      <c r="I106" t="e">
        <f>VLOOKUP(G106,网银退汇!H:J,3,FALSE)</f>
        <v>#N/A</v>
      </c>
      <c r="J106" t="str">
        <f t="shared" si="5"/>
        <v>20171006</v>
      </c>
    </row>
    <row r="107" spans="1:10" hidden="1">
      <c r="A107" s="1" t="s">
        <v>6793</v>
      </c>
      <c r="B107" s="1" t="s">
        <v>1777</v>
      </c>
      <c r="C107" s="1" t="s">
        <v>11567</v>
      </c>
      <c r="D107" s="1" t="s">
        <v>1038</v>
      </c>
      <c r="E107" s="5" t="s">
        <v>6794</v>
      </c>
      <c r="F107" s="11">
        <v>4576.3</v>
      </c>
      <c r="G107" s="5" t="str">
        <f t="shared" si="4"/>
        <v>62170038900048775644576.3</v>
      </c>
      <c r="H107" s="1" t="s">
        <v>1039</v>
      </c>
      <c r="I107" t="e">
        <f>VLOOKUP(G107,网银退汇!H:J,3,FALSE)</f>
        <v>#N/A</v>
      </c>
      <c r="J107" t="str">
        <f t="shared" si="5"/>
        <v>20171006</v>
      </c>
    </row>
    <row r="108" spans="1:10" hidden="1">
      <c r="A108" s="1" t="s">
        <v>6797</v>
      </c>
      <c r="B108" s="1" t="s">
        <v>1781</v>
      </c>
      <c r="C108" s="1" t="s">
        <v>11567</v>
      </c>
      <c r="D108" s="1" t="s">
        <v>1038</v>
      </c>
      <c r="E108" s="5" t="s">
        <v>6798</v>
      </c>
      <c r="F108" s="11">
        <v>488.64</v>
      </c>
      <c r="G108" s="5" t="str">
        <f t="shared" si="4"/>
        <v>6227003910190025668488.64</v>
      </c>
      <c r="H108" s="1" t="s">
        <v>1039</v>
      </c>
      <c r="I108" t="e">
        <f>VLOOKUP(G108,网银退汇!H:J,3,FALSE)</f>
        <v>#N/A</v>
      </c>
      <c r="J108" t="str">
        <f t="shared" si="5"/>
        <v>20171006</v>
      </c>
    </row>
    <row r="109" spans="1:10" hidden="1">
      <c r="A109" s="1" t="s">
        <v>6801</v>
      </c>
      <c r="B109" s="1" t="s">
        <v>1785</v>
      </c>
      <c r="C109" s="1" t="s">
        <v>11567</v>
      </c>
      <c r="D109" s="1" t="s">
        <v>1038</v>
      </c>
      <c r="E109" s="5" t="s">
        <v>6802</v>
      </c>
      <c r="F109" s="11">
        <v>161.55000000000001</v>
      </c>
      <c r="G109" s="5" t="str">
        <f t="shared" si="4"/>
        <v>6228481938599259975161.55</v>
      </c>
      <c r="H109" s="1" t="s">
        <v>1039</v>
      </c>
      <c r="I109" t="e">
        <f>VLOOKUP(G109,网银退汇!H:J,3,FALSE)</f>
        <v>#N/A</v>
      </c>
      <c r="J109" t="str">
        <f t="shared" si="5"/>
        <v>20171006</v>
      </c>
    </row>
    <row r="110" spans="1:10" hidden="1">
      <c r="A110" s="1" t="s">
        <v>6805</v>
      </c>
      <c r="B110" s="1" t="s">
        <v>1789</v>
      </c>
      <c r="C110" s="1" t="s">
        <v>11567</v>
      </c>
      <c r="D110" s="1" t="s">
        <v>1038</v>
      </c>
      <c r="E110" s="5" t="s">
        <v>6806</v>
      </c>
      <c r="F110" s="11">
        <v>500</v>
      </c>
      <c r="G110" s="5" t="str">
        <f t="shared" si="4"/>
        <v>6217856500001178928500</v>
      </c>
      <c r="H110" s="1" t="s">
        <v>1039</v>
      </c>
      <c r="I110" t="e">
        <f>VLOOKUP(G110,网银退汇!H:J,3,FALSE)</f>
        <v>#N/A</v>
      </c>
      <c r="J110" t="str">
        <f t="shared" si="5"/>
        <v>20171006</v>
      </c>
    </row>
    <row r="111" spans="1:10" hidden="1">
      <c r="A111" s="1" t="s">
        <v>6809</v>
      </c>
      <c r="B111" s="1" t="s">
        <v>1793</v>
      </c>
      <c r="C111" s="1" t="s">
        <v>11567</v>
      </c>
      <c r="D111" s="1" t="s">
        <v>1038</v>
      </c>
      <c r="E111" s="5" t="s">
        <v>6810</v>
      </c>
      <c r="F111" s="11">
        <v>1000</v>
      </c>
      <c r="G111" s="5" t="str">
        <f t="shared" si="4"/>
        <v>62284808681931461721000</v>
      </c>
      <c r="H111" s="1" t="s">
        <v>1039</v>
      </c>
      <c r="I111" t="e">
        <f>VLOOKUP(G111,网银退汇!H:J,3,FALSE)</f>
        <v>#N/A</v>
      </c>
      <c r="J111" t="str">
        <f t="shared" si="5"/>
        <v>20171006</v>
      </c>
    </row>
    <row r="112" spans="1:10" hidden="1">
      <c r="A112" s="1" t="s">
        <v>6813</v>
      </c>
      <c r="B112" s="1" t="s">
        <v>1797</v>
      </c>
      <c r="C112" s="1" t="s">
        <v>11567</v>
      </c>
      <c r="D112" s="1" t="s">
        <v>1038</v>
      </c>
      <c r="E112" s="5" t="s">
        <v>6814</v>
      </c>
      <c r="F112" s="11">
        <v>700</v>
      </c>
      <c r="G112" s="5" t="str">
        <f t="shared" si="4"/>
        <v>6223692444074936700</v>
      </c>
      <c r="H112" s="1" t="s">
        <v>1039</v>
      </c>
      <c r="I112" t="e">
        <f>VLOOKUP(G112,网银退汇!H:J,3,FALSE)</f>
        <v>#N/A</v>
      </c>
      <c r="J112" t="str">
        <f t="shared" si="5"/>
        <v>20171006</v>
      </c>
    </row>
    <row r="113" spans="1:10" hidden="1">
      <c r="A113" s="1" t="s">
        <v>6817</v>
      </c>
      <c r="B113" s="1" t="s">
        <v>1801</v>
      </c>
      <c r="C113" s="1" t="s">
        <v>11567</v>
      </c>
      <c r="D113" s="1" t="s">
        <v>1038</v>
      </c>
      <c r="E113" s="5" t="s">
        <v>6818</v>
      </c>
      <c r="F113" s="11">
        <v>96.22</v>
      </c>
      <c r="G113" s="5" t="str">
        <f t="shared" si="4"/>
        <v>622237006372540896.22</v>
      </c>
      <c r="H113" s="1" t="s">
        <v>1039</v>
      </c>
      <c r="I113" t="e">
        <f>VLOOKUP(G113,网银退汇!H:J,3,FALSE)</f>
        <v>#N/A</v>
      </c>
      <c r="J113" t="str">
        <f t="shared" si="5"/>
        <v>20171006</v>
      </c>
    </row>
    <row r="114" spans="1:10" hidden="1">
      <c r="A114" s="1" t="s">
        <v>6821</v>
      </c>
      <c r="B114" s="1" t="s">
        <v>1805</v>
      </c>
      <c r="C114" s="1" t="s">
        <v>11567</v>
      </c>
      <c r="D114" s="1" t="s">
        <v>1038</v>
      </c>
      <c r="E114" s="5" t="s">
        <v>6822</v>
      </c>
      <c r="F114" s="11">
        <v>1322</v>
      </c>
      <c r="G114" s="5" t="str">
        <f t="shared" si="4"/>
        <v>62284838607987286181322</v>
      </c>
      <c r="H114" s="1" t="s">
        <v>1039</v>
      </c>
      <c r="I114" t="e">
        <f>VLOOKUP(G114,网银退汇!H:J,3,FALSE)</f>
        <v>#N/A</v>
      </c>
      <c r="J114" t="str">
        <f t="shared" si="5"/>
        <v>20171006</v>
      </c>
    </row>
    <row r="115" spans="1:10" hidden="1">
      <c r="A115" s="1" t="s">
        <v>6825</v>
      </c>
      <c r="B115" s="1" t="s">
        <v>1809</v>
      </c>
      <c r="C115" s="1" t="s">
        <v>11567</v>
      </c>
      <c r="D115" s="1" t="s">
        <v>1038</v>
      </c>
      <c r="E115" s="5" t="s">
        <v>6826</v>
      </c>
      <c r="F115" s="11">
        <v>3000</v>
      </c>
      <c r="G115" s="5" t="str">
        <f t="shared" si="4"/>
        <v>62828800233662983000</v>
      </c>
      <c r="H115" s="1" t="s">
        <v>1039</v>
      </c>
      <c r="I115" t="e">
        <f>VLOOKUP(G115,网银退汇!H:J,3,FALSE)</f>
        <v>#N/A</v>
      </c>
      <c r="J115" t="str">
        <f t="shared" si="5"/>
        <v>20171006</v>
      </c>
    </row>
    <row r="116" spans="1:10" hidden="1">
      <c r="A116" s="1" t="s">
        <v>6829</v>
      </c>
      <c r="B116" s="1" t="s">
        <v>1813</v>
      </c>
      <c r="C116" s="1" t="s">
        <v>11567</v>
      </c>
      <c r="D116" s="1" t="s">
        <v>1038</v>
      </c>
      <c r="E116" s="5" t="s">
        <v>6830</v>
      </c>
      <c r="F116" s="11">
        <v>100</v>
      </c>
      <c r="G116" s="5" t="str">
        <f t="shared" si="4"/>
        <v>6212262506000402846100</v>
      </c>
      <c r="H116" s="1" t="s">
        <v>1039</v>
      </c>
      <c r="I116" t="e">
        <f>VLOOKUP(G116,网银退汇!H:J,3,FALSE)</f>
        <v>#N/A</v>
      </c>
      <c r="J116" t="str">
        <f t="shared" si="5"/>
        <v>20171006</v>
      </c>
    </row>
    <row r="117" spans="1:10" hidden="1">
      <c r="A117" s="1" t="s">
        <v>6833</v>
      </c>
      <c r="B117" s="1" t="s">
        <v>1817</v>
      </c>
      <c r="C117" s="1" t="s">
        <v>11567</v>
      </c>
      <c r="D117" s="1" t="s">
        <v>1038</v>
      </c>
      <c r="E117" s="5" t="s">
        <v>6830</v>
      </c>
      <c r="F117" s="11">
        <v>100</v>
      </c>
      <c r="G117" s="5" t="str">
        <f t="shared" si="4"/>
        <v>6212262506000402846100</v>
      </c>
      <c r="H117" s="1" t="s">
        <v>1039</v>
      </c>
      <c r="I117" t="e">
        <f>VLOOKUP(G117,网银退汇!H:J,3,FALSE)</f>
        <v>#N/A</v>
      </c>
      <c r="J117" t="str">
        <f t="shared" si="5"/>
        <v>20171006</v>
      </c>
    </row>
    <row r="118" spans="1:10">
      <c r="A118" s="1" t="s">
        <v>7553</v>
      </c>
      <c r="B118" s="1" t="s">
        <v>2526</v>
      </c>
      <c r="C118" s="1" t="s">
        <v>11571</v>
      </c>
      <c r="D118" s="1" t="s">
        <v>1038</v>
      </c>
      <c r="E118" s="5" t="s">
        <v>7554</v>
      </c>
      <c r="F118" s="11">
        <v>500</v>
      </c>
      <c r="G118" s="5" t="str">
        <f t="shared" si="4"/>
        <v>6231900000120503400500</v>
      </c>
      <c r="H118" s="1" t="s">
        <v>1039</v>
      </c>
      <c r="I118" t="str">
        <f>VLOOKUP(G118,网银退汇!H:J,3,FALSE)</f>
        <v>2017-10-10</v>
      </c>
      <c r="J118" t="str">
        <f t="shared" si="5"/>
        <v>20171010</v>
      </c>
    </row>
    <row r="119" spans="1:10" hidden="1">
      <c r="A119" s="1" t="s">
        <v>6840</v>
      </c>
      <c r="B119" s="1" t="s">
        <v>1825</v>
      </c>
      <c r="C119" s="1" t="s">
        <v>11567</v>
      </c>
      <c r="D119" s="1" t="s">
        <v>1038</v>
      </c>
      <c r="E119" s="5" t="s">
        <v>6837</v>
      </c>
      <c r="F119" s="11">
        <v>574</v>
      </c>
      <c r="G119" s="5" t="str">
        <f t="shared" si="4"/>
        <v>6231900000100139928574</v>
      </c>
      <c r="H119" s="1" t="s">
        <v>1039</v>
      </c>
      <c r="I119" t="e">
        <f>VLOOKUP(G119,网银退汇!H:J,3,FALSE)</f>
        <v>#N/A</v>
      </c>
      <c r="J119" t="str">
        <f t="shared" si="5"/>
        <v>20171006</v>
      </c>
    </row>
    <row r="120" spans="1:10" hidden="1">
      <c r="A120" s="1" t="s">
        <v>6843</v>
      </c>
      <c r="B120" s="1" t="s">
        <v>1829</v>
      </c>
      <c r="C120" s="1" t="s">
        <v>11567</v>
      </c>
      <c r="D120" s="1" t="s">
        <v>1038</v>
      </c>
      <c r="E120" s="5" t="s">
        <v>6844</v>
      </c>
      <c r="F120" s="11">
        <v>99.5</v>
      </c>
      <c r="G120" s="5" t="str">
        <f t="shared" si="4"/>
        <v>621700386002090223399.5</v>
      </c>
      <c r="H120" s="1" t="s">
        <v>1039</v>
      </c>
      <c r="I120" t="e">
        <f>VLOOKUP(G120,网银退汇!H:J,3,FALSE)</f>
        <v>#N/A</v>
      </c>
      <c r="J120" t="str">
        <f t="shared" si="5"/>
        <v>20171006</v>
      </c>
    </row>
    <row r="121" spans="1:10" hidden="1">
      <c r="A121" s="1" t="s">
        <v>6847</v>
      </c>
      <c r="B121" s="1" t="s">
        <v>1833</v>
      </c>
      <c r="C121" s="1" t="s">
        <v>11567</v>
      </c>
      <c r="D121" s="1" t="s">
        <v>1038</v>
      </c>
      <c r="E121" s="5" t="s">
        <v>6848</v>
      </c>
      <c r="F121" s="11">
        <v>2700</v>
      </c>
      <c r="G121" s="5" t="str">
        <f t="shared" si="4"/>
        <v>62255813202534252700</v>
      </c>
      <c r="H121" s="1" t="s">
        <v>1039</v>
      </c>
      <c r="I121" t="e">
        <f>VLOOKUP(G121,网银退汇!H:J,3,FALSE)</f>
        <v>#N/A</v>
      </c>
      <c r="J121" t="str">
        <f t="shared" si="5"/>
        <v>20171006</v>
      </c>
    </row>
    <row r="122" spans="1:10" hidden="1">
      <c r="A122" s="1" t="s">
        <v>6851</v>
      </c>
      <c r="B122" s="1" t="s">
        <v>1837</v>
      </c>
      <c r="C122" s="1" t="s">
        <v>11567</v>
      </c>
      <c r="D122" s="1" t="s">
        <v>1038</v>
      </c>
      <c r="E122" s="5" t="s">
        <v>6723</v>
      </c>
      <c r="F122" s="11">
        <v>156.44</v>
      </c>
      <c r="G122" s="5" t="str">
        <f t="shared" si="4"/>
        <v>6228211199004407876156.44</v>
      </c>
      <c r="H122" s="1" t="s">
        <v>1039</v>
      </c>
      <c r="I122" t="e">
        <f>VLOOKUP(G122,网银退汇!H:J,3,FALSE)</f>
        <v>#N/A</v>
      </c>
      <c r="J122" t="str">
        <f t="shared" si="5"/>
        <v>20171006</v>
      </c>
    </row>
    <row r="123" spans="1:10" hidden="1">
      <c r="A123" s="1" t="s">
        <v>6854</v>
      </c>
      <c r="B123" s="1" t="s">
        <v>1839</v>
      </c>
      <c r="C123" s="1" t="s">
        <v>11567</v>
      </c>
      <c r="D123" s="1" t="s">
        <v>1038</v>
      </c>
      <c r="E123" s="5" t="s">
        <v>6855</v>
      </c>
      <c r="F123" s="11">
        <v>3000</v>
      </c>
      <c r="G123" s="5" t="str">
        <f t="shared" si="4"/>
        <v>62586000138064123000</v>
      </c>
      <c r="H123" s="1" t="s">
        <v>1039</v>
      </c>
      <c r="I123" t="e">
        <f>VLOOKUP(G123,网银退汇!H:J,3,FALSE)</f>
        <v>#N/A</v>
      </c>
      <c r="J123" t="str">
        <f t="shared" si="5"/>
        <v>20171006</v>
      </c>
    </row>
    <row r="124" spans="1:10" hidden="1">
      <c r="A124" s="1" t="s">
        <v>6858</v>
      </c>
      <c r="B124" s="1" t="s">
        <v>1841</v>
      </c>
      <c r="C124" s="1" t="s">
        <v>11567</v>
      </c>
      <c r="D124" s="1" t="s">
        <v>1038</v>
      </c>
      <c r="E124" s="5" t="s">
        <v>6859</v>
      </c>
      <c r="F124" s="11">
        <v>1000</v>
      </c>
      <c r="G124" s="5" t="str">
        <f t="shared" si="4"/>
        <v>62284819360734751661000</v>
      </c>
      <c r="H124" s="1" t="s">
        <v>1039</v>
      </c>
      <c r="I124" t="e">
        <f>VLOOKUP(G124,网银退汇!H:J,3,FALSE)</f>
        <v>#N/A</v>
      </c>
      <c r="J124" t="str">
        <f t="shared" si="5"/>
        <v>20171006</v>
      </c>
    </row>
    <row r="125" spans="1:10" hidden="1">
      <c r="A125" s="1" t="s">
        <v>6862</v>
      </c>
      <c r="B125" s="1" t="s">
        <v>1845</v>
      </c>
      <c r="C125" s="1" t="s">
        <v>11567</v>
      </c>
      <c r="D125" s="1" t="s">
        <v>1038</v>
      </c>
      <c r="E125" s="5" t="s">
        <v>6863</v>
      </c>
      <c r="F125" s="11">
        <v>11080.5</v>
      </c>
      <c r="G125" s="5" t="str">
        <f t="shared" si="4"/>
        <v>622369124167732111080.5</v>
      </c>
      <c r="H125" s="1" t="s">
        <v>1039</v>
      </c>
      <c r="I125" t="e">
        <f>VLOOKUP(G125,网银退汇!H:J,3,FALSE)</f>
        <v>#N/A</v>
      </c>
      <c r="J125" t="str">
        <f t="shared" si="5"/>
        <v>20171006</v>
      </c>
    </row>
    <row r="126" spans="1:10" hidden="1">
      <c r="A126" s="1" t="s">
        <v>6866</v>
      </c>
      <c r="B126" s="1" t="s">
        <v>1849</v>
      </c>
      <c r="C126" s="1" t="s">
        <v>11567</v>
      </c>
      <c r="D126" s="1" t="s">
        <v>1038</v>
      </c>
      <c r="E126" s="5" t="s">
        <v>6867</v>
      </c>
      <c r="F126" s="11">
        <v>30</v>
      </c>
      <c r="G126" s="5" t="str">
        <f t="shared" si="4"/>
        <v>622848414847433507530</v>
      </c>
      <c r="H126" s="1" t="s">
        <v>1039</v>
      </c>
      <c r="I126" t="e">
        <f>VLOOKUP(G126,网银退汇!H:J,3,FALSE)</f>
        <v>#N/A</v>
      </c>
      <c r="J126" t="str">
        <f t="shared" si="5"/>
        <v>20171006</v>
      </c>
    </row>
    <row r="127" spans="1:10" hidden="1">
      <c r="A127" s="1" t="s">
        <v>6870</v>
      </c>
      <c r="B127" s="1" t="s">
        <v>1853</v>
      </c>
      <c r="C127" s="1" t="s">
        <v>11567</v>
      </c>
      <c r="D127" s="1" t="s">
        <v>1038</v>
      </c>
      <c r="E127" s="5" t="s">
        <v>6871</v>
      </c>
      <c r="F127" s="11">
        <v>800</v>
      </c>
      <c r="G127" s="5" t="str">
        <f t="shared" si="4"/>
        <v>6227003860040103142800</v>
      </c>
      <c r="H127" s="1" t="s">
        <v>1039</v>
      </c>
      <c r="I127" t="e">
        <f>VLOOKUP(G127,网银退汇!H:J,3,FALSE)</f>
        <v>#N/A</v>
      </c>
      <c r="J127" t="str">
        <f t="shared" si="5"/>
        <v>20171006</v>
      </c>
    </row>
    <row r="128" spans="1:10" hidden="1">
      <c r="A128" s="1" t="s">
        <v>6874</v>
      </c>
      <c r="B128" s="1" t="s">
        <v>1857</v>
      </c>
      <c r="C128" s="1" t="s">
        <v>11567</v>
      </c>
      <c r="D128" s="1" t="s">
        <v>1038</v>
      </c>
      <c r="E128" s="5" t="s">
        <v>6875</v>
      </c>
      <c r="F128" s="11">
        <v>1130</v>
      </c>
      <c r="G128" s="5" t="str">
        <f t="shared" si="4"/>
        <v>62319000000207997101130</v>
      </c>
      <c r="H128" s="1" t="s">
        <v>1039</v>
      </c>
      <c r="I128" t="e">
        <f>VLOOKUP(G128,网银退汇!H:J,3,FALSE)</f>
        <v>#N/A</v>
      </c>
      <c r="J128" t="str">
        <f t="shared" si="5"/>
        <v>20171006</v>
      </c>
    </row>
    <row r="129" spans="1:10" hidden="1">
      <c r="A129" s="1" t="s">
        <v>6878</v>
      </c>
      <c r="B129" s="1" t="s">
        <v>1861</v>
      </c>
      <c r="C129" s="1" t="s">
        <v>11567</v>
      </c>
      <c r="D129" s="1" t="s">
        <v>1038</v>
      </c>
      <c r="E129" s="5" t="s">
        <v>6879</v>
      </c>
      <c r="F129" s="11">
        <v>805.5</v>
      </c>
      <c r="G129" s="5" t="str">
        <f t="shared" si="4"/>
        <v>6228480868243329976805.5</v>
      </c>
      <c r="H129" s="1" t="s">
        <v>1039</v>
      </c>
      <c r="I129" t="e">
        <f>VLOOKUP(G129,网银退汇!H:J,3,FALSE)</f>
        <v>#N/A</v>
      </c>
      <c r="J129" t="str">
        <f t="shared" si="5"/>
        <v>20171006</v>
      </c>
    </row>
    <row r="130" spans="1:10" hidden="1">
      <c r="A130" s="1" t="s">
        <v>6882</v>
      </c>
      <c r="B130" s="1" t="s">
        <v>1865</v>
      </c>
      <c r="C130" s="1" t="s">
        <v>11567</v>
      </c>
      <c r="D130" s="1" t="s">
        <v>1038</v>
      </c>
      <c r="E130" s="5" t="s">
        <v>6883</v>
      </c>
      <c r="F130" s="11">
        <v>100</v>
      </c>
      <c r="G130" s="5" t="str">
        <f t="shared" si="4"/>
        <v>5201521654891879100</v>
      </c>
      <c r="H130" s="1" t="s">
        <v>1039</v>
      </c>
      <c r="I130" t="e">
        <f>VLOOKUP(G130,网银退汇!H:J,3,FALSE)</f>
        <v>#N/A</v>
      </c>
      <c r="J130" t="str">
        <f t="shared" si="5"/>
        <v>20171006</v>
      </c>
    </row>
    <row r="131" spans="1:10" hidden="1">
      <c r="A131" s="1" t="s">
        <v>6886</v>
      </c>
      <c r="B131" s="1" t="s">
        <v>1870</v>
      </c>
      <c r="C131" s="1" t="s">
        <v>11567</v>
      </c>
      <c r="D131" s="1" t="s">
        <v>1038</v>
      </c>
      <c r="E131" s="5" t="s">
        <v>6883</v>
      </c>
      <c r="F131" s="11">
        <v>6000</v>
      </c>
      <c r="G131" s="5" t="str">
        <f t="shared" si="4"/>
        <v>52015216548918796000</v>
      </c>
      <c r="H131" s="1" t="s">
        <v>1039</v>
      </c>
      <c r="I131" t="e">
        <f>VLOOKUP(G131,网银退汇!H:J,3,FALSE)</f>
        <v>#N/A</v>
      </c>
      <c r="J131" t="str">
        <f t="shared" si="5"/>
        <v>20171006</v>
      </c>
    </row>
    <row r="132" spans="1:10" hidden="1">
      <c r="A132" s="1" t="s">
        <v>6889</v>
      </c>
      <c r="B132" s="1" t="s">
        <v>1872</v>
      </c>
      <c r="C132" s="1" t="s">
        <v>11567</v>
      </c>
      <c r="D132" s="1" t="s">
        <v>1038</v>
      </c>
      <c r="E132" s="5" t="s">
        <v>6890</v>
      </c>
      <c r="F132" s="11">
        <v>989</v>
      </c>
      <c r="G132" s="5" t="str">
        <f t="shared" si="4"/>
        <v>6223692512269665989</v>
      </c>
      <c r="H132" s="1" t="s">
        <v>1039</v>
      </c>
      <c r="I132" t="e">
        <f>VLOOKUP(G132,网银退汇!H:J,3,FALSE)</f>
        <v>#N/A</v>
      </c>
      <c r="J132" t="str">
        <f t="shared" si="5"/>
        <v>20171006</v>
      </c>
    </row>
    <row r="133" spans="1:10" hidden="1">
      <c r="A133" s="1" t="s">
        <v>6893</v>
      </c>
      <c r="B133" s="1" t="s">
        <v>1876</v>
      </c>
      <c r="C133" s="1" t="s">
        <v>11567</v>
      </c>
      <c r="D133" s="1" t="s">
        <v>1038</v>
      </c>
      <c r="E133" s="5" t="s">
        <v>6894</v>
      </c>
      <c r="F133" s="11">
        <v>411.87</v>
      </c>
      <c r="G133" s="5" t="str">
        <f t="shared" si="4"/>
        <v>6212264000006283127411.87</v>
      </c>
      <c r="H133" s="1" t="s">
        <v>1039</v>
      </c>
      <c r="I133" t="e">
        <f>VLOOKUP(G133,网银退汇!H:J,3,FALSE)</f>
        <v>#N/A</v>
      </c>
      <c r="J133" t="str">
        <f t="shared" si="5"/>
        <v>20171006</v>
      </c>
    </row>
    <row r="134" spans="1:10" hidden="1">
      <c r="A134" s="1" t="s">
        <v>6897</v>
      </c>
      <c r="B134" s="1" t="s">
        <v>1879</v>
      </c>
      <c r="C134" s="1" t="s">
        <v>11568</v>
      </c>
      <c r="D134" s="1" t="s">
        <v>1038</v>
      </c>
      <c r="E134" s="5" t="s">
        <v>6898</v>
      </c>
      <c r="F134" s="11">
        <v>100</v>
      </c>
      <c r="G134" s="5" t="str">
        <f t="shared" si="4"/>
        <v>6222082502009043241100</v>
      </c>
      <c r="H134" s="1" t="s">
        <v>1039</v>
      </c>
      <c r="I134" t="e">
        <f>VLOOKUP(G134,网银退汇!H:J,3,FALSE)</f>
        <v>#N/A</v>
      </c>
      <c r="J134" t="str">
        <f t="shared" si="5"/>
        <v>20171007</v>
      </c>
    </row>
    <row r="135" spans="1:10" hidden="1">
      <c r="A135" s="1" t="s">
        <v>6901</v>
      </c>
      <c r="B135" s="1" t="s">
        <v>1883</v>
      </c>
      <c r="C135" s="1" t="s">
        <v>11568</v>
      </c>
      <c r="D135" s="1" t="s">
        <v>1038</v>
      </c>
      <c r="E135" s="5" t="s">
        <v>6902</v>
      </c>
      <c r="F135" s="11">
        <v>500</v>
      </c>
      <c r="G135" s="5" t="str">
        <f t="shared" si="4"/>
        <v>6228414143030403462500</v>
      </c>
      <c r="H135" s="1" t="s">
        <v>1039</v>
      </c>
      <c r="I135" t="e">
        <f>VLOOKUP(G135,网银退汇!H:J,3,FALSE)</f>
        <v>#N/A</v>
      </c>
      <c r="J135" t="str">
        <f t="shared" si="5"/>
        <v>20171007</v>
      </c>
    </row>
    <row r="136" spans="1:10" hidden="1">
      <c r="A136" s="1" t="s">
        <v>6905</v>
      </c>
      <c r="B136" s="1" t="s">
        <v>1887</v>
      </c>
      <c r="C136" s="1" t="s">
        <v>11568</v>
      </c>
      <c r="D136" s="1" t="s">
        <v>1038</v>
      </c>
      <c r="E136" s="5" t="s">
        <v>6906</v>
      </c>
      <c r="F136" s="11">
        <v>200</v>
      </c>
      <c r="G136" s="5" t="str">
        <f t="shared" si="4"/>
        <v>6225380088523263200</v>
      </c>
      <c r="H136" s="1" t="s">
        <v>1039</v>
      </c>
      <c r="I136" t="e">
        <f>VLOOKUP(G136,网银退汇!H:J,3,FALSE)</f>
        <v>#N/A</v>
      </c>
      <c r="J136" t="str">
        <f t="shared" si="5"/>
        <v>20171007</v>
      </c>
    </row>
    <row r="137" spans="1:10" hidden="1">
      <c r="A137" s="1" t="s">
        <v>6909</v>
      </c>
      <c r="B137" s="1" t="s">
        <v>1891</v>
      </c>
      <c r="C137" s="1" t="s">
        <v>11568</v>
      </c>
      <c r="D137" s="1" t="s">
        <v>1038</v>
      </c>
      <c r="E137" s="5" t="s">
        <v>6910</v>
      </c>
      <c r="F137" s="11">
        <v>5</v>
      </c>
      <c r="G137" s="5" t="str">
        <f t="shared" si="4"/>
        <v>62830780103041045</v>
      </c>
      <c r="H137" s="1" t="s">
        <v>1039</v>
      </c>
      <c r="I137" t="e">
        <f>VLOOKUP(G137,网银退汇!H:J,3,FALSE)</f>
        <v>#N/A</v>
      </c>
      <c r="J137" t="str">
        <f t="shared" si="5"/>
        <v>20171007</v>
      </c>
    </row>
    <row r="138" spans="1:10" hidden="1">
      <c r="A138" s="1" t="s">
        <v>6913</v>
      </c>
      <c r="B138" s="1" t="s">
        <v>1895</v>
      </c>
      <c r="C138" s="1" t="s">
        <v>11568</v>
      </c>
      <c r="D138" s="1" t="s">
        <v>1038</v>
      </c>
      <c r="E138" s="5" t="s">
        <v>6914</v>
      </c>
      <c r="F138" s="11">
        <v>300</v>
      </c>
      <c r="G138" s="5" t="str">
        <f t="shared" si="4"/>
        <v>6228930001002167439300</v>
      </c>
      <c r="H138" s="1" t="s">
        <v>1039</v>
      </c>
      <c r="I138" t="e">
        <f>VLOOKUP(G138,网银退汇!H:J,3,FALSE)</f>
        <v>#N/A</v>
      </c>
      <c r="J138" t="str">
        <f t="shared" si="5"/>
        <v>20171007</v>
      </c>
    </row>
    <row r="139" spans="1:10" hidden="1">
      <c r="A139" s="1" t="s">
        <v>6917</v>
      </c>
      <c r="B139" s="1" t="s">
        <v>1899</v>
      </c>
      <c r="C139" s="1" t="s">
        <v>11568</v>
      </c>
      <c r="D139" s="1" t="s">
        <v>1038</v>
      </c>
      <c r="E139" s="5" t="s">
        <v>6918</v>
      </c>
      <c r="F139" s="11">
        <v>299.56</v>
      </c>
      <c r="G139" s="5" t="str">
        <f t="shared" si="4"/>
        <v>6217562700002190089299.56</v>
      </c>
      <c r="H139" s="1" t="s">
        <v>1039</v>
      </c>
      <c r="I139" t="e">
        <f>VLOOKUP(G139,网银退汇!H:J,3,FALSE)</f>
        <v>#N/A</v>
      </c>
      <c r="J139" t="str">
        <f t="shared" si="5"/>
        <v>20171007</v>
      </c>
    </row>
    <row r="140" spans="1:10" hidden="1">
      <c r="A140" s="1" t="s">
        <v>6921</v>
      </c>
      <c r="B140" s="1" t="s">
        <v>1903</v>
      </c>
      <c r="C140" s="1" t="s">
        <v>11568</v>
      </c>
      <c r="D140" s="1" t="s">
        <v>1038</v>
      </c>
      <c r="E140" s="5" t="s">
        <v>6922</v>
      </c>
      <c r="F140" s="11">
        <v>75.290000000000006</v>
      </c>
      <c r="G140" s="5" t="str">
        <f t="shared" si="4"/>
        <v>622848414860328727075.29</v>
      </c>
      <c r="H140" s="1" t="s">
        <v>1039</v>
      </c>
      <c r="I140" t="e">
        <f>VLOOKUP(G140,网银退汇!H:J,3,FALSE)</f>
        <v>#N/A</v>
      </c>
      <c r="J140" t="str">
        <f t="shared" si="5"/>
        <v>20171007</v>
      </c>
    </row>
    <row r="141" spans="1:10" hidden="1">
      <c r="A141" s="1" t="s">
        <v>6925</v>
      </c>
      <c r="B141" s="1" t="s">
        <v>1908</v>
      </c>
      <c r="C141" s="1" t="s">
        <v>11568</v>
      </c>
      <c r="D141" s="1" t="s">
        <v>1038</v>
      </c>
      <c r="E141" s="5" t="s">
        <v>6926</v>
      </c>
      <c r="F141" s="11">
        <v>87.5</v>
      </c>
      <c r="G141" s="5" t="str">
        <f t="shared" si="4"/>
        <v>528931132016844887.5</v>
      </c>
      <c r="H141" s="1" t="s">
        <v>1039</v>
      </c>
      <c r="I141" t="e">
        <f>VLOOKUP(G141,网银退汇!H:J,3,FALSE)</f>
        <v>#N/A</v>
      </c>
      <c r="J141" t="str">
        <f t="shared" si="5"/>
        <v>20171007</v>
      </c>
    </row>
    <row r="142" spans="1:10" hidden="1">
      <c r="A142" s="1" t="s">
        <v>6929</v>
      </c>
      <c r="B142" s="1" t="s">
        <v>1911</v>
      </c>
      <c r="C142" s="1" t="s">
        <v>11568</v>
      </c>
      <c r="D142" s="1" t="s">
        <v>1038</v>
      </c>
      <c r="E142" s="5" t="s">
        <v>6930</v>
      </c>
      <c r="F142" s="11">
        <v>37.5</v>
      </c>
      <c r="G142" s="5" t="str">
        <f t="shared" si="4"/>
        <v>622708010344798937.5</v>
      </c>
      <c r="H142" s="1" t="s">
        <v>1039</v>
      </c>
      <c r="I142" t="e">
        <f>VLOOKUP(G142,网银退汇!H:J,3,FALSE)</f>
        <v>#N/A</v>
      </c>
      <c r="J142" t="str">
        <f t="shared" si="5"/>
        <v>20171007</v>
      </c>
    </row>
    <row r="143" spans="1:10" hidden="1">
      <c r="A143" s="1" t="s">
        <v>6933</v>
      </c>
      <c r="B143" s="1" t="s">
        <v>1915</v>
      </c>
      <c r="C143" s="1" t="s">
        <v>11568</v>
      </c>
      <c r="D143" s="1" t="s">
        <v>1038</v>
      </c>
      <c r="E143" s="5" t="s">
        <v>6934</v>
      </c>
      <c r="F143" s="11">
        <v>20</v>
      </c>
      <c r="G143" s="5" t="str">
        <f t="shared" si="4"/>
        <v>622848086865523537220</v>
      </c>
      <c r="H143" s="1" t="s">
        <v>1039</v>
      </c>
      <c r="I143" t="e">
        <f>VLOOKUP(G143,网银退汇!H:J,3,FALSE)</f>
        <v>#N/A</v>
      </c>
      <c r="J143" t="str">
        <f t="shared" si="5"/>
        <v>20171007</v>
      </c>
    </row>
    <row r="144" spans="1:10" hidden="1">
      <c r="A144" s="1" t="s">
        <v>6937</v>
      </c>
      <c r="B144" s="1" t="s">
        <v>1919</v>
      </c>
      <c r="C144" s="1" t="s">
        <v>11568</v>
      </c>
      <c r="D144" s="1" t="s">
        <v>1038</v>
      </c>
      <c r="E144" s="5" t="s">
        <v>6938</v>
      </c>
      <c r="F144" s="11">
        <v>617.16999999999996</v>
      </c>
      <c r="G144" s="5" t="str">
        <f t="shared" si="4"/>
        <v>6217003860023828054617.17</v>
      </c>
      <c r="H144" s="1" t="s">
        <v>1039</v>
      </c>
      <c r="I144" t="e">
        <f>VLOOKUP(G144,网银退汇!H:J,3,FALSE)</f>
        <v>#N/A</v>
      </c>
      <c r="J144" t="str">
        <f t="shared" si="5"/>
        <v>20171007</v>
      </c>
    </row>
    <row r="145" spans="1:10" hidden="1">
      <c r="A145" s="1" t="s">
        <v>6941</v>
      </c>
      <c r="B145" s="1" t="s">
        <v>1923</v>
      </c>
      <c r="C145" s="1" t="s">
        <v>11568</v>
      </c>
      <c r="D145" s="1" t="s">
        <v>1038</v>
      </c>
      <c r="E145" s="5" t="s">
        <v>6942</v>
      </c>
      <c r="F145" s="11">
        <v>910.64</v>
      </c>
      <c r="G145" s="5" t="str">
        <f t="shared" si="4"/>
        <v>6228482891101115814910.64</v>
      </c>
      <c r="H145" s="1" t="s">
        <v>1039</v>
      </c>
      <c r="I145" t="e">
        <f>VLOOKUP(G145,网银退汇!H:J,3,FALSE)</f>
        <v>#N/A</v>
      </c>
      <c r="J145" t="str">
        <f t="shared" si="5"/>
        <v>20171007</v>
      </c>
    </row>
    <row r="146" spans="1:10" hidden="1">
      <c r="A146" s="1" t="s">
        <v>6945</v>
      </c>
      <c r="B146" s="1" t="s">
        <v>1927</v>
      </c>
      <c r="C146" s="1" t="s">
        <v>11568</v>
      </c>
      <c r="D146" s="1" t="s">
        <v>1038</v>
      </c>
      <c r="E146" s="5" t="s">
        <v>6946</v>
      </c>
      <c r="F146" s="11">
        <v>521.27</v>
      </c>
      <c r="G146" s="5" t="str">
        <f t="shared" si="4"/>
        <v>6228484150415031516521.27</v>
      </c>
      <c r="H146" s="1" t="s">
        <v>1039</v>
      </c>
      <c r="I146" t="e">
        <f>VLOOKUP(G146,网银退汇!H:J,3,FALSE)</f>
        <v>#N/A</v>
      </c>
      <c r="J146" t="str">
        <f t="shared" si="5"/>
        <v>20171007</v>
      </c>
    </row>
    <row r="147" spans="1:10" hidden="1">
      <c r="A147" s="1" t="s">
        <v>6949</v>
      </c>
      <c r="B147" s="1" t="s">
        <v>1931</v>
      </c>
      <c r="C147" s="1" t="s">
        <v>11568</v>
      </c>
      <c r="D147" s="1" t="s">
        <v>1038</v>
      </c>
      <c r="E147" s="5" t="s">
        <v>1305</v>
      </c>
      <c r="F147" s="11">
        <v>3405.21</v>
      </c>
      <c r="G147" s="5" t="str">
        <f t="shared" si="4"/>
        <v>62289300010320522213405.21</v>
      </c>
      <c r="H147" s="1" t="s">
        <v>1039</v>
      </c>
      <c r="I147" t="e">
        <f>VLOOKUP(G147,网银退汇!H:J,3,FALSE)</f>
        <v>#N/A</v>
      </c>
      <c r="J147" t="str">
        <f t="shared" si="5"/>
        <v>20171007</v>
      </c>
    </row>
    <row r="148" spans="1:10">
      <c r="A148" s="1" t="s">
        <v>9649</v>
      </c>
      <c r="B148" s="1" t="s">
        <v>4552</v>
      </c>
      <c r="C148" s="1" t="s">
        <v>11577</v>
      </c>
      <c r="D148" s="1" t="s">
        <v>1038</v>
      </c>
      <c r="E148" s="5" t="s">
        <v>9650</v>
      </c>
      <c r="F148" s="11">
        <v>368</v>
      </c>
      <c r="G148" s="5" t="str">
        <f t="shared" si="4"/>
        <v>6231900000120498775368</v>
      </c>
      <c r="H148" s="1" t="s">
        <v>1039</v>
      </c>
      <c r="I148" t="str">
        <f>VLOOKUP(G148,网银退汇!H:J,3,FALSE)</f>
        <v>2017-10-16</v>
      </c>
      <c r="J148" t="str">
        <f t="shared" si="5"/>
        <v>20171016</v>
      </c>
    </row>
    <row r="149" spans="1:10" hidden="1">
      <c r="A149" s="1" t="s">
        <v>6956</v>
      </c>
      <c r="B149" s="1" t="s">
        <v>1939</v>
      </c>
      <c r="C149" s="1" t="s">
        <v>11568</v>
      </c>
      <c r="D149" s="1" t="s">
        <v>1038</v>
      </c>
      <c r="E149" s="5" t="s">
        <v>1305</v>
      </c>
      <c r="F149" s="11">
        <v>0.42</v>
      </c>
      <c r="G149" s="5" t="str">
        <f t="shared" si="4"/>
        <v>62289300010320522210.42</v>
      </c>
      <c r="H149" s="1" t="s">
        <v>1039</v>
      </c>
      <c r="I149" t="e">
        <f>VLOOKUP(G149,网银退汇!H:J,3,FALSE)</f>
        <v>#N/A</v>
      </c>
      <c r="J149" t="str">
        <f t="shared" si="5"/>
        <v>20171007</v>
      </c>
    </row>
    <row r="150" spans="1:10" hidden="1">
      <c r="A150" s="1" t="s">
        <v>6959</v>
      </c>
      <c r="B150" s="1" t="s">
        <v>1941</v>
      </c>
      <c r="C150" s="1" t="s">
        <v>11568</v>
      </c>
      <c r="D150" s="1" t="s">
        <v>1038</v>
      </c>
      <c r="E150" s="5" t="s">
        <v>6960</v>
      </c>
      <c r="F150" s="11">
        <v>1248</v>
      </c>
      <c r="G150" s="5" t="str">
        <f t="shared" si="4"/>
        <v>62178527000088391591248</v>
      </c>
      <c r="H150" s="1" t="s">
        <v>1039</v>
      </c>
      <c r="I150" t="e">
        <f>VLOOKUP(G150,网银退汇!H:J,3,FALSE)</f>
        <v>#N/A</v>
      </c>
      <c r="J150" t="str">
        <f t="shared" si="5"/>
        <v>20171007</v>
      </c>
    </row>
    <row r="151" spans="1:10" hidden="1">
      <c r="A151" s="1" t="s">
        <v>6963</v>
      </c>
      <c r="B151" s="1" t="s">
        <v>1945</v>
      </c>
      <c r="C151" s="1" t="s">
        <v>11568</v>
      </c>
      <c r="D151" s="1" t="s">
        <v>1038</v>
      </c>
      <c r="E151" s="5" t="s">
        <v>6964</v>
      </c>
      <c r="F151" s="11">
        <v>605.41999999999996</v>
      </c>
      <c r="G151" s="5" t="str">
        <f t="shared" si="4"/>
        <v>6217003890002153471605.42</v>
      </c>
      <c r="H151" s="1" t="s">
        <v>1039</v>
      </c>
      <c r="I151" t="e">
        <f>VLOOKUP(G151,网银退汇!H:J,3,FALSE)</f>
        <v>#N/A</v>
      </c>
      <c r="J151" t="str">
        <f t="shared" si="5"/>
        <v>20171007</v>
      </c>
    </row>
    <row r="152" spans="1:10" hidden="1">
      <c r="A152" s="1" t="s">
        <v>6967</v>
      </c>
      <c r="B152" s="1" t="s">
        <v>1949</v>
      </c>
      <c r="C152" s="1" t="s">
        <v>11568</v>
      </c>
      <c r="D152" s="1" t="s">
        <v>1038</v>
      </c>
      <c r="E152" s="5" t="s">
        <v>6968</v>
      </c>
      <c r="F152" s="11">
        <v>465.36</v>
      </c>
      <c r="G152" s="5" t="str">
        <f t="shared" si="4"/>
        <v>6222022505002578082465.36</v>
      </c>
      <c r="H152" s="1" t="s">
        <v>1039</v>
      </c>
      <c r="I152" t="e">
        <f>VLOOKUP(G152,网银退汇!H:J,3,FALSE)</f>
        <v>#N/A</v>
      </c>
      <c r="J152" t="str">
        <f t="shared" si="5"/>
        <v>20171007</v>
      </c>
    </row>
    <row r="153" spans="1:10" hidden="1">
      <c r="A153" s="1" t="s">
        <v>6971</v>
      </c>
      <c r="B153" s="1" t="s">
        <v>1953</v>
      </c>
      <c r="C153" s="1" t="s">
        <v>11568</v>
      </c>
      <c r="D153" s="1" t="s">
        <v>1038</v>
      </c>
      <c r="E153" s="5" t="s">
        <v>6972</v>
      </c>
      <c r="F153" s="11">
        <v>256.91000000000003</v>
      </c>
      <c r="G153" s="5" t="str">
        <f t="shared" si="4"/>
        <v>6212262502001635021256.91</v>
      </c>
      <c r="H153" s="1" t="s">
        <v>1039</v>
      </c>
      <c r="I153" t="e">
        <f>VLOOKUP(G153,网银退汇!H:J,3,FALSE)</f>
        <v>#N/A</v>
      </c>
      <c r="J153" t="str">
        <f t="shared" si="5"/>
        <v>20171007</v>
      </c>
    </row>
    <row r="154" spans="1:10" hidden="1">
      <c r="A154" s="1" t="s">
        <v>6975</v>
      </c>
      <c r="B154" s="1" t="s">
        <v>1957</v>
      </c>
      <c r="C154" s="1" t="s">
        <v>11568</v>
      </c>
      <c r="D154" s="1" t="s">
        <v>1038</v>
      </c>
      <c r="E154" s="5" t="s">
        <v>6976</v>
      </c>
      <c r="F154" s="11">
        <v>340</v>
      </c>
      <c r="G154" s="5" t="str">
        <f t="shared" si="4"/>
        <v>6217003860005255466340</v>
      </c>
      <c r="H154" s="1" t="s">
        <v>1039</v>
      </c>
      <c r="I154" t="e">
        <f>VLOOKUP(G154,网银退汇!H:J,3,FALSE)</f>
        <v>#N/A</v>
      </c>
      <c r="J154" t="str">
        <f t="shared" si="5"/>
        <v>20171007</v>
      </c>
    </row>
    <row r="155" spans="1:10" hidden="1">
      <c r="A155" s="1" t="s">
        <v>6979</v>
      </c>
      <c r="B155" s="1" t="s">
        <v>1960</v>
      </c>
      <c r="C155" s="1" t="s">
        <v>11568</v>
      </c>
      <c r="D155" s="1" t="s">
        <v>1038</v>
      </c>
      <c r="E155" s="5" t="s">
        <v>6980</v>
      </c>
      <c r="F155" s="11">
        <v>200</v>
      </c>
      <c r="G155" s="5" t="str">
        <f t="shared" si="4"/>
        <v>6258091653548276200</v>
      </c>
      <c r="H155" s="1" t="s">
        <v>1039</v>
      </c>
      <c r="I155" t="e">
        <f>VLOOKUP(G155,网银退汇!H:J,3,FALSE)</f>
        <v>#N/A</v>
      </c>
      <c r="J155" t="str">
        <f t="shared" si="5"/>
        <v>20171007</v>
      </c>
    </row>
    <row r="156" spans="1:10" hidden="1">
      <c r="A156" s="1" t="s">
        <v>6983</v>
      </c>
      <c r="B156" s="1" t="s">
        <v>1964</v>
      </c>
      <c r="C156" s="1" t="s">
        <v>11568</v>
      </c>
      <c r="D156" s="1" t="s">
        <v>1038</v>
      </c>
      <c r="E156" s="5" t="s">
        <v>6980</v>
      </c>
      <c r="F156" s="11">
        <v>200</v>
      </c>
      <c r="G156" s="5" t="str">
        <f t="shared" si="4"/>
        <v>6258091653548276200</v>
      </c>
      <c r="H156" s="1" t="s">
        <v>1039</v>
      </c>
      <c r="I156" t="e">
        <f>VLOOKUP(G156,网银退汇!H:J,3,FALSE)</f>
        <v>#N/A</v>
      </c>
      <c r="J156" t="str">
        <f t="shared" si="5"/>
        <v>20171007</v>
      </c>
    </row>
    <row r="157" spans="1:10" hidden="1">
      <c r="A157" s="1" t="s">
        <v>6986</v>
      </c>
      <c r="B157" s="1" t="s">
        <v>1966</v>
      </c>
      <c r="C157" s="1" t="s">
        <v>11568</v>
      </c>
      <c r="D157" s="1" t="s">
        <v>1038</v>
      </c>
      <c r="E157" s="5" t="s">
        <v>6987</v>
      </c>
      <c r="F157" s="11">
        <v>500</v>
      </c>
      <c r="G157" s="5" t="str">
        <f t="shared" si="4"/>
        <v>6228480868545116477500</v>
      </c>
      <c r="H157" s="1" t="s">
        <v>1039</v>
      </c>
      <c r="I157" t="e">
        <f>VLOOKUP(G157,网银退汇!H:J,3,FALSE)</f>
        <v>#N/A</v>
      </c>
      <c r="J157" t="str">
        <f t="shared" si="5"/>
        <v>20171007</v>
      </c>
    </row>
    <row r="158" spans="1:10" hidden="1">
      <c r="A158" s="1" t="s">
        <v>6990</v>
      </c>
      <c r="B158" s="1" t="s">
        <v>1970</v>
      </c>
      <c r="C158" s="1" t="s">
        <v>11568</v>
      </c>
      <c r="D158" s="1" t="s">
        <v>1038</v>
      </c>
      <c r="E158" s="5" t="s">
        <v>6991</v>
      </c>
      <c r="F158" s="11">
        <v>28.3</v>
      </c>
      <c r="G158" s="5" t="str">
        <f t="shared" si="4"/>
        <v>521899058098032328.3</v>
      </c>
      <c r="H158" s="1" t="s">
        <v>1039</v>
      </c>
      <c r="I158" t="e">
        <f>VLOOKUP(G158,网银退汇!H:J,3,FALSE)</f>
        <v>#N/A</v>
      </c>
      <c r="J158" t="str">
        <f t="shared" si="5"/>
        <v>20171007</v>
      </c>
    </row>
    <row r="159" spans="1:10" hidden="1">
      <c r="A159" s="1" t="s">
        <v>6994</v>
      </c>
      <c r="B159" s="1" t="s">
        <v>1974</v>
      </c>
      <c r="C159" s="1" t="s">
        <v>11568</v>
      </c>
      <c r="D159" s="1" t="s">
        <v>1038</v>
      </c>
      <c r="E159" s="5" t="s">
        <v>6995</v>
      </c>
      <c r="F159" s="11">
        <v>788</v>
      </c>
      <c r="G159" s="5" t="str">
        <f t="shared" si="4"/>
        <v>6217852700007006867788</v>
      </c>
      <c r="H159" s="1" t="s">
        <v>1039</v>
      </c>
      <c r="I159" t="e">
        <f>VLOOKUP(G159,网银退汇!H:J,3,FALSE)</f>
        <v>#N/A</v>
      </c>
      <c r="J159" t="str">
        <f t="shared" si="5"/>
        <v>20171007</v>
      </c>
    </row>
    <row r="160" spans="1:10" hidden="1">
      <c r="A160" s="1" t="s">
        <v>6998</v>
      </c>
      <c r="B160" s="1" t="s">
        <v>1978</v>
      </c>
      <c r="C160" s="1" t="s">
        <v>11568</v>
      </c>
      <c r="D160" s="1" t="s">
        <v>1038</v>
      </c>
      <c r="E160" s="5" t="s">
        <v>6999</v>
      </c>
      <c r="F160" s="11">
        <v>216.62</v>
      </c>
      <c r="G160" s="5" t="str">
        <f t="shared" si="4"/>
        <v>6228464110014577610216.62</v>
      </c>
      <c r="H160" s="1" t="s">
        <v>1039</v>
      </c>
      <c r="I160" t="e">
        <f>VLOOKUP(G160,网银退汇!H:J,3,FALSE)</f>
        <v>#N/A</v>
      </c>
      <c r="J160" t="str">
        <f t="shared" si="5"/>
        <v>20171007</v>
      </c>
    </row>
    <row r="161" spans="1:10">
      <c r="A161" s="1" t="s">
        <v>9032</v>
      </c>
      <c r="B161" s="1" t="s">
        <v>3963</v>
      </c>
      <c r="C161" s="1" t="s">
        <v>11574</v>
      </c>
      <c r="D161" s="1" t="s">
        <v>1038</v>
      </c>
      <c r="E161" s="5" t="s">
        <v>9033</v>
      </c>
      <c r="F161" s="11">
        <v>749</v>
      </c>
      <c r="G161" s="5" t="str">
        <f t="shared" ref="G161:G224" si="6">E161&amp;F161</f>
        <v>6231900000114307552749</v>
      </c>
      <c r="H161" s="1" t="s">
        <v>1039</v>
      </c>
      <c r="I161" t="str">
        <f>VLOOKUP(G161,网银退汇!H:J,3,FALSE)</f>
        <v>2017-10-17</v>
      </c>
      <c r="J161" t="str">
        <f t="shared" ref="J161:J224" si="7">C161</f>
        <v>20171013</v>
      </c>
    </row>
    <row r="162" spans="1:10" hidden="1">
      <c r="A162" s="1" t="s">
        <v>7005</v>
      </c>
      <c r="B162" s="1" t="s">
        <v>1986</v>
      </c>
      <c r="C162" s="1" t="s">
        <v>11568</v>
      </c>
      <c r="D162" s="1" t="s">
        <v>1038</v>
      </c>
      <c r="E162" s="5" t="s">
        <v>7006</v>
      </c>
      <c r="F162" s="11">
        <v>30</v>
      </c>
      <c r="G162" s="5" t="str">
        <f t="shared" si="6"/>
        <v>621785270000490960030</v>
      </c>
      <c r="H162" s="1" t="s">
        <v>1039</v>
      </c>
      <c r="I162" t="e">
        <f>VLOOKUP(G162,网银退汇!H:J,3,FALSE)</f>
        <v>#N/A</v>
      </c>
      <c r="J162" t="str">
        <f t="shared" si="7"/>
        <v>20171007</v>
      </c>
    </row>
    <row r="163" spans="1:10" hidden="1">
      <c r="A163" s="1" t="s">
        <v>7009</v>
      </c>
      <c r="B163" s="1" t="s">
        <v>1990</v>
      </c>
      <c r="C163" s="1" t="s">
        <v>11568</v>
      </c>
      <c r="D163" s="1" t="s">
        <v>1038</v>
      </c>
      <c r="E163" s="5" t="s">
        <v>7006</v>
      </c>
      <c r="F163" s="11">
        <v>210.5</v>
      </c>
      <c r="G163" s="5" t="str">
        <f t="shared" si="6"/>
        <v>6217852700004909600210.5</v>
      </c>
      <c r="H163" s="1" t="s">
        <v>1039</v>
      </c>
      <c r="I163" t="e">
        <f>VLOOKUP(G163,网银退汇!H:J,3,FALSE)</f>
        <v>#N/A</v>
      </c>
      <c r="J163" t="str">
        <f t="shared" si="7"/>
        <v>20171007</v>
      </c>
    </row>
    <row r="164" spans="1:10" hidden="1">
      <c r="A164" s="1" t="s">
        <v>7012</v>
      </c>
      <c r="B164" s="1" t="s">
        <v>1993</v>
      </c>
      <c r="C164" s="1" t="s">
        <v>11568</v>
      </c>
      <c r="D164" s="1" t="s">
        <v>1038</v>
      </c>
      <c r="E164" s="5" t="s">
        <v>7013</v>
      </c>
      <c r="F164" s="11">
        <v>154</v>
      </c>
      <c r="G164" s="5" t="str">
        <f t="shared" si="6"/>
        <v>6217003860024047043154</v>
      </c>
      <c r="H164" s="1" t="s">
        <v>1039</v>
      </c>
      <c r="I164" t="e">
        <f>VLOOKUP(G164,网银退汇!H:J,3,FALSE)</f>
        <v>#N/A</v>
      </c>
      <c r="J164" t="str">
        <f t="shared" si="7"/>
        <v>20171007</v>
      </c>
    </row>
    <row r="165" spans="1:10" hidden="1">
      <c r="A165" s="1" t="s">
        <v>7016</v>
      </c>
      <c r="B165" s="1" t="s">
        <v>1997</v>
      </c>
      <c r="C165" s="1" t="s">
        <v>11568</v>
      </c>
      <c r="D165" s="1" t="s">
        <v>1038</v>
      </c>
      <c r="E165" s="5" t="s">
        <v>7017</v>
      </c>
      <c r="F165" s="11">
        <v>35.5</v>
      </c>
      <c r="G165" s="5" t="str">
        <f t="shared" si="6"/>
        <v>625965424130587835.5</v>
      </c>
      <c r="H165" s="1" t="s">
        <v>1039</v>
      </c>
      <c r="I165" t="e">
        <f>VLOOKUP(G165,网银退汇!H:J,3,FALSE)</f>
        <v>#N/A</v>
      </c>
      <c r="J165" t="str">
        <f t="shared" si="7"/>
        <v>20171007</v>
      </c>
    </row>
    <row r="166" spans="1:10" hidden="1">
      <c r="A166" s="1" t="s">
        <v>7020</v>
      </c>
      <c r="B166" s="1" t="s">
        <v>2001</v>
      </c>
      <c r="C166" s="1" t="s">
        <v>11568</v>
      </c>
      <c r="D166" s="1" t="s">
        <v>1038</v>
      </c>
      <c r="E166" s="5" t="s">
        <v>7021</v>
      </c>
      <c r="F166" s="11">
        <v>5000</v>
      </c>
      <c r="G166" s="5" t="str">
        <f t="shared" si="6"/>
        <v>52015213209168295000</v>
      </c>
      <c r="H166" s="1" t="s">
        <v>1039</v>
      </c>
      <c r="I166" t="e">
        <f>VLOOKUP(G166,网银退汇!H:J,3,FALSE)</f>
        <v>#N/A</v>
      </c>
      <c r="J166" t="str">
        <f t="shared" si="7"/>
        <v>20171007</v>
      </c>
    </row>
    <row r="167" spans="1:10" hidden="1">
      <c r="A167" s="1" t="s">
        <v>7024</v>
      </c>
      <c r="B167" s="1" t="s">
        <v>2005</v>
      </c>
      <c r="C167" s="1" t="s">
        <v>11568</v>
      </c>
      <c r="D167" s="1" t="s">
        <v>1038</v>
      </c>
      <c r="E167" s="5" t="s">
        <v>7025</v>
      </c>
      <c r="F167" s="11">
        <v>400</v>
      </c>
      <c r="G167" s="5" t="str">
        <f t="shared" si="6"/>
        <v>5324582090317608400</v>
      </c>
      <c r="H167" s="1" t="s">
        <v>1039</v>
      </c>
      <c r="I167" t="e">
        <f>VLOOKUP(G167,网银退汇!H:J,3,FALSE)</f>
        <v>#N/A</v>
      </c>
      <c r="J167" t="str">
        <f t="shared" si="7"/>
        <v>20171007</v>
      </c>
    </row>
    <row r="168" spans="1:10" hidden="1">
      <c r="A168" s="1" t="s">
        <v>7028</v>
      </c>
      <c r="B168" s="1" t="s">
        <v>2009</v>
      </c>
      <c r="C168" s="1" t="s">
        <v>11568</v>
      </c>
      <c r="D168" s="1" t="s">
        <v>1038</v>
      </c>
      <c r="E168" s="5" t="s">
        <v>7029</v>
      </c>
      <c r="F168" s="11">
        <v>550</v>
      </c>
      <c r="G168" s="5" t="str">
        <f t="shared" si="6"/>
        <v>6282318800135818550</v>
      </c>
      <c r="H168" s="1" t="s">
        <v>1039</v>
      </c>
      <c r="I168" t="e">
        <f>VLOOKUP(G168,网银退汇!H:J,3,FALSE)</f>
        <v>#N/A</v>
      </c>
      <c r="J168" t="str">
        <f t="shared" si="7"/>
        <v>20171007</v>
      </c>
    </row>
    <row r="169" spans="1:10">
      <c r="A169" s="1" t="s">
        <v>10468</v>
      </c>
      <c r="B169" s="1" t="s">
        <v>5338</v>
      </c>
      <c r="C169" s="1" t="s">
        <v>11578</v>
      </c>
      <c r="D169" s="1" t="s">
        <v>1038</v>
      </c>
      <c r="E169" s="5" t="s">
        <v>10469</v>
      </c>
      <c r="F169" s="11">
        <v>102</v>
      </c>
      <c r="G169" s="5" t="str">
        <f t="shared" si="6"/>
        <v>6231900000111878027102</v>
      </c>
      <c r="H169" s="1" t="s">
        <v>1039</v>
      </c>
      <c r="I169" t="str">
        <f>VLOOKUP(G169,网银退汇!H:J,3,FALSE)</f>
        <v>2017-10-18</v>
      </c>
      <c r="J169" t="str">
        <f t="shared" si="7"/>
        <v>20171017</v>
      </c>
    </row>
    <row r="170" spans="1:10" hidden="1">
      <c r="A170" s="1" t="s">
        <v>7036</v>
      </c>
      <c r="B170" s="1" t="s">
        <v>2017</v>
      </c>
      <c r="C170" s="1" t="s">
        <v>11568</v>
      </c>
      <c r="D170" s="1" t="s">
        <v>1038</v>
      </c>
      <c r="E170" s="5" t="s">
        <v>7037</v>
      </c>
      <c r="F170" s="11">
        <v>94.5</v>
      </c>
      <c r="G170" s="5" t="str">
        <f t="shared" si="6"/>
        <v>621081386000029892094.5</v>
      </c>
      <c r="H170" s="1" t="s">
        <v>1039</v>
      </c>
      <c r="I170" t="e">
        <f>VLOOKUP(G170,网银退汇!H:J,3,FALSE)</f>
        <v>#N/A</v>
      </c>
      <c r="J170" t="str">
        <f t="shared" si="7"/>
        <v>20171007</v>
      </c>
    </row>
    <row r="171" spans="1:10" hidden="1">
      <c r="A171" s="1" t="s">
        <v>7040</v>
      </c>
      <c r="B171" s="1" t="s">
        <v>2021</v>
      </c>
      <c r="C171" s="1" t="s">
        <v>11568</v>
      </c>
      <c r="D171" s="1" t="s">
        <v>1038</v>
      </c>
      <c r="E171" s="5" t="s">
        <v>7041</v>
      </c>
      <c r="F171" s="11">
        <v>337.42</v>
      </c>
      <c r="G171" s="5" t="str">
        <f t="shared" si="6"/>
        <v>6228482898522383772337.42</v>
      </c>
      <c r="H171" s="1" t="s">
        <v>1039</v>
      </c>
      <c r="I171" t="e">
        <f>VLOOKUP(G171,网银退汇!H:J,3,FALSE)</f>
        <v>#N/A</v>
      </c>
      <c r="J171" t="str">
        <f t="shared" si="7"/>
        <v>20171007</v>
      </c>
    </row>
    <row r="172" spans="1:10" hidden="1">
      <c r="A172" s="1" t="s">
        <v>7044</v>
      </c>
      <c r="B172" s="1" t="s">
        <v>2025</v>
      </c>
      <c r="C172" s="1" t="s">
        <v>11568</v>
      </c>
      <c r="D172" s="1" t="s">
        <v>1038</v>
      </c>
      <c r="E172" s="5" t="s">
        <v>7045</v>
      </c>
      <c r="F172" s="11">
        <v>300</v>
      </c>
      <c r="G172" s="5" t="str">
        <f t="shared" si="6"/>
        <v>6253624053719454300</v>
      </c>
      <c r="H172" s="1" t="s">
        <v>1039</v>
      </c>
      <c r="I172" t="e">
        <f>VLOOKUP(G172,网银退汇!H:J,3,FALSE)</f>
        <v>#N/A</v>
      </c>
      <c r="J172" t="str">
        <f t="shared" si="7"/>
        <v>20171007</v>
      </c>
    </row>
    <row r="173" spans="1:10" hidden="1">
      <c r="A173" s="1" t="s">
        <v>7048</v>
      </c>
      <c r="B173" s="1" t="s">
        <v>2029</v>
      </c>
      <c r="C173" s="1" t="s">
        <v>11568</v>
      </c>
      <c r="D173" s="1" t="s">
        <v>1038</v>
      </c>
      <c r="E173" s="5" t="s">
        <v>7049</v>
      </c>
      <c r="F173" s="11">
        <v>332.56</v>
      </c>
      <c r="G173" s="5" t="str">
        <f t="shared" si="6"/>
        <v>6217003900005712312332.56</v>
      </c>
      <c r="H173" s="1" t="s">
        <v>1039</v>
      </c>
      <c r="I173" t="e">
        <f>VLOOKUP(G173,网银退汇!H:J,3,FALSE)</f>
        <v>#N/A</v>
      </c>
      <c r="J173" t="str">
        <f t="shared" si="7"/>
        <v>20171007</v>
      </c>
    </row>
    <row r="174" spans="1:10" hidden="1">
      <c r="A174" s="1" t="s">
        <v>7052</v>
      </c>
      <c r="B174" s="1" t="s">
        <v>2034</v>
      </c>
      <c r="C174" s="1" t="s">
        <v>11568</v>
      </c>
      <c r="D174" s="1" t="s">
        <v>1038</v>
      </c>
      <c r="E174" s="5" t="s">
        <v>7053</v>
      </c>
      <c r="F174" s="11">
        <v>300</v>
      </c>
      <c r="G174" s="5" t="str">
        <f t="shared" si="6"/>
        <v>6231900000063528695300</v>
      </c>
      <c r="H174" s="1" t="s">
        <v>1039</v>
      </c>
      <c r="I174" t="e">
        <f>VLOOKUP(G174,网银退汇!H:J,3,FALSE)</f>
        <v>#N/A</v>
      </c>
      <c r="J174" t="str">
        <f t="shared" si="7"/>
        <v>20171007</v>
      </c>
    </row>
    <row r="175" spans="1:10" hidden="1">
      <c r="A175" s="1" t="s">
        <v>7056</v>
      </c>
      <c r="B175" s="1" t="s">
        <v>2038</v>
      </c>
      <c r="C175" s="1" t="s">
        <v>11569</v>
      </c>
      <c r="D175" s="1" t="s">
        <v>1038</v>
      </c>
      <c r="E175" s="5" t="s">
        <v>7057</v>
      </c>
      <c r="F175" s="11">
        <v>2600</v>
      </c>
      <c r="G175" s="5" t="str">
        <f t="shared" si="6"/>
        <v>62319000000092519722600</v>
      </c>
      <c r="H175" s="1" t="s">
        <v>1039</v>
      </c>
      <c r="I175" t="e">
        <f>VLOOKUP(G175,网银退汇!H:J,3,FALSE)</f>
        <v>#N/A</v>
      </c>
      <c r="J175" t="str">
        <f t="shared" si="7"/>
        <v>20171008</v>
      </c>
    </row>
    <row r="176" spans="1:10">
      <c r="A176" s="1" t="s">
        <v>6836</v>
      </c>
      <c r="B176" s="1" t="s">
        <v>1821</v>
      </c>
      <c r="C176" s="1" t="s">
        <v>11567</v>
      </c>
      <c r="D176" s="1" t="s">
        <v>1038</v>
      </c>
      <c r="E176" s="5" t="s">
        <v>6837</v>
      </c>
      <c r="F176" s="11">
        <v>800</v>
      </c>
      <c r="G176" s="5" t="str">
        <f t="shared" si="6"/>
        <v>6231900000100139928800</v>
      </c>
      <c r="H176" s="1" t="s">
        <v>1039</v>
      </c>
      <c r="I176" t="str">
        <f>VLOOKUP(G176,网银退汇!H:J,3,FALSE)</f>
        <v>2017-10-10</v>
      </c>
      <c r="J176" t="str">
        <f t="shared" si="7"/>
        <v>20171006</v>
      </c>
    </row>
    <row r="177" spans="1:10">
      <c r="A177" s="1" t="s">
        <v>8514</v>
      </c>
      <c r="B177" s="1" t="s">
        <v>3460</v>
      </c>
      <c r="C177" s="1" t="s">
        <v>11573</v>
      </c>
      <c r="D177" s="1" t="s">
        <v>1038</v>
      </c>
      <c r="E177" s="5" t="s">
        <v>8515</v>
      </c>
      <c r="F177" s="11">
        <v>3464.49</v>
      </c>
      <c r="G177" s="5" t="str">
        <f t="shared" si="6"/>
        <v>62319000000912468803464.49</v>
      </c>
      <c r="H177" s="1" t="s">
        <v>1039</v>
      </c>
      <c r="I177" t="str">
        <f>VLOOKUP(G177,网银退汇!H:J,3,FALSE)</f>
        <v>2017-10-12</v>
      </c>
      <c r="J177" t="str">
        <f t="shared" si="7"/>
        <v>20171012</v>
      </c>
    </row>
    <row r="178" spans="1:10" hidden="1">
      <c r="A178" s="1" t="s">
        <v>7068</v>
      </c>
      <c r="B178" s="1" t="s">
        <v>2050</v>
      </c>
      <c r="C178" s="1" t="s">
        <v>11569</v>
      </c>
      <c r="D178" s="1" t="s">
        <v>1038</v>
      </c>
      <c r="E178" s="5" t="s">
        <v>7069</v>
      </c>
      <c r="F178" s="11">
        <v>5000</v>
      </c>
      <c r="G178" s="5" t="str">
        <f t="shared" si="6"/>
        <v>62223500166296675000</v>
      </c>
      <c r="H178" s="1" t="s">
        <v>1039</v>
      </c>
      <c r="I178" t="e">
        <f>VLOOKUP(G178,网银退汇!H:J,3,FALSE)</f>
        <v>#N/A</v>
      </c>
      <c r="J178" t="str">
        <f t="shared" si="7"/>
        <v>20171008</v>
      </c>
    </row>
    <row r="179" spans="1:10" hidden="1">
      <c r="A179" s="1" t="s">
        <v>7072</v>
      </c>
      <c r="B179" s="1" t="s">
        <v>2054</v>
      </c>
      <c r="C179" s="1" t="s">
        <v>11569</v>
      </c>
      <c r="D179" s="1" t="s">
        <v>1038</v>
      </c>
      <c r="E179" s="5" t="s">
        <v>7069</v>
      </c>
      <c r="F179" s="11">
        <v>1</v>
      </c>
      <c r="G179" s="5" t="str">
        <f t="shared" si="6"/>
        <v>62223500166296671</v>
      </c>
      <c r="H179" s="1" t="s">
        <v>1039</v>
      </c>
      <c r="I179" t="e">
        <f>VLOOKUP(G179,网银退汇!H:J,3,FALSE)</f>
        <v>#N/A</v>
      </c>
      <c r="J179" t="str">
        <f t="shared" si="7"/>
        <v>20171008</v>
      </c>
    </row>
    <row r="180" spans="1:10" hidden="1">
      <c r="A180" s="1" t="s">
        <v>7075</v>
      </c>
      <c r="B180" s="1" t="s">
        <v>2056</v>
      </c>
      <c r="C180" s="1" t="s">
        <v>11569</v>
      </c>
      <c r="D180" s="1" t="s">
        <v>1038</v>
      </c>
      <c r="E180" s="5" t="s">
        <v>7076</v>
      </c>
      <c r="F180" s="11">
        <v>4000</v>
      </c>
      <c r="G180" s="5" t="str">
        <f t="shared" si="6"/>
        <v>62170038500010420674000</v>
      </c>
      <c r="H180" s="1" t="s">
        <v>1039</v>
      </c>
      <c r="I180" t="e">
        <f>VLOOKUP(G180,网银退汇!H:J,3,FALSE)</f>
        <v>#N/A</v>
      </c>
      <c r="J180" t="str">
        <f t="shared" si="7"/>
        <v>20171008</v>
      </c>
    </row>
    <row r="181" spans="1:10" hidden="1">
      <c r="A181" s="1" t="s">
        <v>7079</v>
      </c>
      <c r="B181" s="1" t="s">
        <v>2060</v>
      </c>
      <c r="C181" s="1" t="s">
        <v>11569</v>
      </c>
      <c r="D181" s="1" t="s">
        <v>1038</v>
      </c>
      <c r="E181" s="5" t="s">
        <v>7080</v>
      </c>
      <c r="F181" s="11">
        <v>82.5</v>
      </c>
      <c r="G181" s="5" t="str">
        <f t="shared" si="6"/>
        <v>621700389000363103882.5</v>
      </c>
      <c r="H181" s="1" t="s">
        <v>1039</v>
      </c>
      <c r="I181" t="e">
        <f>VLOOKUP(G181,网银退汇!H:J,3,FALSE)</f>
        <v>#N/A</v>
      </c>
      <c r="J181" t="str">
        <f t="shared" si="7"/>
        <v>20171008</v>
      </c>
    </row>
    <row r="182" spans="1:10" hidden="1">
      <c r="A182" s="1" t="s">
        <v>7083</v>
      </c>
      <c r="B182" s="1" t="s">
        <v>2064</v>
      </c>
      <c r="C182" s="1" t="s">
        <v>11569</v>
      </c>
      <c r="D182" s="1" t="s">
        <v>1038</v>
      </c>
      <c r="E182" s="5" t="s">
        <v>7084</v>
      </c>
      <c r="F182" s="11">
        <v>100</v>
      </c>
      <c r="G182" s="5" t="str">
        <f t="shared" si="6"/>
        <v>6226222280117701100</v>
      </c>
      <c r="H182" s="1" t="s">
        <v>1039</v>
      </c>
      <c r="I182" t="e">
        <f>VLOOKUP(G182,网银退汇!H:J,3,FALSE)</f>
        <v>#N/A</v>
      </c>
      <c r="J182" t="str">
        <f t="shared" si="7"/>
        <v>20171008</v>
      </c>
    </row>
    <row r="183" spans="1:10" hidden="1">
      <c r="A183" s="1" t="s">
        <v>7087</v>
      </c>
      <c r="B183" s="1" t="s">
        <v>2068</v>
      </c>
      <c r="C183" s="1" t="s">
        <v>11569</v>
      </c>
      <c r="D183" s="1" t="s">
        <v>1038</v>
      </c>
      <c r="E183" s="5" t="s">
        <v>7088</v>
      </c>
      <c r="F183" s="11">
        <v>637</v>
      </c>
      <c r="G183" s="5" t="str">
        <f t="shared" si="6"/>
        <v>6231900010000073788637</v>
      </c>
      <c r="H183" s="1" t="s">
        <v>1039</v>
      </c>
      <c r="I183" t="e">
        <f>VLOOKUP(G183,网银退汇!H:J,3,FALSE)</f>
        <v>#N/A</v>
      </c>
      <c r="J183" t="str">
        <f t="shared" si="7"/>
        <v>20171008</v>
      </c>
    </row>
    <row r="184" spans="1:10" hidden="1">
      <c r="A184" s="1" t="s">
        <v>7091</v>
      </c>
      <c r="B184" s="1" t="s">
        <v>2072</v>
      </c>
      <c r="C184" s="1" t="s">
        <v>11569</v>
      </c>
      <c r="D184" s="1" t="s">
        <v>1038</v>
      </c>
      <c r="E184" s="5" t="s">
        <v>7092</v>
      </c>
      <c r="F184" s="11">
        <v>138</v>
      </c>
      <c r="G184" s="5" t="str">
        <f t="shared" si="6"/>
        <v>6258081665333510138</v>
      </c>
      <c r="H184" s="1" t="s">
        <v>1039</v>
      </c>
      <c r="I184" t="e">
        <f>VLOOKUP(G184,网银退汇!H:J,3,FALSE)</f>
        <v>#N/A</v>
      </c>
      <c r="J184" t="str">
        <f t="shared" si="7"/>
        <v>20171008</v>
      </c>
    </row>
    <row r="185" spans="1:10">
      <c r="A185" s="1" t="s">
        <v>9661</v>
      </c>
      <c r="B185" s="1" t="s">
        <v>4562</v>
      </c>
      <c r="C185" s="1" t="s">
        <v>11577</v>
      </c>
      <c r="D185" s="1" t="s">
        <v>1038</v>
      </c>
      <c r="E185" s="5" t="s">
        <v>1332</v>
      </c>
      <c r="F185" s="11">
        <v>10000</v>
      </c>
      <c r="G185" s="5" t="str">
        <f t="shared" si="6"/>
        <v>623190000008675087010000</v>
      </c>
      <c r="H185" s="1" t="s">
        <v>1039</v>
      </c>
      <c r="I185" t="str">
        <f>VLOOKUP(G185,网银退汇!H:J,3,FALSE)</f>
        <v>2017-10-16</v>
      </c>
      <c r="J185" t="str">
        <f t="shared" si="7"/>
        <v>20171016</v>
      </c>
    </row>
    <row r="186" spans="1:10" hidden="1">
      <c r="A186" s="1" t="s">
        <v>7099</v>
      </c>
      <c r="B186" s="1" t="s">
        <v>2080</v>
      </c>
      <c r="C186" s="1" t="s">
        <v>11569</v>
      </c>
      <c r="D186" s="1" t="s">
        <v>1038</v>
      </c>
      <c r="E186" s="5" t="s">
        <v>7100</v>
      </c>
      <c r="F186" s="11">
        <v>405</v>
      </c>
      <c r="G186" s="5" t="str">
        <f t="shared" si="6"/>
        <v>6217003880001471917405</v>
      </c>
      <c r="H186" s="1" t="s">
        <v>1039</v>
      </c>
      <c r="I186" t="e">
        <f>VLOOKUP(G186,网银退汇!H:J,3,FALSE)</f>
        <v>#N/A</v>
      </c>
      <c r="J186" t="str">
        <f t="shared" si="7"/>
        <v>20171008</v>
      </c>
    </row>
    <row r="187" spans="1:10" hidden="1">
      <c r="A187" s="1" t="s">
        <v>7103</v>
      </c>
      <c r="B187" s="1" t="s">
        <v>2084</v>
      </c>
      <c r="C187" s="1" t="s">
        <v>11569</v>
      </c>
      <c r="D187" s="1" t="s">
        <v>1038</v>
      </c>
      <c r="E187" s="5" t="s">
        <v>7104</v>
      </c>
      <c r="F187" s="11">
        <v>400</v>
      </c>
      <c r="G187" s="5" t="str">
        <f t="shared" si="6"/>
        <v>6223691726393881400</v>
      </c>
      <c r="H187" s="1" t="s">
        <v>1039</v>
      </c>
      <c r="I187" t="e">
        <f>VLOOKUP(G187,网银退汇!H:J,3,FALSE)</f>
        <v>#N/A</v>
      </c>
      <c r="J187" t="str">
        <f t="shared" si="7"/>
        <v>20171008</v>
      </c>
    </row>
    <row r="188" spans="1:10" hidden="1">
      <c r="A188" s="1" t="s">
        <v>7107</v>
      </c>
      <c r="B188" s="1" t="s">
        <v>2088</v>
      </c>
      <c r="C188" s="1" t="s">
        <v>11569</v>
      </c>
      <c r="D188" s="1" t="s">
        <v>1038</v>
      </c>
      <c r="E188" s="5" t="s">
        <v>7108</v>
      </c>
      <c r="F188" s="11">
        <v>4400</v>
      </c>
      <c r="G188" s="5" t="str">
        <f t="shared" si="6"/>
        <v>62270805315757994400</v>
      </c>
      <c r="H188" s="1" t="s">
        <v>1039</v>
      </c>
      <c r="I188" t="e">
        <f>VLOOKUP(G188,网银退汇!H:J,3,FALSE)</f>
        <v>#N/A</v>
      </c>
      <c r="J188" t="str">
        <f t="shared" si="7"/>
        <v>20171008</v>
      </c>
    </row>
    <row r="189" spans="1:10" hidden="1">
      <c r="A189" s="1" t="s">
        <v>7111</v>
      </c>
      <c r="B189" s="1" t="s">
        <v>2092</v>
      </c>
      <c r="C189" s="1" t="s">
        <v>11569</v>
      </c>
      <c r="D189" s="1" t="s">
        <v>1038</v>
      </c>
      <c r="E189" s="5" t="s">
        <v>7112</v>
      </c>
      <c r="F189" s="11">
        <v>295.94</v>
      </c>
      <c r="G189" s="5" t="str">
        <f t="shared" si="6"/>
        <v>6259650273123379295.94</v>
      </c>
      <c r="H189" s="1" t="s">
        <v>1039</v>
      </c>
      <c r="I189" t="e">
        <f>VLOOKUP(G189,网银退汇!H:J,3,FALSE)</f>
        <v>#N/A</v>
      </c>
      <c r="J189" t="str">
        <f t="shared" si="7"/>
        <v>20171008</v>
      </c>
    </row>
    <row r="190" spans="1:10" hidden="1">
      <c r="A190" s="1" t="s">
        <v>7115</v>
      </c>
      <c r="B190" s="1" t="s">
        <v>2096</v>
      </c>
      <c r="C190" s="1" t="s">
        <v>11569</v>
      </c>
      <c r="D190" s="1" t="s">
        <v>1038</v>
      </c>
      <c r="E190" s="5" t="s">
        <v>7116</v>
      </c>
      <c r="F190" s="11">
        <v>1000</v>
      </c>
      <c r="G190" s="5" t="str">
        <f t="shared" si="6"/>
        <v>62223002244061501000</v>
      </c>
      <c r="H190" s="1" t="s">
        <v>1039</v>
      </c>
      <c r="I190" t="e">
        <f>VLOOKUP(G190,网银退汇!H:J,3,FALSE)</f>
        <v>#N/A</v>
      </c>
      <c r="J190" t="str">
        <f t="shared" si="7"/>
        <v>20171008</v>
      </c>
    </row>
    <row r="191" spans="1:10" hidden="1">
      <c r="A191" s="1" t="s">
        <v>7119</v>
      </c>
      <c r="B191" s="1" t="s">
        <v>2100</v>
      </c>
      <c r="C191" s="1" t="s">
        <v>11569</v>
      </c>
      <c r="D191" s="1" t="s">
        <v>1038</v>
      </c>
      <c r="E191" s="5" t="s">
        <v>7120</v>
      </c>
      <c r="F191" s="11">
        <v>810</v>
      </c>
      <c r="G191" s="5" t="str">
        <f t="shared" si="6"/>
        <v>6228480868599471372810</v>
      </c>
      <c r="H191" s="1" t="s">
        <v>1039</v>
      </c>
      <c r="I191" t="e">
        <f>VLOOKUP(G191,网银退汇!H:J,3,FALSE)</f>
        <v>#N/A</v>
      </c>
      <c r="J191" t="str">
        <f t="shared" si="7"/>
        <v>20171008</v>
      </c>
    </row>
    <row r="192" spans="1:10" hidden="1">
      <c r="A192" s="1" t="s">
        <v>7123</v>
      </c>
      <c r="B192" s="1" t="s">
        <v>2104</v>
      </c>
      <c r="C192" s="1" t="s">
        <v>11569</v>
      </c>
      <c r="D192" s="1" t="s">
        <v>1038</v>
      </c>
      <c r="E192" s="5" t="s">
        <v>7124</v>
      </c>
      <c r="F192" s="11">
        <v>54</v>
      </c>
      <c r="G192" s="5" t="str">
        <f t="shared" si="6"/>
        <v>622155033878890854</v>
      </c>
      <c r="H192" s="1" t="s">
        <v>1039</v>
      </c>
      <c r="I192" t="e">
        <f>VLOOKUP(G192,网银退汇!H:J,3,FALSE)</f>
        <v>#N/A</v>
      </c>
      <c r="J192" t="str">
        <f t="shared" si="7"/>
        <v>20171008</v>
      </c>
    </row>
    <row r="193" spans="1:10" hidden="1">
      <c r="A193" s="1" t="s">
        <v>7127</v>
      </c>
      <c r="B193" s="1" t="s">
        <v>2108</v>
      </c>
      <c r="C193" s="1" t="s">
        <v>11569</v>
      </c>
      <c r="D193" s="1" t="s">
        <v>1038</v>
      </c>
      <c r="E193" s="5" t="s">
        <v>7128</v>
      </c>
      <c r="F193" s="11">
        <v>1082.5</v>
      </c>
      <c r="G193" s="5" t="str">
        <f t="shared" si="6"/>
        <v>62236912253030761082.5</v>
      </c>
      <c r="H193" s="1" t="s">
        <v>1039</v>
      </c>
      <c r="I193" t="e">
        <f>VLOOKUP(G193,网银退汇!H:J,3,FALSE)</f>
        <v>#N/A</v>
      </c>
      <c r="J193" t="str">
        <f t="shared" si="7"/>
        <v>20171008</v>
      </c>
    </row>
    <row r="194" spans="1:10" hidden="1">
      <c r="A194" s="1" t="s">
        <v>7130</v>
      </c>
      <c r="B194" s="1" t="s">
        <v>2112</v>
      </c>
      <c r="C194" s="1" t="s">
        <v>11569</v>
      </c>
      <c r="D194" s="1" t="s">
        <v>1038</v>
      </c>
      <c r="E194" s="5" t="s">
        <v>7131</v>
      </c>
      <c r="F194" s="11">
        <v>200</v>
      </c>
      <c r="G194" s="5" t="str">
        <f t="shared" si="6"/>
        <v>6217003860036180808200</v>
      </c>
      <c r="H194" s="1" t="s">
        <v>1039</v>
      </c>
      <c r="I194" t="e">
        <f>VLOOKUP(G194,网银退汇!H:J,3,FALSE)</f>
        <v>#N/A</v>
      </c>
      <c r="J194" t="str">
        <f t="shared" si="7"/>
        <v>20171008</v>
      </c>
    </row>
    <row r="195" spans="1:10" hidden="1">
      <c r="A195" s="1" t="s">
        <v>7134</v>
      </c>
      <c r="B195" s="1" t="s">
        <v>2116</v>
      </c>
      <c r="C195" s="1" t="s">
        <v>11569</v>
      </c>
      <c r="D195" s="1" t="s">
        <v>1038</v>
      </c>
      <c r="E195" s="5" t="s">
        <v>1302</v>
      </c>
      <c r="F195" s="11">
        <v>1904.98</v>
      </c>
      <c r="G195" s="5" t="str">
        <f t="shared" si="6"/>
        <v>62169122001875681904.98</v>
      </c>
      <c r="H195" s="1" t="s">
        <v>1039</v>
      </c>
      <c r="I195" t="e">
        <f>VLOOKUP(G195,网银退汇!H:J,3,FALSE)</f>
        <v>#N/A</v>
      </c>
      <c r="J195" t="str">
        <f t="shared" si="7"/>
        <v>20171008</v>
      </c>
    </row>
    <row r="196" spans="1:10" hidden="1">
      <c r="A196" s="1" t="s">
        <v>7137</v>
      </c>
      <c r="B196" s="1" t="s">
        <v>2119</v>
      </c>
      <c r="C196" s="1" t="s">
        <v>11569</v>
      </c>
      <c r="D196" s="1" t="s">
        <v>1038</v>
      </c>
      <c r="E196" s="5" t="s">
        <v>7138</v>
      </c>
      <c r="F196" s="11">
        <v>695.14</v>
      </c>
      <c r="G196" s="5" t="str">
        <f t="shared" si="6"/>
        <v>6222300024107198695.14</v>
      </c>
      <c r="H196" s="1" t="s">
        <v>1039</v>
      </c>
      <c r="I196" t="e">
        <f>VLOOKUP(G196,网银退汇!H:J,3,FALSE)</f>
        <v>#N/A</v>
      </c>
      <c r="J196" t="str">
        <f t="shared" si="7"/>
        <v>20171008</v>
      </c>
    </row>
    <row r="197" spans="1:10">
      <c r="A197" s="1" t="s">
        <v>10662</v>
      </c>
      <c r="B197" s="1" t="s">
        <v>5525</v>
      </c>
      <c r="C197" s="1" t="s">
        <v>11578</v>
      </c>
      <c r="D197" s="1" t="s">
        <v>1038</v>
      </c>
      <c r="E197" s="5" t="s">
        <v>10635</v>
      </c>
      <c r="F197" s="11">
        <v>3973.88</v>
      </c>
      <c r="G197" s="5" t="str">
        <f t="shared" si="6"/>
        <v>62319000000777401793973.88</v>
      </c>
      <c r="H197" s="1" t="s">
        <v>1039</v>
      </c>
      <c r="I197" t="str">
        <f>VLOOKUP(G197,网银退汇!H:J,3,FALSE)</f>
        <v>2017-10-17</v>
      </c>
      <c r="J197" t="str">
        <f t="shared" si="7"/>
        <v>20171017</v>
      </c>
    </row>
    <row r="198" spans="1:10" hidden="1">
      <c r="A198" s="1" t="s">
        <v>7149</v>
      </c>
      <c r="B198" s="1" t="s">
        <v>2130</v>
      </c>
      <c r="C198" s="1" t="s">
        <v>11570</v>
      </c>
      <c r="D198" s="1" t="s">
        <v>1038</v>
      </c>
      <c r="E198" s="5" t="s">
        <v>7150</v>
      </c>
      <c r="F198" s="11">
        <v>42.71</v>
      </c>
      <c r="G198" s="5" t="str">
        <f t="shared" si="6"/>
        <v>622188730003218657742.71</v>
      </c>
      <c r="H198" s="1" t="s">
        <v>1039</v>
      </c>
      <c r="I198" t="e">
        <f>VLOOKUP(G198,网银退汇!H:J,3,FALSE)</f>
        <v>#N/A</v>
      </c>
      <c r="J198" t="str">
        <f t="shared" si="7"/>
        <v>20171009</v>
      </c>
    </row>
    <row r="199" spans="1:10">
      <c r="A199" s="1" t="s">
        <v>9855</v>
      </c>
      <c r="B199" s="1" t="s">
        <v>4754</v>
      </c>
      <c r="C199" s="1" t="s">
        <v>11577</v>
      </c>
      <c r="D199" s="1" t="s">
        <v>1038</v>
      </c>
      <c r="E199" s="5" t="s">
        <v>9856</v>
      </c>
      <c r="F199" s="11">
        <v>1821</v>
      </c>
      <c r="G199" s="5" t="str">
        <f t="shared" si="6"/>
        <v>62319000000765271481821</v>
      </c>
      <c r="H199" s="1" t="s">
        <v>1039</v>
      </c>
      <c r="I199" t="str">
        <f>VLOOKUP(G199,网银退汇!H:J,3,FALSE)</f>
        <v>2017-10-16</v>
      </c>
      <c r="J199" t="str">
        <f t="shared" si="7"/>
        <v>20171016</v>
      </c>
    </row>
    <row r="200" spans="1:10" hidden="1">
      <c r="A200" s="1" t="s">
        <v>7156</v>
      </c>
      <c r="B200" s="1" t="s">
        <v>2138</v>
      </c>
      <c r="C200" s="1" t="s">
        <v>11570</v>
      </c>
      <c r="D200" s="1" t="s">
        <v>1038</v>
      </c>
      <c r="E200" s="5" t="s">
        <v>7157</v>
      </c>
      <c r="F200" s="11">
        <v>270</v>
      </c>
      <c r="G200" s="5" t="str">
        <f t="shared" si="6"/>
        <v>6259588660092189270</v>
      </c>
      <c r="H200" s="1" t="s">
        <v>1039</v>
      </c>
      <c r="I200" t="e">
        <f>VLOOKUP(G200,网银退汇!H:J,3,FALSE)</f>
        <v>#N/A</v>
      </c>
      <c r="J200" t="str">
        <f t="shared" si="7"/>
        <v>20171009</v>
      </c>
    </row>
    <row r="201" spans="1:10" hidden="1">
      <c r="A201" s="1" t="s">
        <v>7160</v>
      </c>
      <c r="B201" s="1" t="s">
        <v>2142</v>
      </c>
      <c r="C201" s="1" t="s">
        <v>11570</v>
      </c>
      <c r="D201" s="1" t="s">
        <v>1038</v>
      </c>
      <c r="E201" s="5" t="s">
        <v>7161</v>
      </c>
      <c r="F201" s="11">
        <v>460</v>
      </c>
      <c r="G201" s="5" t="str">
        <f t="shared" si="6"/>
        <v>6217003860000100923460</v>
      </c>
      <c r="H201" s="1" t="s">
        <v>1039</v>
      </c>
      <c r="I201" t="e">
        <f>VLOOKUP(G201,网银退汇!H:J,3,FALSE)</f>
        <v>#N/A</v>
      </c>
      <c r="J201" t="str">
        <f t="shared" si="7"/>
        <v>20171009</v>
      </c>
    </row>
    <row r="202" spans="1:10" hidden="1">
      <c r="A202" s="1" t="s">
        <v>7164</v>
      </c>
      <c r="B202" s="1" t="s">
        <v>2146</v>
      </c>
      <c r="C202" s="1" t="s">
        <v>11570</v>
      </c>
      <c r="D202" s="1" t="s">
        <v>1038</v>
      </c>
      <c r="E202" s="5" t="s">
        <v>7165</v>
      </c>
      <c r="F202" s="11">
        <v>500</v>
      </c>
      <c r="G202" s="5" t="str">
        <f t="shared" si="6"/>
        <v>6225683221001221657500</v>
      </c>
      <c r="H202" s="1" t="s">
        <v>1039</v>
      </c>
      <c r="I202" t="e">
        <f>VLOOKUP(G202,网银退汇!H:J,3,FALSE)</f>
        <v>#N/A</v>
      </c>
      <c r="J202" t="str">
        <f t="shared" si="7"/>
        <v>20171009</v>
      </c>
    </row>
    <row r="203" spans="1:10" hidden="1">
      <c r="A203" s="1" t="s">
        <v>7168</v>
      </c>
      <c r="B203" s="1" t="s">
        <v>2150</v>
      </c>
      <c r="C203" s="1" t="s">
        <v>11570</v>
      </c>
      <c r="D203" s="1" t="s">
        <v>1038</v>
      </c>
      <c r="E203" s="5" t="s">
        <v>7169</v>
      </c>
      <c r="F203" s="11">
        <v>482.5</v>
      </c>
      <c r="G203" s="5" t="str">
        <f t="shared" si="6"/>
        <v>6228483618612586970482.5</v>
      </c>
      <c r="H203" s="1" t="s">
        <v>1039</v>
      </c>
      <c r="I203" t="e">
        <f>VLOOKUP(G203,网银退汇!H:J,3,FALSE)</f>
        <v>#N/A</v>
      </c>
      <c r="J203" t="str">
        <f t="shared" si="7"/>
        <v>20171009</v>
      </c>
    </row>
    <row r="204" spans="1:10" hidden="1">
      <c r="A204" s="1" t="s">
        <v>7172</v>
      </c>
      <c r="B204" s="1" t="s">
        <v>2154</v>
      </c>
      <c r="C204" s="1" t="s">
        <v>11570</v>
      </c>
      <c r="D204" s="1" t="s">
        <v>1038</v>
      </c>
      <c r="E204" s="5" t="s">
        <v>7173</v>
      </c>
      <c r="F204" s="11">
        <v>12000</v>
      </c>
      <c r="G204" s="5" t="str">
        <f t="shared" si="6"/>
        <v>623190000009449505412000</v>
      </c>
      <c r="H204" s="1" t="s">
        <v>1039</v>
      </c>
      <c r="I204" t="e">
        <f>VLOOKUP(G204,网银退汇!H:J,3,FALSE)</f>
        <v>#N/A</v>
      </c>
      <c r="J204" t="str">
        <f t="shared" si="7"/>
        <v>20171009</v>
      </c>
    </row>
    <row r="205" spans="1:10" hidden="1">
      <c r="A205" s="1" t="s">
        <v>7176</v>
      </c>
      <c r="B205" s="1" t="s">
        <v>2158</v>
      </c>
      <c r="C205" s="1" t="s">
        <v>11570</v>
      </c>
      <c r="D205" s="1" t="s">
        <v>1038</v>
      </c>
      <c r="E205" s="5" t="s">
        <v>7177</v>
      </c>
      <c r="F205" s="11">
        <v>234</v>
      </c>
      <c r="G205" s="5" t="str">
        <f t="shared" si="6"/>
        <v>6222530595953931234</v>
      </c>
      <c r="H205" s="1" t="s">
        <v>1039</v>
      </c>
      <c r="I205" t="e">
        <f>VLOOKUP(G205,网银退汇!H:J,3,FALSE)</f>
        <v>#N/A</v>
      </c>
      <c r="J205" t="str">
        <f t="shared" si="7"/>
        <v>20171009</v>
      </c>
    </row>
    <row r="206" spans="1:10" hidden="1">
      <c r="A206" s="1" t="s">
        <v>7180</v>
      </c>
      <c r="B206" s="1" t="s">
        <v>2162</v>
      </c>
      <c r="C206" s="1" t="s">
        <v>11570</v>
      </c>
      <c r="D206" s="1" t="s">
        <v>1038</v>
      </c>
      <c r="E206" s="5" t="s">
        <v>7181</v>
      </c>
      <c r="F206" s="11">
        <v>500</v>
      </c>
      <c r="G206" s="5" t="str">
        <f t="shared" si="6"/>
        <v>6224698185938105500</v>
      </c>
      <c r="H206" s="1" t="s">
        <v>1039</v>
      </c>
      <c r="I206" t="e">
        <f>VLOOKUP(G206,网银退汇!H:J,3,FALSE)</f>
        <v>#N/A</v>
      </c>
      <c r="J206" t="str">
        <f t="shared" si="7"/>
        <v>20171009</v>
      </c>
    </row>
    <row r="207" spans="1:10" hidden="1">
      <c r="A207" s="1" t="s">
        <v>7184</v>
      </c>
      <c r="B207" s="1" t="s">
        <v>2166</v>
      </c>
      <c r="C207" s="1" t="s">
        <v>11570</v>
      </c>
      <c r="D207" s="1" t="s">
        <v>1038</v>
      </c>
      <c r="E207" s="5" t="s">
        <v>1319</v>
      </c>
      <c r="F207" s="11">
        <v>100</v>
      </c>
      <c r="G207" s="5" t="str">
        <f t="shared" si="6"/>
        <v>6223691035527443100</v>
      </c>
      <c r="H207" s="1" t="s">
        <v>1039</v>
      </c>
      <c r="I207" t="e">
        <f>VLOOKUP(G207,网银退汇!H:J,3,FALSE)</f>
        <v>#N/A</v>
      </c>
      <c r="J207" t="str">
        <f t="shared" si="7"/>
        <v>20171009</v>
      </c>
    </row>
    <row r="208" spans="1:10" hidden="1">
      <c r="A208" s="1" t="s">
        <v>7187</v>
      </c>
      <c r="B208" s="1" t="s">
        <v>2168</v>
      </c>
      <c r="C208" s="1" t="s">
        <v>11570</v>
      </c>
      <c r="D208" s="1" t="s">
        <v>1038</v>
      </c>
      <c r="E208" s="5" t="s">
        <v>7181</v>
      </c>
      <c r="F208" s="11">
        <v>400</v>
      </c>
      <c r="G208" s="5" t="str">
        <f t="shared" si="6"/>
        <v>6224698185938105400</v>
      </c>
      <c r="H208" s="1" t="s">
        <v>1039</v>
      </c>
      <c r="I208" t="e">
        <f>VLOOKUP(G208,网银退汇!H:J,3,FALSE)</f>
        <v>#N/A</v>
      </c>
      <c r="J208" t="str">
        <f t="shared" si="7"/>
        <v>20171009</v>
      </c>
    </row>
    <row r="209" spans="1:10" hidden="1">
      <c r="A209" s="1" t="s">
        <v>7190</v>
      </c>
      <c r="B209" s="1" t="s">
        <v>2170</v>
      </c>
      <c r="C209" s="1" t="s">
        <v>11570</v>
      </c>
      <c r="D209" s="1" t="s">
        <v>1038</v>
      </c>
      <c r="E209" s="5" t="s">
        <v>7191</v>
      </c>
      <c r="F209" s="11">
        <v>428.79</v>
      </c>
      <c r="G209" s="5" t="str">
        <f t="shared" si="6"/>
        <v>6210178002007911630428.79</v>
      </c>
      <c r="H209" s="1" t="s">
        <v>1039</v>
      </c>
      <c r="I209" t="e">
        <f>VLOOKUP(G209,网银退汇!H:J,3,FALSE)</f>
        <v>#N/A</v>
      </c>
      <c r="J209" t="str">
        <f t="shared" si="7"/>
        <v>20171009</v>
      </c>
    </row>
    <row r="210" spans="1:10" hidden="1">
      <c r="A210" s="1" t="s">
        <v>7194</v>
      </c>
      <c r="B210" s="1" t="s">
        <v>2174</v>
      </c>
      <c r="C210" s="1" t="s">
        <v>11570</v>
      </c>
      <c r="D210" s="1" t="s">
        <v>1038</v>
      </c>
      <c r="E210" s="5" t="s">
        <v>7195</v>
      </c>
      <c r="F210" s="11">
        <v>576</v>
      </c>
      <c r="G210" s="5" t="str">
        <f t="shared" si="6"/>
        <v>6217790001107432169576</v>
      </c>
      <c r="H210" s="1" t="s">
        <v>1039</v>
      </c>
      <c r="I210" t="e">
        <f>VLOOKUP(G210,网银退汇!H:J,3,FALSE)</f>
        <v>#N/A</v>
      </c>
      <c r="J210" t="str">
        <f t="shared" si="7"/>
        <v>20171009</v>
      </c>
    </row>
    <row r="211" spans="1:10">
      <c r="A211" s="1" t="s">
        <v>9392</v>
      </c>
      <c r="B211" s="1" t="s">
        <v>4307</v>
      </c>
      <c r="C211" s="1" t="s">
        <v>11575</v>
      </c>
      <c r="D211" s="1" t="s">
        <v>1038</v>
      </c>
      <c r="E211" s="5" t="s">
        <v>9393</v>
      </c>
      <c r="F211" s="11">
        <v>2857.56</v>
      </c>
      <c r="G211" s="5" t="str">
        <f t="shared" si="6"/>
        <v>62319000000622219382857.56</v>
      </c>
      <c r="H211" s="1" t="s">
        <v>1039</v>
      </c>
      <c r="I211" t="str">
        <f>VLOOKUP(G211,网银退汇!H:J,3,FALSE)</f>
        <v>2017-10-16</v>
      </c>
      <c r="J211" t="str">
        <f t="shared" si="7"/>
        <v>20171014</v>
      </c>
    </row>
    <row r="212" spans="1:10" hidden="1">
      <c r="A212" s="1" t="s">
        <v>7202</v>
      </c>
      <c r="B212" s="1" t="s">
        <v>2182</v>
      </c>
      <c r="C212" s="1" t="s">
        <v>11570</v>
      </c>
      <c r="D212" s="1" t="s">
        <v>1038</v>
      </c>
      <c r="E212" s="5" t="s">
        <v>7203</v>
      </c>
      <c r="F212" s="11">
        <v>500</v>
      </c>
      <c r="G212" s="5" t="str">
        <f t="shared" si="6"/>
        <v>6222082502008660623500</v>
      </c>
      <c r="H212" s="1" t="s">
        <v>1039</v>
      </c>
      <c r="I212" t="e">
        <f>VLOOKUP(G212,网银退汇!H:J,3,FALSE)</f>
        <v>#N/A</v>
      </c>
      <c r="J212" t="str">
        <f t="shared" si="7"/>
        <v>20171009</v>
      </c>
    </row>
    <row r="213" spans="1:10">
      <c r="A213" s="1" t="s">
        <v>9145</v>
      </c>
      <c r="B213" s="1" t="s">
        <v>4071</v>
      </c>
      <c r="C213" s="1" t="s">
        <v>11574</v>
      </c>
      <c r="D213" s="1" t="s">
        <v>1038</v>
      </c>
      <c r="E213" s="5" t="s">
        <v>9146</v>
      </c>
      <c r="F213" s="11">
        <v>331.4</v>
      </c>
      <c r="G213" s="5" t="str">
        <f t="shared" si="6"/>
        <v>6231900000046665382331.4</v>
      </c>
      <c r="H213" s="1" t="s">
        <v>1039</v>
      </c>
      <c r="I213" t="str">
        <f>VLOOKUP(G213,网银退汇!H:J,3,FALSE)</f>
        <v>2017-10-16</v>
      </c>
      <c r="J213" t="str">
        <f t="shared" si="7"/>
        <v>20171013</v>
      </c>
    </row>
    <row r="214" spans="1:10" hidden="1">
      <c r="A214" s="1" t="s">
        <v>7210</v>
      </c>
      <c r="B214" s="1" t="s">
        <v>2190</v>
      </c>
      <c r="C214" s="1" t="s">
        <v>11570</v>
      </c>
      <c r="D214" s="1" t="s">
        <v>1038</v>
      </c>
      <c r="E214" s="5" t="s">
        <v>7211</v>
      </c>
      <c r="F214" s="11">
        <v>267</v>
      </c>
      <c r="G214" s="5" t="str">
        <f t="shared" si="6"/>
        <v>6231900021001210311267</v>
      </c>
      <c r="H214" s="1" t="s">
        <v>1039</v>
      </c>
      <c r="I214" t="e">
        <f>VLOOKUP(G214,网银退汇!H:J,3,FALSE)</f>
        <v>#N/A</v>
      </c>
      <c r="J214" t="str">
        <f t="shared" si="7"/>
        <v>20171009</v>
      </c>
    </row>
    <row r="215" spans="1:10" hidden="1">
      <c r="A215" s="1" t="s">
        <v>7214</v>
      </c>
      <c r="B215" s="1" t="s">
        <v>2194</v>
      </c>
      <c r="C215" s="1" t="s">
        <v>11570</v>
      </c>
      <c r="D215" s="1" t="s">
        <v>1038</v>
      </c>
      <c r="E215" s="5" t="s">
        <v>7215</v>
      </c>
      <c r="F215" s="11">
        <v>1326.14</v>
      </c>
      <c r="G215" s="5" t="str">
        <f t="shared" si="6"/>
        <v>53098921910611801326.14</v>
      </c>
      <c r="H215" s="1" t="s">
        <v>1039</v>
      </c>
      <c r="I215" t="e">
        <f>VLOOKUP(G215,网银退汇!H:J,3,FALSE)</f>
        <v>#N/A</v>
      </c>
      <c r="J215" t="str">
        <f t="shared" si="7"/>
        <v>20171009</v>
      </c>
    </row>
    <row r="216" spans="1:10" hidden="1">
      <c r="A216" s="1" t="s">
        <v>7218</v>
      </c>
      <c r="B216" s="1" t="s">
        <v>2198</v>
      </c>
      <c r="C216" s="1" t="s">
        <v>11570</v>
      </c>
      <c r="D216" s="1" t="s">
        <v>1038</v>
      </c>
      <c r="E216" s="5" t="s">
        <v>7219</v>
      </c>
      <c r="F216" s="11">
        <v>19.940000000000001</v>
      </c>
      <c r="G216" s="5" t="str">
        <f t="shared" si="6"/>
        <v>622260059000650501819.94</v>
      </c>
      <c r="H216" s="1" t="s">
        <v>1039</v>
      </c>
      <c r="I216" t="e">
        <f>VLOOKUP(G216,网银退汇!H:J,3,FALSE)</f>
        <v>#N/A</v>
      </c>
      <c r="J216" t="str">
        <f t="shared" si="7"/>
        <v>20171009</v>
      </c>
    </row>
    <row r="217" spans="1:10" hidden="1">
      <c r="A217" s="1" t="s">
        <v>7222</v>
      </c>
      <c r="B217" s="1" t="s">
        <v>2202</v>
      </c>
      <c r="C217" s="1" t="s">
        <v>11570</v>
      </c>
      <c r="D217" s="1" t="s">
        <v>1038</v>
      </c>
      <c r="E217" s="5" t="s">
        <v>7223</v>
      </c>
      <c r="F217" s="11">
        <v>30</v>
      </c>
      <c r="G217" s="5" t="str">
        <f t="shared" si="6"/>
        <v>622848086078008371030</v>
      </c>
      <c r="H217" s="1" t="s">
        <v>1039</v>
      </c>
      <c r="I217" t="e">
        <f>VLOOKUP(G217,网银退汇!H:J,3,FALSE)</f>
        <v>#N/A</v>
      </c>
      <c r="J217" t="str">
        <f t="shared" si="7"/>
        <v>20171009</v>
      </c>
    </row>
    <row r="218" spans="1:10" hidden="1">
      <c r="A218" s="1" t="s">
        <v>7226</v>
      </c>
      <c r="B218" s="1" t="s">
        <v>2206</v>
      </c>
      <c r="C218" s="1" t="s">
        <v>11570</v>
      </c>
      <c r="D218" s="1" t="s">
        <v>1038</v>
      </c>
      <c r="E218" s="5" t="s">
        <v>7227</v>
      </c>
      <c r="F218" s="11">
        <v>100.12</v>
      </c>
      <c r="G218" s="5" t="str">
        <f t="shared" si="6"/>
        <v>62230824016852746100.12</v>
      </c>
      <c r="H218" s="1" t="s">
        <v>1039</v>
      </c>
      <c r="I218" t="e">
        <f>VLOOKUP(G218,网银退汇!H:J,3,FALSE)</f>
        <v>#N/A</v>
      </c>
      <c r="J218" t="str">
        <f t="shared" si="7"/>
        <v>20171009</v>
      </c>
    </row>
    <row r="219" spans="1:10" hidden="1">
      <c r="A219" s="1" t="s">
        <v>7230</v>
      </c>
      <c r="B219" s="1" t="s">
        <v>2210</v>
      </c>
      <c r="C219" s="1" t="s">
        <v>11570</v>
      </c>
      <c r="D219" s="1" t="s">
        <v>1038</v>
      </c>
      <c r="E219" s="5" t="s">
        <v>7231</v>
      </c>
      <c r="F219" s="11">
        <v>686.8</v>
      </c>
      <c r="G219" s="5" t="str">
        <f t="shared" si="6"/>
        <v>6227003940150003074686.8</v>
      </c>
      <c r="H219" s="1" t="s">
        <v>1039</v>
      </c>
      <c r="I219" t="e">
        <f>VLOOKUP(G219,网银退汇!H:J,3,FALSE)</f>
        <v>#N/A</v>
      </c>
      <c r="J219" t="str">
        <f t="shared" si="7"/>
        <v>20171009</v>
      </c>
    </row>
    <row r="220" spans="1:10" hidden="1">
      <c r="A220" s="1" t="s">
        <v>7234</v>
      </c>
      <c r="B220" s="1" t="s">
        <v>2214</v>
      </c>
      <c r="C220" s="1" t="s">
        <v>11570</v>
      </c>
      <c r="D220" s="1" t="s">
        <v>1038</v>
      </c>
      <c r="E220" s="5" t="s">
        <v>7235</v>
      </c>
      <c r="F220" s="11">
        <v>13</v>
      </c>
      <c r="G220" s="5" t="str">
        <f t="shared" si="6"/>
        <v>622848086866564557813</v>
      </c>
      <c r="H220" s="1" t="s">
        <v>1039</v>
      </c>
      <c r="I220" t="e">
        <f>VLOOKUP(G220,网银退汇!H:J,3,FALSE)</f>
        <v>#N/A</v>
      </c>
      <c r="J220" t="str">
        <f t="shared" si="7"/>
        <v>20171009</v>
      </c>
    </row>
    <row r="221" spans="1:10" hidden="1">
      <c r="A221" s="1" t="s">
        <v>7238</v>
      </c>
      <c r="B221" s="1" t="s">
        <v>2218</v>
      </c>
      <c r="C221" s="1" t="s">
        <v>11570</v>
      </c>
      <c r="D221" s="1" t="s">
        <v>1038</v>
      </c>
      <c r="E221" s="5" t="s">
        <v>7239</v>
      </c>
      <c r="F221" s="11">
        <v>700</v>
      </c>
      <c r="G221" s="5" t="str">
        <f t="shared" si="6"/>
        <v>6217997300037291492700</v>
      </c>
      <c r="H221" s="1" t="s">
        <v>1039</v>
      </c>
      <c r="I221" t="e">
        <f>VLOOKUP(G221,网银退汇!H:J,3,FALSE)</f>
        <v>#N/A</v>
      </c>
      <c r="J221" t="str">
        <f t="shared" si="7"/>
        <v>20171009</v>
      </c>
    </row>
    <row r="222" spans="1:10" hidden="1">
      <c r="A222" s="1" t="s">
        <v>7242</v>
      </c>
      <c r="B222" s="1" t="s">
        <v>2222</v>
      </c>
      <c r="C222" s="1" t="s">
        <v>11570</v>
      </c>
      <c r="D222" s="1" t="s">
        <v>1038</v>
      </c>
      <c r="E222" s="5" t="s">
        <v>7243</v>
      </c>
      <c r="F222" s="11">
        <v>3000</v>
      </c>
      <c r="G222" s="5" t="str">
        <f t="shared" si="6"/>
        <v>62236909228490503000</v>
      </c>
      <c r="H222" s="1" t="s">
        <v>1039</v>
      </c>
      <c r="I222" t="e">
        <f>VLOOKUP(G222,网银退汇!H:J,3,FALSE)</f>
        <v>#N/A</v>
      </c>
      <c r="J222" t="str">
        <f t="shared" si="7"/>
        <v>20171009</v>
      </c>
    </row>
    <row r="223" spans="1:10" hidden="1">
      <c r="A223" s="1" t="s">
        <v>7246</v>
      </c>
      <c r="B223" s="1" t="s">
        <v>2226</v>
      </c>
      <c r="C223" s="1" t="s">
        <v>11570</v>
      </c>
      <c r="D223" s="1" t="s">
        <v>1038</v>
      </c>
      <c r="E223" s="5" t="s">
        <v>7247</v>
      </c>
      <c r="F223" s="11">
        <v>2157.9299999999998</v>
      </c>
      <c r="G223" s="5" t="str">
        <f t="shared" si="6"/>
        <v>62581016558596602157.93</v>
      </c>
      <c r="H223" s="1" t="s">
        <v>1039</v>
      </c>
      <c r="I223" t="e">
        <f>VLOOKUP(G223,网银退汇!H:J,3,FALSE)</f>
        <v>#N/A</v>
      </c>
      <c r="J223" t="str">
        <f t="shared" si="7"/>
        <v>20171009</v>
      </c>
    </row>
    <row r="224" spans="1:10" hidden="1">
      <c r="A224" s="1" t="s">
        <v>7250</v>
      </c>
      <c r="B224" s="1" t="s">
        <v>2230</v>
      </c>
      <c r="C224" s="1" t="s">
        <v>11570</v>
      </c>
      <c r="D224" s="1" t="s">
        <v>1038</v>
      </c>
      <c r="E224" s="5" t="s">
        <v>7251</v>
      </c>
      <c r="F224" s="11">
        <v>90</v>
      </c>
      <c r="G224" s="5" t="str">
        <f t="shared" si="6"/>
        <v>623190000008128077490</v>
      </c>
      <c r="H224" s="1" t="s">
        <v>1039</v>
      </c>
      <c r="I224" t="e">
        <f>VLOOKUP(G224,网银退汇!H:J,3,FALSE)</f>
        <v>#N/A</v>
      </c>
      <c r="J224" t="str">
        <f t="shared" si="7"/>
        <v>20171009</v>
      </c>
    </row>
    <row r="225" spans="1:10" hidden="1">
      <c r="A225" s="1" t="s">
        <v>7254</v>
      </c>
      <c r="B225" s="1" t="s">
        <v>2235</v>
      </c>
      <c r="C225" s="1" t="s">
        <v>11570</v>
      </c>
      <c r="D225" s="1" t="s">
        <v>1038</v>
      </c>
      <c r="E225" s="5" t="s">
        <v>7247</v>
      </c>
      <c r="F225" s="11">
        <v>784.94</v>
      </c>
      <c r="G225" s="5" t="str">
        <f t="shared" ref="G225:G288" si="8">E225&amp;F225</f>
        <v>6258101655859660784.94</v>
      </c>
      <c r="H225" s="1" t="s">
        <v>1039</v>
      </c>
      <c r="I225" t="e">
        <f>VLOOKUP(G225,网银退汇!H:J,3,FALSE)</f>
        <v>#N/A</v>
      </c>
      <c r="J225" t="str">
        <f t="shared" ref="J225:J288" si="9">C225</f>
        <v>20171009</v>
      </c>
    </row>
    <row r="226" spans="1:10" hidden="1">
      <c r="A226" s="1" t="s">
        <v>7257</v>
      </c>
      <c r="B226" s="1" t="s">
        <v>2239</v>
      </c>
      <c r="C226" s="1" t="s">
        <v>11570</v>
      </c>
      <c r="D226" s="1" t="s">
        <v>1038</v>
      </c>
      <c r="E226" s="5" t="s">
        <v>7258</v>
      </c>
      <c r="F226" s="11">
        <v>200</v>
      </c>
      <c r="G226" s="5" t="str">
        <f t="shared" si="8"/>
        <v>6231900000063001859200</v>
      </c>
      <c r="H226" s="1" t="s">
        <v>1039</v>
      </c>
      <c r="I226" t="e">
        <f>VLOOKUP(G226,网银退汇!H:J,3,FALSE)</f>
        <v>#N/A</v>
      </c>
      <c r="J226" t="str">
        <f t="shared" si="9"/>
        <v>20171009</v>
      </c>
    </row>
    <row r="227" spans="1:10" hidden="1">
      <c r="A227" s="1" t="s">
        <v>7261</v>
      </c>
      <c r="B227" s="1" t="s">
        <v>2243</v>
      </c>
      <c r="C227" s="1" t="s">
        <v>11570</v>
      </c>
      <c r="D227" s="1" t="s">
        <v>1038</v>
      </c>
      <c r="E227" s="5" t="s">
        <v>7262</v>
      </c>
      <c r="F227" s="11">
        <v>10000</v>
      </c>
      <c r="G227" s="5" t="str">
        <f t="shared" si="8"/>
        <v>512466996562903510000</v>
      </c>
      <c r="H227" s="1" t="s">
        <v>1039</v>
      </c>
      <c r="I227" t="e">
        <f>VLOOKUP(G227,网银退汇!H:J,3,FALSE)</f>
        <v>#N/A</v>
      </c>
      <c r="J227" t="str">
        <f t="shared" si="9"/>
        <v>20171009</v>
      </c>
    </row>
    <row r="228" spans="1:10" hidden="1">
      <c r="A228" s="1" t="s">
        <v>7265</v>
      </c>
      <c r="B228" s="1" t="s">
        <v>2247</v>
      </c>
      <c r="C228" s="1" t="s">
        <v>11570</v>
      </c>
      <c r="D228" s="1" t="s">
        <v>1038</v>
      </c>
      <c r="E228" s="5" t="s">
        <v>1312</v>
      </c>
      <c r="F228" s="11">
        <v>3034.18</v>
      </c>
      <c r="G228" s="5" t="str">
        <f t="shared" si="8"/>
        <v>62284808609028041183034.18</v>
      </c>
      <c r="H228" s="1" t="s">
        <v>1039</v>
      </c>
      <c r="I228" t="e">
        <f>VLOOKUP(G228,网银退汇!H:J,3,FALSE)</f>
        <v>#N/A</v>
      </c>
      <c r="J228" t="str">
        <f t="shared" si="9"/>
        <v>20171009</v>
      </c>
    </row>
    <row r="229" spans="1:10" hidden="1">
      <c r="A229" s="1" t="s">
        <v>7268</v>
      </c>
      <c r="B229" s="1" t="s">
        <v>2249</v>
      </c>
      <c r="C229" s="1" t="s">
        <v>11570</v>
      </c>
      <c r="D229" s="1" t="s">
        <v>1038</v>
      </c>
      <c r="E229" s="5" t="s">
        <v>7269</v>
      </c>
      <c r="F229" s="11">
        <v>3400</v>
      </c>
      <c r="G229" s="5" t="str">
        <f t="shared" si="8"/>
        <v>35689500246078753400</v>
      </c>
      <c r="H229" s="1" t="s">
        <v>1039</v>
      </c>
      <c r="I229" t="e">
        <f>VLOOKUP(G229,网银退汇!H:J,3,FALSE)</f>
        <v>#N/A</v>
      </c>
      <c r="J229" t="str">
        <f t="shared" si="9"/>
        <v>20171009</v>
      </c>
    </row>
    <row r="230" spans="1:10" hidden="1">
      <c r="A230" s="1" t="s">
        <v>7272</v>
      </c>
      <c r="B230" s="1" t="s">
        <v>2253</v>
      </c>
      <c r="C230" s="1" t="s">
        <v>11570</v>
      </c>
      <c r="D230" s="1" t="s">
        <v>1038</v>
      </c>
      <c r="E230" s="5" t="s">
        <v>7273</v>
      </c>
      <c r="F230" s="11">
        <v>314.5</v>
      </c>
      <c r="G230" s="5" t="str">
        <f t="shared" si="8"/>
        <v>6217003860017633148314.5</v>
      </c>
      <c r="H230" s="1" t="s">
        <v>1039</v>
      </c>
      <c r="I230" t="e">
        <f>VLOOKUP(G230,网银退汇!H:J,3,FALSE)</f>
        <v>#N/A</v>
      </c>
      <c r="J230" t="str">
        <f t="shared" si="9"/>
        <v>20171009</v>
      </c>
    </row>
    <row r="231" spans="1:10" hidden="1">
      <c r="A231" s="1" t="s">
        <v>7276</v>
      </c>
      <c r="B231" s="1" t="s">
        <v>2257</v>
      </c>
      <c r="C231" s="1" t="s">
        <v>11570</v>
      </c>
      <c r="D231" s="1" t="s">
        <v>1038</v>
      </c>
      <c r="E231" s="5" t="s">
        <v>7273</v>
      </c>
      <c r="F231" s="11">
        <v>3615.41</v>
      </c>
      <c r="G231" s="5" t="str">
        <f t="shared" si="8"/>
        <v>62170038600176331483615.41</v>
      </c>
      <c r="H231" s="1" t="s">
        <v>1039</v>
      </c>
      <c r="I231" t="e">
        <f>VLOOKUP(G231,网银退汇!H:J,3,FALSE)</f>
        <v>#N/A</v>
      </c>
      <c r="J231" t="str">
        <f t="shared" si="9"/>
        <v>20171009</v>
      </c>
    </row>
    <row r="232" spans="1:10" hidden="1">
      <c r="A232" s="1" t="s">
        <v>7279</v>
      </c>
      <c r="B232" s="1" t="s">
        <v>2260</v>
      </c>
      <c r="C232" s="1" t="s">
        <v>11570</v>
      </c>
      <c r="D232" s="1" t="s">
        <v>1038</v>
      </c>
      <c r="E232" s="5" t="s">
        <v>7280</v>
      </c>
      <c r="F232" s="11">
        <v>3084</v>
      </c>
      <c r="G232" s="5" t="str">
        <f t="shared" si="8"/>
        <v>62178527000038913793084</v>
      </c>
      <c r="H232" s="1" t="s">
        <v>1039</v>
      </c>
      <c r="I232" t="e">
        <f>VLOOKUP(G232,网银退汇!H:J,3,FALSE)</f>
        <v>#N/A</v>
      </c>
      <c r="J232" t="str">
        <f t="shared" si="9"/>
        <v>20171009</v>
      </c>
    </row>
    <row r="233" spans="1:10" hidden="1">
      <c r="A233" s="1" t="s">
        <v>7283</v>
      </c>
      <c r="B233" s="1" t="s">
        <v>2264</v>
      </c>
      <c r="C233" s="1" t="s">
        <v>11570</v>
      </c>
      <c r="D233" s="1" t="s">
        <v>1038</v>
      </c>
      <c r="E233" s="5" t="s">
        <v>6934</v>
      </c>
      <c r="F233" s="11">
        <v>352.5</v>
      </c>
      <c r="G233" s="5" t="str">
        <f t="shared" si="8"/>
        <v>6228480868655235372352.5</v>
      </c>
      <c r="H233" s="1" t="s">
        <v>1039</v>
      </c>
      <c r="I233" t="e">
        <f>VLOOKUP(G233,网银退汇!H:J,3,FALSE)</f>
        <v>#N/A</v>
      </c>
      <c r="J233" t="str">
        <f t="shared" si="9"/>
        <v>20171009</v>
      </c>
    </row>
    <row r="234" spans="1:10" hidden="1">
      <c r="A234" s="1" t="s">
        <v>7286</v>
      </c>
      <c r="B234" s="1" t="s">
        <v>2266</v>
      </c>
      <c r="C234" s="1" t="s">
        <v>11570</v>
      </c>
      <c r="D234" s="1" t="s">
        <v>1038</v>
      </c>
      <c r="E234" s="5" t="s">
        <v>7287</v>
      </c>
      <c r="F234" s="11">
        <v>90</v>
      </c>
      <c r="G234" s="5" t="str">
        <f t="shared" si="8"/>
        <v>623190000007348316290</v>
      </c>
      <c r="H234" s="1" t="s">
        <v>1039</v>
      </c>
      <c r="I234" t="e">
        <f>VLOOKUP(G234,网银退汇!H:J,3,FALSE)</f>
        <v>#N/A</v>
      </c>
      <c r="J234" t="str">
        <f t="shared" si="9"/>
        <v>20171009</v>
      </c>
    </row>
    <row r="235" spans="1:10" hidden="1">
      <c r="A235" s="1" t="s">
        <v>7290</v>
      </c>
      <c r="B235" s="1" t="s">
        <v>2270</v>
      </c>
      <c r="C235" s="1" t="s">
        <v>11570</v>
      </c>
      <c r="D235" s="1" t="s">
        <v>1038</v>
      </c>
      <c r="E235" s="5" t="s">
        <v>7291</v>
      </c>
      <c r="F235" s="11">
        <v>1592.6</v>
      </c>
      <c r="G235" s="5" t="str">
        <f t="shared" si="8"/>
        <v>62172324100009457381592.6</v>
      </c>
      <c r="H235" s="1" t="s">
        <v>1039</v>
      </c>
      <c r="I235" t="e">
        <f>VLOOKUP(G235,网银退汇!H:J,3,FALSE)</f>
        <v>#N/A</v>
      </c>
      <c r="J235" t="str">
        <f t="shared" si="9"/>
        <v>20171009</v>
      </c>
    </row>
    <row r="236" spans="1:10">
      <c r="A236" s="1" t="s">
        <v>7032</v>
      </c>
      <c r="B236" s="1" t="s">
        <v>2013</v>
      </c>
      <c r="C236" s="1" t="s">
        <v>11568</v>
      </c>
      <c r="D236" s="1" t="s">
        <v>1038</v>
      </c>
      <c r="E236" s="5" t="s">
        <v>7033</v>
      </c>
      <c r="F236" s="11">
        <v>600</v>
      </c>
      <c r="G236" s="5" t="str">
        <f t="shared" si="8"/>
        <v>6231900000046411308600</v>
      </c>
      <c r="H236" s="1" t="s">
        <v>1039</v>
      </c>
      <c r="I236" t="str">
        <f>VLOOKUP(G236,网银退汇!H:J,3,FALSE)</f>
        <v>2017-10-10</v>
      </c>
      <c r="J236" t="str">
        <f t="shared" si="9"/>
        <v>20171007</v>
      </c>
    </row>
    <row r="237" spans="1:10" hidden="1">
      <c r="A237" s="1" t="s">
        <v>7298</v>
      </c>
      <c r="B237" s="1" t="s">
        <v>2278</v>
      </c>
      <c r="C237" s="1" t="s">
        <v>11570</v>
      </c>
      <c r="D237" s="1" t="s">
        <v>1038</v>
      </c>
      <c r="E237" s="5" t="s">
        <v>7299</v>
      </c>
      <c r="F237" s="11">
        <v>8987.9</v>
      </c>
      <c r="G237" s="5" t="str">
        <f t="shared" si="8"/>
        <v>40967016714240188987.9</v>
      </c>
      <c r="H237" s="1" t="s">
        <v>1039</v>
      </c>
      <c r="I237" t="e">
        <f>VLOOKUP(G237,网银退汇!H:J,3,FALSE)</f>
        <v>#N/A</v>
      </c>
      <c r="J237" t="str">
        <f t="shared" si="9"/>
        <v>20171009</v>
      </c>
    </row>
    <row r="238" spans="1:10">
      <c r="A238" s="1" t="s">
        <v>8687</v>
      </c>
      <c r="B238" s="1" t="s">
        <v>3635</v>
      </c>
      <c r="C238" s="1" t="s">
        <v>11573</v>
      </c>
      <c r="D238" s="1" t="s">
        <v>1038</v>
      </c>
      <c r="E238" s="5" t="s">
        <v>8688</v>
      </c>
      <c r="F238" s="11">
        <v>36.799999999999997</v>
      </c>
      <c r="G238" s="5" t="str">
        <f t="shared" si="8"/>
        <v>623190000003771242536.8</v>
      </c>
      <c r="H238" s="1" t="s">
        <v>1039</v>
      </c>
      <c r="I238" t="str">
        <f>VLOOKUP(G238,网银退汇!H:J,3,FALSE)</f>
        <v>2017-10-13</v>
      </c>
      <c r="J238" t="str">
        <f t="shared" si="9"/>
        <v>20171012</v>
      </c>
    </row>
    <row r="239" spans="1:10" hidden="1">
      <c r="A239" s="1" t="s">
        <v>7306</v>
      </c>
      <c r="B239" s="1" t="s">
        <v>2286</v>
      </c>
      <c r="C239" s="1" t="s">
        <v>11570</v>
      </c>
      <c r="D239" s="1" t="s">
        <v>1038</v>
      </c>
      <c r="E239" s="5" t="s">
        <v>7307</v>
      </c>
      <c r="F239" s="11">
        <v>20</v>
      </c>
      <c r="G239" s="5" t="str">
        <f t="shared" si="8"/>
        <v>623190000003691023620</v>
      </c>
      <c r="H239" s="1" t="s">
        <v>1039</v>
      </c>
      <c r="I239" t="e">
        <f>VLOOKUP(G239,网银退汇!H:J,3,FALSE)</f>
        <v>#N/A</v>
      </c>
      <c r="J239" t="str">
        <f t="shared" si="9"/>
        <v>20171009</v>
      </c>
    </row>
    <row r="240" spans="1:10" hidden="1">
      <c r="A240" s="1" t="s">
        <v>7310</v>
      </c>
      <c r="B240" s="1" t="s">
        <v>2290</v>
      </c>
      <c r="C240" s="1" t="s">
        <v>11570</v>
      </c>
      <c r="D240" s="1" t="s">
        <v>1038</v>
      </c>
      <c r="E240" s="5" t="s">
        <v>7311</v>
      </c>
      <c r="F240" s="11">
        <v>1</v>
      </c>
      <c r="G240" s="5" t="str">
        <f t="shared" si="8"/>
        <v>62260207000025311</v>
      </c>
      <c r="H240" s="1" t="s">
        <v>1039</v>
      </c>
      <c r="I240" t="e">
        <f>VLOOKUP(G240,网银退汇!H:J,3,FALSE)</f>
        <v>#N/A</v>
      </c>
      <c r="J240" t="str">
        <f t="shared" si="9"/>
        <v>20171009</v>
      </c>
    </row>
    <row r="241" spans="1:10" hidden="1">
      <c r="A241" s="1" t="s">
        <v>7314</v>
      </c>
      <c r="B241" s="1" t="s">
        <v>2294</v>
      </c>
      <c r="C241" s="1" t="s">
        <v>11570</v>
      </c>
      <c r="D241" s="1" t="s">
        <v>1038</v>
      </c>
      <c r="E241" s="5" t="s">
        <v>7315</v>
      </c>
      <c r="F241" s="11">
        <v>668.84</v>
      </c>
      <c r="G241" s="5" t="str">
        <f t="shared" si="8"/>
        <v>6212262505003344401668.84</v>
      </c>
      <c r="H241" s="1" t="s">
        <v>1039</v>
      </c>
      <c r="I241" t="e">
        <f>VLOOKUP(G241,网银退汇!H:J,3,FALSE)</f>
        <v>#N/A</v>
      </c>
      <c r="J241" t="str">
        <f t="shared" si="9"/>
        <v>20171009</v>
      </c>
    </row>
    <row r="242" spans="1:10" hidden="1">
      <c r="A242" s="1" t="s">
        <v>7318</v>
      </c>
      <c r="B242" s="1" t="s">
        <v>2298</v>
      </c>
      <c r="C242" s="1" t="s">
        <v>11570</v>
      </c>
      <c r="D242" s="1" t="s">
        <v>1038</v>
      </c>
      <c r="E242" s="5" t="s">
        <v>7319</v>
      </c>
      <c r="F242" s="11">
        <v>400</v>
      </c>
      <c r="G242" s="5" t="str">
        <f t="shared" si="8"/>
        <v>6217562700000655307400</v>
      </c>
      <c r="H242" s="1" t="s">
        <v>1039</v>
      </c>
      <c r="I242" t="e">
        <f>VLOOKUP(G242,网银退汇!H:J,3,FALSE)</f>
        <v>#N/A</v>
      </c>
      <c r="J242" t="str">
        <f t="shared" si="9"/>
        <v>20171009</v>
      </c>
    </row>
    <row r="243" spans="1:10" hidden="1">
      <c r="A243" s="1" t="s">
        <v>7322</v>
      </c>
      <c r="B243" s="1" t="s">
        <v>2302</v>
      </c>
      <c r="C243" s="1" t="s">
        <v>11570</v>
      </c>
      <c r="D243" s="1" t="s">
        <v>1038</v>
      </c>
      <c r="E243" s="5" t="s">
        <v>7323</v>
      </c>
      <c r="F243" s="11">
        <v>9000</v>
      </c>
      <c r="G243" s="5" t="str">
        <f t="shared" si="8"/>
        <v>62170038600003067029000</v>
      </c>
      <c r="H243" s="1" t="s">
        <v>1039</v>
      </c>
      <c r="I243" t="e">
        <f>VLOOKUP(G243,网银退汇!H:J,3,FALSE)</f>
        <v>#N/A</v>
      </c>
      <c r="J243" t="str">
        <f t="shared" si="9"/>
        <v>20171009</v>
      </c>
    </row>
    <row r="244" spans="1:10" hidden="1">
      <c r="A244" s="1" t="s">
        <v>7326</v>
      </c>
      <c r="B244" s="1" t="s">
        <v>2306</v>
      </c>
      <c r="C244" s="1" t="s">
        <v>11570</v>
      </c>
      <c r="D244" s="1" t="s">
        <v>1038</v>
      </c>
      <c r="E244" s="5" t="s">
        <v>7327</v>
      </c>
      <c r="F244" s="11">
        <v>1137.71</v>
      </c>
      <c r="G244" s="5" t="str">
        <f t="shared" si="8"/>
        <v>62236910885464981137.71</v>
      </c>
      <c r="H244" s="1" t="s">
        <v>1039</v>
      </c>
      <c r="I244" t="e">
        <f>VLOOKUP(G244,网银退汇!H:J,3,FALSE)</f>
        <v>#N/A</v>
      </c>
      <c r="J244" t="str">
        <f t="shared" si="9"/>
        <v>20171009</v>
      </c>
    </row>
    <row r="245" spans="1:10" hidden="1">
      <c r="A245" s="1" t="s">
        <v>7330</v>
      </c>
      <c r="B245" s="1" t="s">
        <v>2310</v>
      </c>
      <c r="C245" s="1" t="s">
        <v>11570</v>
      </c>
      <c r="D245" s="1" t="s">
        <v>1038</v>
      </c>
      <c r="E245" s="5" t="s">
        <v>7331</v>
      </c>
      <c r="F245" s="11">
        <v>6890.32</v>
      </c>
      <c r="G245" s="5" t="str">
        <f t="shared" si="8"/>
        <v>62170038900068119006890.32</v>
      </c>
      <c r="H245" s="1" t="s">
        <v>1039</v>
      </c>
      <c r="I245" t="e">
        <f>VLOOKUP(G245,网银退汇!H:J,3,FALSE)</f>
        <v>#N/A</v>
      </c>
      <c r="J245" t="str">
        <f t="shared" si="9"/>
        <v>20171009</v>
      </c>
    </row>
    <row r="246" spans="1:10" hidden="1">
      <c r="A246" s="1" t="s">
        <v>7334</v>
      </c>
      <c r="B246" s="1" t="s">
        <v>2312</v>
      </c>
      <c r="C246" s="1" t="s">
        <v>11570</v>
      </c>
      <c r="D246" s="1" t="s">
        <v>1038</v>
      </c>
      <c r="E246" s="5" t="s">
        <v>7335</v>
      </c>
      <c r="F246" s="11">
        <v>4591.22</v>
      </c>
      <c r="G246" s="5" t="str">
        <f t="shared" si="8"/>
        <v>62122625020131818244591.22</v>
      </c>
      <c r="H246" s="1" t="s">
        <v>1039</v>
      </c>
      <c r="I246" t="e">
        <f>VLOOKUP(G246,网银退汇!H:J,3,FALSE)</f>
        <v>#N/A</v>
      </c>
      <c r="J246" t="str">
        <f t="shared" si="9"/>
        <v>20171009</v>
      </c>
    </row>
    <row r="247" spans="1:10" hidden="1">
      <c r="A247" s="1" t="s">
        <v>7338</v>
      </c>
      <c r="B247" s="1" t="s">
        <v>2315</v>
      </c>
      <c r="C247" s="1" t="s">
        <v>11570</v>
      </c>
      <c r="D247" s="1" t="s">
        <v>1038</v>
      </c>
      <c r="E247" s="5" t="s">
        <v>7339</v>
      </c>
      <c r="F247" s="11">
        <v>62.5</v>
      </c>
      <c r="G247" s="5" t="str">
        <f t="shared" si="8"/>
        <v>625333539090677562.5</v>
      </c>
      <c r="H247" s="1" t="s">
        <v>1039</v>
      </c>
      <c r="I247" t="e">
        <f>VLOOKUP(G247,网银退汇!H:J,3,FALSE)</f>
        <v>#N/A</v>
      </c>
      <c r="J247" t="str">
        <f t="shared" si="9"/>
        <v>20171009</v>
      </c>
    </row>
    <row r="248" spans="1:10" hidden="1">
      <c r="A248" s="1" t="s">
        <v>7342</v>
      </c>
      <c r="B248" s="1" t="s">
        <v>2319</v>
      </c>
      <c r="C248" s="1" t="s">
        <v>11570</v>
      </c>
      <c r="D248" s="1" t="s">
        <v>1038</v>
      </c>
      <c r="E248" s="5" t="s">
        <v>7339</v>
      </c>
      <c r="F248" s="11">
        <v>229.73</v>
      </c>
      <c r="G248" s="5" t="str">
        <f t="shared" si="8"/>
        <v>6253335390906775229.73</v>
      </c>
      <c r="H248" s="1" t="s">
        <v>1039</v>
      </c>
      <c r="I248" t="e">
        <f>VLOOKUP(G248,网银退汇!H:J,3,FALSE)</f>
        <v>#N/A</v>
      </c>
      <c r="J248" t="str">
        <f t="shared" si="9"/>
        <v>20171009</v>
      </c>
    </row>
    <row r="249" spans="1:10" hidden="1">
      <c r="A249" s="1" t="s">
        <v>7345</v>
      </c>
      <c r="B249" s="1" t="s">
        <v>2323</v>
      </c>
      <c r="C249" s="1" t="s">
        <v>11570</v>
      </c>
      <c r="D249" s="1" t="s">
        <v>1038</v>
      </c>
      <c r="E249" s="5" t="s">
        <v>7339</v>
      </c>
      <c r="F249" s="11">
        <v>229.73</v>
      </c>
      <c r="G249" s="5" t="str">
        <f t="shared" si="8"/>
        <v>6253335390906775229.73</v>
      </c>
      <c r="H249" s="1" t="s">
        <v>1039</v>
      </c>
      <c r="I249" t="e">
        <f>VLOOKUP(G249,网银退汇!H:J,3,FALSE)</f>
        <v>#N/A</v>
      </c>
      <c r="J249" t="str">
        <f t="shared" si="9"/>
        <v>20171009</v>
      </c>
    </row>
    <row r="250" spans="1:10" hidden="1">
      <c r="A250" s="1" t="s">
        <v>7348</v>
      </c>
      <c r="B250" s="1" t="s">
        <v>2327</v>
      </c>
      <c r="C250" s="1" t="s">
        <v>11570</v>
      </c>
      <c r="D250" s="1" t="s">
        <v>1038</v>
      </c>
      <c r="E250" s="5" t="s">
        <v>7339</v>
      </c>
      <c r="F250" s="11">
        <v>850</v>
      </c>
      <c r="G250" s="5" t="str">
        <f t="shared" si="8"/>
        <v>6253335390906775850</v>
      </c>
      <c r="H250" s="1" t="s">
        <v>1039</v>
      </c>
      <c r="I250" t="e">
        <f>VLOOKUP(G250,网银退汇!H:J,3,FALSE)</f>
        <v>#N/A</v>
      </c>
      <c r="J250" t="str">
        <f t="shared" si="9"/>
        <v>20171009</v>
      </c>
    </row>
    <row r="251" spans="1:10" hidden="1">
      <c r="A251" s="1" t="s">
        <v>7351</v>
      </c>
      <c r="B251" s="1" t="s">
        <v>2330</v>
      </c>
      <c r="C251" s="1" t="s">
        <v>11570</v>
      </c>
      <c r="D251" s="1" t="s">
        <v>1038</v>
      </c>
      <c r="E251" s="5" t="s">
        <v>7352</v>
      </c>
      <c r="F251" s="11">
        <v>33.85</v>
      </c>
      <c r="G251" s="5" t="str">
        <f t="shared" si="8"/>
        <v>622680001967113833.85</v>
      </c>
      <c r="H251" s="1" t="s">
        <v>1039</v>
      </c>
      <c r="I251" t="e">
        <f>VLOOKUP(G251,网银退汇!H:J,3,FALSE)</f>
        <v>#N/A</v>
      </c>
      <c r="J251" t="str">
        <f t="shared" si="9"/>
        <v>20171009</v>
      </c>
    </row>
    <row r="252" spans="1:10" hidden="1">
      <c r="A252" s="1" t="s">
        <v>7355</v>
      </c>
      <c r="B252" s="1" t="s">
        <v>2334</v>
      </c>
      <c r="C252" s="1" t="s">
        <v>11570</v>
      </c>
      <c r="D252" s="1" t="s">
        <v>1038</v>
      </c>
      <c r="E252" s="5" t="s">
        <v>7356</v>
      </c>
      <c r="F252" s="11">
        <v>200</v>
      </c>
      <c r="G252" s="5" t="str">
        <f t="shared" si="8"/>
        <v>6217711900959550200</v>
      </c>
      <c r="H252" s="1" t="s">
        <v>1039</v>
      </c>
      <c r="I252" t="e">
        <f>VLOOKUP(G252,网银退汇!H:J,3,FALSE)</f>
        <v>#N/A</v>
      </c>
      <c r="J252" t="str">
        <f t="shared" si="9"/>
        <v>20171009</v>
      </c>
    </row>
    <row r="253" spans="1:10" hidden="1">
      <c r="A253" s="1" t="s">
        <v>7359</v>
      </c>
      <c r="B253" s="1" t="s">
        <v>2338</v>
      </c>
      <c r="C253" s="1" t="s">
        <v>11570</v>
      </c>
      <c r="D253" s="1" t="s">
        <v>1038</v>
      </c>
      <c r="E253" s="5" t="s">
        <v>7360</v>
      </c>
      <c r="F253" s="11">
        <v>300</v>
      </c>
      <c r="G253" s="5" t="str">
        <f t="shared" si="8"/>
        <v>6226230031030644300</v>
      </c>
      <c r="H253" s="1" t="s">
        <v>1039</v>
      </c>
      <c r="I253" t="e">
        <f>VLOOKUP(G253,网银退汇!H:J,3,FALSE)</f>
        <v>#N/A</v>
      </c>
      <c r="J253" t="str">
        <f t="shared" si="9"/>
        <v>20171009</v>
      </c>
    </row>
    <row r="254" spans="1:10" hidden="1">
      <c r="A254" s="1" t="s">
        <v>7363</v>
      </c>
      <c r="B254" s="1" t="s">
        <v>2342</v>
      </c>
      <c r="C254" s="1" t="s">
        <v>11570</v>
      </c>
      <c r="D254" s="1" t="s">
        <v>1038</v>
      </c>
      <c r="E254" s="5" t="s">
        <v>7364</v>
      </c>
      <c r="F254" s="11">
        <v>1351</v>
      </c>
      <c r="G254" s="5" t="str">
        <f t="shared" si="8"/>
        <v>62319000000816361161351</v>
      </c>
      <c r="H254" s="1" t="s">
        <v>1039</v>
      </c>
      <c r="I254" t="e">
        <f>VLOOKUP(G254,网银退汇!H:J,3,FALSE)</f>
        <v>#N/A</v>
      </c>
      <c r="J254" t="str">
        <f t="shared" si="9"/>
        <v>20171009</v>
      </c>
    </row>
    <row r="255" spans="1:10" hidden="1">
      <c r="A255" s="1" t="s">
        <v>7367</v>
      </c>
      <c r="B255" s="1" t="s">
        <v>2346</v>
      </c>
      <c r="C255" s="1" t="s">
        <v>11570</v>
      </c>
      <c r="D255" s="1" t="s">
        <v>1038</v>
      </c>
      <c r="E255" s="5" t="s">
        <v>7368</v>
      </c>
      <c r="F255" s="11">
        <v>350</v>
      </c>
      <c r="G255" s="5" t="str">
        <f t="shared" si="8"/>
        <v>6228480868589319672350</v>
      </c>
      <c r="H255" s="1" t="s">
        <v>1039</v>
      </c>
      <c r="I255" t="e">
        <f>VLOOKUP(G255,网银退汇!H:J,3,FALSE)</f>
        <v>#N/A</v>
      </c>
      <c r="J255" t="str">
        <f t="shared" si="9"/>
        <v>20171009</v>
      </c>
    </row>
    <row r="256" spans="1:10" hidden="1">
      <c r="A256" s="1" t="s">
        <v>7371</v>
      </c>
      <c r="B256" s="1" t="s">
        <v>2350</v>
      </c>
      <c r="C256" s="1" t="s">
        <v>11570</v>
      </c>
      <c r="D256" s="1" t="s">
        <v>1038</v>
      </c>
      <c r="E256" s="5" t="s">
        <v>7372</v>
      </c>
      <c r="F256" s="11">
        <v>500</v>
      </c>
      <c r="G256" s="5" t="str">
        <f t="shared" si="8"/>
        <v>6231900000049128859500</v>
      </c>
      <c r="H256" s="1" t="s">
        <v>1039</v>
      </c>
      <c r="I256" t="e">
        <f>VLOOKUP(G256,网银退汇!H:J,3,FALSE)</f>
        <v>#N/A</v>
      </c>
      <c r="J256" t="str">
        <f t="shared" si="9"/>
        <v>20171009</v>
      </c>
    </row>
    <row r="257" spans="1:10" hidden="1">
      <c r="A257" s="1" t="s">
        <v>7375</v>
      </c>
      <c r="B257" s="1" t="s">
        <v>2354</v>
      </c>
      <c r="C257" s="1" t="s">
        <v>11570</v>
      </c>
      <c r="D257" s="1" t="s">
        <v>1038</v>
      </c>
      <c r="E257" s="5" t="s">
        <v>7376</v>
      </c>
      <c r="F257" s="11">
        <v>6000</v>
      </c>
      <c r="G257" s="5" t="str">
        <f t="shared" si="8"/>
        <v>62255613206419776000</v>
      </c>
      <c r="H257" s="1" t="s">
        <v>1039</v>
      </c>
      <c r="I257" t="e">
        <f>VLOOKUP(G257,网银退汇!H:J,3,FALSE)</f>
        <v>#N/A</v>
      </c>
      <c r="J257" t="str">
        <f t="shared" si="9"/>
        <v>20171009</v>
      </c>
    </row>
    <row r="258" spans="1:10" hidden="1">
      <c r="A258" s="1" t="s">
        <v>7379</v>
      </c>
      <c r="B258" s="1" t="s">
        <v>2358</v>
      </c>
      <c r="C258" s="1" t="s">
        <v>11570</v>
      </c>
      <c r="D258" s="1" t="s">
        <v>1038</v>
      </c>
      <c r="E258" s="5" t="s">
        <v>7380</v>
      </c>
      <c r="F258" s="11">
        <v>280</v>
      </c>
      <c r="G258" s="5" t="str">
        <f t="shared" si="8"/>
        <v>5316930008669257280</v>
      </c>
      <c r="H258" s="1" t="s">
        <v>1039</v>
      </c>
      <c r="I258" t="e">
        <f>VLOOKUP(G258,网银退汇!H:J,3,FALSE)</f>
        <v>#N/A</v>
      </c>
      <c r="J258" t="str">
        <f t="shared" si="9"/>
        <v>20171009</v>
      </c>
    </row>
    <row r="259" spans="1:10">
      <c r="A259" s="1" t="s">
        <v>10716</v>
      </c>
      <c r="B259" s="1" t="s">
        <v>5575</v>
      </c>
      <c r="C259" s="1" t="s">
        <v>11578</v>
      </c>
      <c r="D259" s="1" t="s">
        <v>1038</v>
      </c>
      <c r="E259" s="5" t="s">
        <v>10713</v>
      </c>
      <c r="F259" s="11">
        <v>588.27</v>
      </c>
      <c r="G259" s="5" t="str">
        <f t="shared" si="8"/>
        <v>6231900000036293823588.27</v>
      </c>
      <c r="H259" s="1" t="s">
        <v>1039</v>
      </c>
      <c r="I259" t="str">
        <f>VLOOKUP(G259,网银退汇!H:J,3,FALSE)</f>
        <v>2017-10-17</v>
      </c>
      <c r="J259" t="str">
        <f t="shared" si="9"/>
        <v>20171017</v>
      </c>
    </row>
    <row r="260" spans="1:10" hidden="1">
      <c r="A260" s="1" t="s">
        <v>7386</v>
      </c>
      <c r="B260" s="1" t="s">
        <v>2365</v>
      </c>
      <c r="C260" s="1" t="s">
        <v>11570</v>
      </c>
      <c r="D260" s="1" t="s">
        <v>1038</v>
      </c>
      <c r="E260" s="5" t="s">
        <v>7387</v>
      </c>
      <c r="F260" s="11">
        <v>420.5</v>
      </c>
      <c r="G260" s="5" t="str">
        <f t="shared" si="8"/>
        <v>6231900000053596355420.5</v>
      </c>
      <c r="H260" s="1" t="s">
        <v>1039</v>
      </c>
      <c r="I260" t="e">
        <f>VLOOKUP(G260,网银退汇!H:J,3,FALSE)</f>
        <v>#N/A</v>
      </c>
      <c r="J260" t="str">
        <f t="shared" si="9"/>
        <v>20171009</v>
      </c>
    </row>
    <row r="261" spans="1:10" hidden="1">
      <c r="A261" s="1" t="s">
        <v>7390</v>
      </c>
      <c r="B261" s="1" t="s">
        <v>2368</v>
      </c>
      <c r="C261" s="1" t="s">
        <v>11570</v>
      </c>
      <c r="D261" s="1" t="s">
        <v>1038</v>
      </c>
      <c r="E261" s="5" t="s">
        <v>7391</v>
      </c>
      <c r="F261" s="11">
        <v>45</v>
      </c>
      <c r="G261" s="5" t="str">
        <f t="shared" si="8"/>
        <v>621226250200093855845</v>
      </c>
      <c r="H261" s="1" t="s">
        <v>1039</v>
      </c>
      <c r="I261" t="e">
        <f>VLOOKUP(G261,网银退汇!H:J,3,FALSE)</f>
        <v>#N/A</v>
      </c>
      <c r="J261" t="str">
        <f t="shared" si="9"/>
        <v>20171009</v>
      </c>
    </row>
    <row r="262" spans="1:10" hidden="1">
      <c r="A262" s="1" t="s">
        <v>7394</v>
      </c>
      <c r="B262" s="1" t="s">
        <v>2372</v>
      </c>
      <c r="C262" s="1" t="s">
        <v>11570</v>
      </c>
      <c r="D262" s="1" t="s">
        <v>1038</v>
      </c>
      <c r="E262" s="5" t="s">
        <v>7395</v>
      </c>
      <c r="F262" s="11">
        <v>29.5</v>
      </c>
      <c r="G262" s="5" t="str">
        <f t="shared" si="8"/>
        <v>621226250500764921929.5</v>
      </c>
      <c r="H262" s="1" t="s">
        <v>1039</v>
      </c>
      <c r="I262" t="e">
        <f>VLOOKUP(G262,网银退汇!H:J,3,FALSE)</f>
        <v>#N/A</v>
      </c>
      <c r="J262" t="str">
        <f t="shared" si="9"/>
        <v>20171009</v>
      </c>
    </row>
    <row r="263" spans="1:10" hidden="1">
      <c r="A263" s="1" t="s">
        <v>7398</v>
      </c>
      <c r="B263" s="1" t="s">
        <v>2376</v>
      </c>
      <c r="C263" s="1" t="s">
        <v>11570</v>
      </c>
      <c r="D263" s="1" t="s">
        <v>1038</v>
      </c>
      <c r="E263" s="5" t="s">
        <v>7399</v>
      </c>
      <c r="F263" s="11">
        <v>1592.49</v>
      </c>
      <c r="G263" s="5" t="str">
        <f t="shared" si="8"/>
        <v>62170038600123253931592.49</v>
      </c>
      <c r="H263" s="1" t="s">
        <v>1039</v>
      </c>
      <c r="I263" t="e">
        <f>VLOOKUP(G263,网银退汇!H:J,3,FALSE)</f>
        <v>#N/A</v>
      </c>
      <c r="J263" t="str">
        <f t="shared" si="9"/>
        <v>20171009</v>
      </c>
    </row>
    <row r="264" spans="1:10" hidden="1">
      <c r="A264" s="1" t="s">
        <v>7402</v>
      </c>
      <c r="B264" s="1" t="s">
        <v>2380</v>
      </c>
      <c r="C264" s="1" t="s">
        <v>11570</v>
      </c>
      <c r="D264" s="1" t="s">
        <v>1038</v>
      </c>
      <c r="E264" s="5" t="s">
        <v>7403</v>
      </c>
      <c r="F264" s="11">
        <v>1000</v>
      </c>
      <c r="G264" s="5" t="str">
        <f t="shared" si="8"/>
        <v>62225205939372341000</v>
      </c>
      <c r="H264" s="1" t="s">
        <v>1039</v>
      </c>
      <c r="I264" t="e">
        <f>VLOOKUP(G264,网银退汇!H:J,3,FALSE)</f>
        <v>#N/A</v>
      </c>
      <c r="J264" t="str">
        <f t="shared" si="9"/>
        <v>20171009</v>
      </c>
    </row>
    <row r="265" spans="1:10" hidden="1">
      <c r="A265" s="1" t="s">
        <v>7406</v>
      </c>
      <c r="B265" s="1" t="s">
        <v>2382</v>
      </c>
      <c r="C265" s="1" t="s">
        <v>11570</v>
      </c>
      <c r="D265" s="1" t="s">
        <v>1038</v>
      </c>
      <c r="E265" s="5" t="s">
        <v>7407</v>
      </c>
      <c r="F265" s="11">
        <v>2601.58</v>
      </c>
      <c r="G265" s="5" t="str">
        <f t="shared" si="8"/>
        <v>62268080109529362601.58</v>
      </c>
      <c r="H265" s="1" t="s">
        <v>1039</v>
      </c>
      <c r="I265" t="e">
        <f>VLOOKUP(G265,网银退汇!H:J,3,FALSE)</f>
        <v>#N/A</v>
      </c>
      <c r="J265" t="str">
        <f t="shared" si="9"/>
        <v>20171009</v>
      </c>
    </row>
    <row r="266" spans="1:10" hidden="1">
      <c r="A266" s="1" t="s">
        <v>7410</v>
      </c>
      <c r="B266" s="1" t="s">
        <v>2386</v>
      </c>
      <c r="C266" s="1" t="s">
        <v>11570</v>
      </c>
      <c r="D266" s="1" t="s">
        <v>1038</v>
      </c>
      <c r="E266" s="5" t="s">
        <v>7411</v>
      </c>
      <c r="F266" s="11">
        <v>454.15</v>
      </c>
      <c r="G266" s="5" t="str">
        <f t="shared" si="8"/>
        <v>6228481928080437578454.15</v>
      </c>
      <c r="H266" s="1" t="s">
        <v>1039</v>
      </c>
      <c r="I266" t="e">
        <f>VLOOKUP(G266,网银退汇!H:J,3,FALSE)</f>
        <v>#N/A</v>
      </c>
      <c r="J266" t="str">
        <f t="shared" si="9"/>
        <v>20171009</v>
      </c>
    </row>
    <row r="267" spans="1:10" hidden="1">
      <c r="A267" s="1" t="s">
        <v>7414</v>
      </c>
      <c r="B267" s="1" t="s">
        <v>2390</v>
      </c>
      <c r="C267" s="1" t="s">
        <v>11570</v>
      </c>
      <c r="D267" s="1" t="s">
        <v>1038</v>
      </c>
      <c r="E267" s="5" t="s">
        <v>7415</v>
      </c>
      <c r="F267" s="11">
        <v>1019</v>
      </c>
      <c r="G267" s="5" t="str">
        <f t="shared" si="8"/>
        <v>62218873000430134301019</v>
      </c>
      <c r="H267" s="1" t="s">
        <v>1039</v>
      </c>
      <c r="I267" t="e">
        <f>VLOOKUP(G267,网银退汇!H:J,3,FALSE)</f>
        <v>#N/A</v>
      </c>
      <c r="J267" t="str">
        <f t="shared" si="9"/>
        <v>20171009</v>
      </c>
    </row>
    <row r="268" spans="1:10" hidden="1">
      <c r="A268" s="1" t="s">
        <v>7418</v>
      </c>
      <c r="B268" s="1" t="s">
        <v>2394</v>
      </c>
      <c r="C268" s="1" t="s">
        <v>11570</v>
      </c>
      <c r="D268" s="1" t="s">
        <v>1038</v>
      </c>
      <c r="E268" s="5" t="s">
        <v>7419</v>
      </c>
      <c r="F268" s="11">
        <v>4462.97</v>
      </c>
      <c r="G268" s="5" t="str">
        <f t="shared" si="8"/>
        <v>52893116453393934462.97</v>
      </c>
      <c r="H268" s="1" t="s">
        <v>1039</v>
      </c>
      <c r="I268" t="e">
        <f>VLOOKUP(G268,网银退汇!H:J,3,FALSE)</f>
        <v>#N/A</v>
      </c>
      <c r="J268" t="str">
        <f t="shared" si="9"/>
        <v>20171009</v>
      </c>
    </row>
    <row r="269" spans="1:10" hidden="1">
      <c r="A269" s="1" t="s">
        <v>7422</v>
      </c>
      <c r="B269" s="1" t="s">
        <v>2398</v>
      </c>
      <c r="C269" s="1" t="s">
        <v>11570</v>
      </c>
      <c r="D269" s="1" t="s">
        <v>1038</v>
      </c>
      <c r="E269" s="5" t="s">
        <v>7423</v>
      </c>
      <c r="F269" s="11">
        <v>2734.94</v>
      </c>
      <c r="G269" s="5" t="str">
        <f t="shared" si="8"/>
        <v>62305820000350342412734.94</v>
      </c>
      <c r="H269" s="1" t="s">
        <v>1039</v>
      </c>
      <c r="I269" t="e">
        <f>VLOOKUP(G269,网银退汇!H:J,3,FALSE)</f>
        <v>#N/A</v>
      </c>
      <c r="J269" t="str">
        <f t="shared" si="9"/>
        <v>20171009</v>
      </c>
    </row>
    <row r="270" spans="1:10" hidden="1">
      <c r="A270" s="1" t="s">
        <v>7426</v>
      </c>
      <c r="B270" s="1" t="s">
        <v>2402</v>
      </c>
      <c r="C270" s="1" t="s">
        <v>11570</v>
      </c>
      <c r="D270" s="1" t="s">
        <v>1038</v>
      </c>
      <c r="E270" s="5" t="s">
        <v>7427</v>
      </c>
      <c r="F270" s="11">
        <v>500</v>
      </c>
      <c r="G270" s="5" t="str">
        <f t="shared" si="8"/>
        <v>6212262505007824945500</v>
      </c>
      <c r="H270" s="1" t="s">
        <v>1039</v>
      </c>
      <c r="I270" t="e">
        <f>VLOOKUP(G270,网银退汇!H:J,3,FALSE)</f>
        <v>#N/A</v>
      </c>
      <c r="J270" t="str">
        <f t="shared" si="9"/>
        <v>20171009</v>
      </c>
    </row>
    <row r="271" spans="1:10" hidden="1">
      <c r="A271" s="1" t="s">
        <v>7430</v>
      </c>
      <c r="B271" s="1" t="s">
        <v>2406</v>
      </c>
      <c r="C271" s="1" t="s">
        <v>11570</v>
      </c>
      <c r="D271" s="1" t="s">
        <v>1038</v>
      </c>
      <c r="E271" s="5" t="s">
        <v>7431</v>
      </c>
      <c r="F271" s="11">
        <v>1000</v>
      </c>
      <c r="G271" s="5" t="str">
        <f t="shared" si="8"/>
        <v>62236920237800511000</v>
      </c>
      <c r="H271" s="1" t="s">
        <v>1039</v>
      </c>
      <c r="I271" t="e">
        <f>VLOOKUP(G271,网银退汇!H:J,3,FALSE)</f>
        <v>#N/A</v>
      </c>
      <c r="J271" t="str">
        <f t="shared" si="9"/>
        <v>20171009</v>
      </c>
    </row>
    <row r="272" spans="1:10" hidden="1">
      <c r="A272" s="1" t="s">
        <v>7434</v>
      </c>
      <c r="B272" s="1" t="s">
        <v>2410</v>
      </c>
      <c r="C272" s="1" t="s">
        <v>11570</v>
      </c>
      <c r="D272" s="1" t="s">
        <v>1038</v>
      </c>
      <c r="E272" s="5" t="s">
        <v>7435</v>
      </c>
      <c r="F272" s="11">
        <v>49.26</v>
      </c>
      <c r="G272" s="5" t="str">
        <f t="shared" si="8"/>
        <v>621458648001192139949.26</v>
      </c>
      <c r="H272" s="1" t="s">
        <v>1039</v>
      </c>
      <c r="I272" t="e">
        <f>VLOOKUP(G272,网银退汇!H:J,3,FALSE)</f>
        <v>#N/A</v>
      </c>
      <c r="J272" t="str">
        <f t="shared" si="9"/>
        <v>20171009</v>
      </c>
    </row>
    <row r="273" spans="1:10" hidden="1">
      <c r="A273" s="1" t="s">
        <v>7438</v>
      </c>
      <c r="B273" s="1" t="s">
        <v>2414</v>
      </c>
      <c r="C273" s="1" t="s">
        <v>11570</v>
      </c>
      <c r="D273" s="1" t="s">
        <v>1038</v>
      </c>
      <c r="E273" s="5" t="s">
        <v>6976</v>
      </c>
      <c r="F273" s="11">
        <v>9700</v>
      </c>
      <c r="G273" s="5" t="str">
        <f t="shared" si="8"/>
        <v>62170038600052554669700</v>
      </c>
      <c r="H273" s="1" t="s">
        <v>1039</v>
      </c>
      <c r="I273" t="e">
        <f>VLOOKUP(G273,网银退汇!H:J,3,FALSE)</f>
        <v>#N/A</v>
      </c>
      <c r="J273" t="str">
        <f t="shared" si="9"/>
        <v>20171009</v>
      </c>
    </row>
    <row r="274" spans="1:10" hidden="1">
      <c r="A274" s="1" t="s">
        <v>7441</v>
      </c>
      <c r="B274" s="1" t="s">
        <v>2416</v>
      </c>
      <c r="C274" s="1" t="s">
        <v>11570</v>
      </c>
      <c r="D274" s="1" t="s">
        <v>1038</v>
      </c>
      <c r="E274" s="5" t="s">
        <v>7442</v>
      </c>
      <c r="F274" s="11">
        <v>127.5</v>
      </c>
      <c r="G274" s="5" t="str">
        <f t="shared" si="8"/>
        <v>6228480868426368874127.5</v>
      </c>
      <c r="H274" s="1" t="s">
        <v>1039</v>
      </c>
      <c r="I274" t="e">
        <f>VLOOKUP(G274,网银退汇!H:J,3,FALSE)</f>
        <v>#N/A</v>
      </c>
      <c r="J274" t="str">
        <f t="shared" si="9"/>
        <v>20171009</v>
      </c>
    </row>
    <row r="275" spans="1:10" hidden="1">
      <c r="A275" s="1" t="s">
        <v>7445</v>
      </c>
      <c r="B275" s="1" t="s">
        <v>2420</v>
      </c>
      <c r="C275" s="1" t="s">
        <v>11570</v>
      </c>
      <c r="D275" s="1" t="s">
        <v>1038</v>
      </c>
      <c r="E275" s="5" t="s">
        <v>7446</v>
      </c>
      <c r="F275" s="11">
        <v>5000</v>
      </c>
      <c r="G275" s="5" t="str">
        <f t="shared" si="8"/>
        <v>62262301932383815000</v>
      </c>
      <c r="H275" s="1" t="s">
        <v>1039</v>
      </c>
      <c r="I275" t="e">
        <f>VLOOKUP(G275,网银退汇!H:J,3,FALSE)</f>
        <v>#N/A</v>
      </c>
      <c r="J275" t="str">
        <f t="shared" si="9"/>
        <v>20171009</v>
      </c>
    </row>
    <row r="276" spans="1:10" hidden="1">
      <c r="A276" s="1" t="s">
        <v>7449</v>
      </c>
      <c r="B276" s="1" t="s">
        <v>2424</v>
      </c>
      <c r="C276" s="1" t="s">
        <v>11570</v>
      </c>
      <c r="D276" s="1" t="s">
        <v>1038</v>
      </c>
      <c r="E276" s="5" t="s">
        <v>7450</v>
      </c>
      <c r="F276" s="11">
        <v>2697.66</v>
      </c>
      <c r="G276" s="5" t="str">
        <f t="shared" si="8"/>
        <v>62826800044088992697.66</v>
      </c>
      <c r="H276" s="1" t="s">
        <v>1039</v>
      </c>
      <c r="I276" t="e">
        <f>VLOOKUP(G276,网银退汇!H:J,3,FALSE)</f>
        <v>#N/A</v>
      </c>
      <c r="J276" t="str">
        <f t="shared" si="9"/>
        <v>20171009</v>
      </c>
    </row>
    <row r="277" spans="1:10" hidden="1">
      <c r="A277" s="1" t="s">
        <v>7453</v>
      </c>
      <c r="B277" s="1" t="s">
        <v>2428</v>
      </c>
      <c r="C277" s="1" t="s">
        <v>11570</v>
      </c>
      <c r="D277" s="1" t="s">
        <v>1038</v>
      </c>
      <c r="E277" s="5" t="s">
        <v>7454</v>
      </c>
      <c r="F277" s="11">
        <v>94.5</v>
      </c>
      <c r="G277" s="5" t="str">
        <f t="shared" si="8"/>
        <v>623190000012869228894.5</v>
      </c>
      <c r="H277" s="1" t="s">
        <v>1039</v>
      </c>
      <c r="I277" t="e">
        <f>VLOOKUP(G277,网银退汇!H:J,3,FALSE)</f>
        <v>#N/A</v>
      </c>
      <c r="J277" t="str">
        <f t="shared" si="9"/>
        <v>20171009</v>
      </c>
    </row>
    <row r="278" spans="1:10" hidden="1">
      <c r="A278" s="1" t="s">
        <v>7457</v>
      </c>
      <c r="B278" s="1" t="s">
        <v>2432</v>
      </c>
      <c r="C278" s="1" t="s">
        <v>11570</v>
      </c>
      <c r="D278" s="1" t="s">
        <v>1038</v>
      </c>
      <c r="E278" s="5" t="s">
        <v>1318</v>
      </c>
      <c r="F278" s="11">
        <v>2457</v>
      </c>
      <c r="G278" s="5" t="str">
        <f t="shared" si="8"/>
        <v>62101780020399029462457</v>
      </c>
      <c r="H278" s="1" t="s">
        <v>1039</v>
      </c>
      <c r="I278" t="e">
        <f>VLOOKUP(G278,网银退汇!H:J,3,FALSE)</f>
        <v>#N/A</v>
      </c>
      <c r="J278" t="str">
        <f t="shared" si="9"/>
        <v>20171009</v>
      </c>
    </row>
    <row r="279" spans="1:10" hidden="1">
      <c r="A279" s="1" t="s">
        <v>7460</v>
      </c>
      <c r="B279" s="1" t="s">
        <v>2434</v>
      </c>
      <c r="C279" s="1" t="s">
        <v>11570</v>
      </c>
      <c r="D279" s="1" t="s">
        <v>1038</v>
      </c>
      <c r="E279" s="5" t="s">
        <v>7461</v>
      </c>
      <c r="F279" s="11">
        <v>184.42</v>
      </c>
      <c r="G279" s="5" t="str">
        <f t="shared" si="8"/>
        <v>6217790001050160593184.42</v>
      </c>
      <c r="H279" s="1" t="s">
        <v>1039</v>
      </c>
      <c r="I279" t="e">
        <f>VLOOKUP(G279,网银退汇!H:J,3,FALSE)</f>
        <v>#N/A</v>
      </c>
      <c r="J279" t="str">
        <f t="shared" si="9"/>
        <v>20171009</v>
      </c>
    </row>
    <row r="280" spans="1:10" hidden="1">
      <c r="A280" s="1" t="s">
        <v>7464</v>
      </c>
      <c r="B280" s="1" t="s">
        <v>2438</v>
      </c>
      <c r="C280" s="1" t="s">
        <v>11570</v>
      </c>
      <c r="D280" s="1" t="s">
        <v>1038</v>
      </c>
      <c r="E280" s="5" t="s">
        <v>7465</v>
      </c>
      <c r="F280" s="11">
        <v>200</v>
      </c>
      <c r="G280" s="5" t="str">
        <f t="shared" si="8"/>
        <v>6013822700106924069200</v>
      </c>
      <c r="H280" s="1" t="s">
        <v>1039</v>
      </c>
      <c r="I280" t="e">
        <f>VLOOKUP(G280,网银退汇!H:J,3,FALSE)</f>
        <v>#N/A</v>
      </c>
      <c r="J280" t="str">
        <f t="shared" si="9"/>
        <v>20171009</v>
      </c>
    </row>
    <row r="281" spans="1:10" hidden="1">
      <c r="A281" s="1" t="s">
        <v>7468</v>
      </c>
      <c r="B281" s="1" t="s">
        <v>2442</v>
      </c>
      <c r="C281" s="1" t="s">
        <v>11570</v>
      </c>
      <c r="D281" s="1" t="s">
        <v>1038</v>
      </c>
      <c r="E281" s="5" t="s">
        <v>7469</v>
      </c>
      <c r="F281" s="11">
        <v>100</v>
      </c>
      <c r="G281" s="5" t="str">
        <f t="shared" si="8"/>
        <v>6222082512000085836100</v>
      </c>
      <c r="H281" s="1" t="s">
        <v>1039</v>
      </c>
      <c r="I281" t="e">
        <f>VLOOKUP(G281,网银退汇!H:J,3,FALSE)</f>
        <v>#N/A</v>
      </c>
      <c r="J281" t="str">
        <f t="shared" si="9"/>
        <v>20171009</v>
      </c>
    </row>
    <row r="282" spans="1:10" hidden="1">
      <c r="A282" s="1" t="s">
        <v>7472</v>
      </c>
      <c r="B282" s="1" t="s">
        <v>2446</v>
      </c>
      <c r="C282" s="1" t="s">
        <v>11570</v>
      </c>
      <c r="D282" s="1" t="s">
        <v>1038</v>
      </c>
      <c r="E282" s="5" t="s">
        <v>7469</v>
      </c>
      <c r="F282" s="11">
        <v>100</v>
      </c>
      <c r="G282" s="5" t="str">
        <f t="shared" si="8"/>
        <v>6222082512000085836100</v>
      </c>
      <c r="H282" s="1" t="s">
        <v>1039</v>
      </c>
      <c r="I282" t="e">
        <f>VLOOKUP(G282,网银退汇!H:J,3,FALSE)</f>
        <v>#N/A</v>
      </c>
      <c r="J282" t="str">
        <f t="shared" si="9"/>
        <v>20171009</v>
      </c>
    </row>
    <row r="283" spans="1:10" hidden="1">
      <c r="A283" s="1" t="s">
        <v>7475</v>
      </c>
      <c r="B283" s="1" t="s">
        <v>2450</v>
      </c>
      <c r="C283" s="1" t="s">
        <v>11570</v>
      </c>
      <c r="D283" s="1" t="s">
        <v>1038</v>
      </c>
      <c r="E283" s="5" t="s">
        <v>7476</v>
      </c>
      <c r="F283" s="11">
        <v>250</v>
      </c>
      <c r="G283" s="5" t="str">
        <f t="shared" si="8"/>
        <v>6217997300038033927250</v>
      </c>
      <c r="H283" s="1" t="s">
        <v>1039</v>
      </c>
      <c r="I283" t="e">
        <f>VLOOKUP(G283,网银退汇!H:J,3,FALSE)</f>
        <v>#N/A</v>
      </c>
      <c r="J283" t="str">
        <f t="shared" si="9"/>
        <v>20171009</v>
      </c>
    </row>
    <row r="284" spans="1:10" hidden="1">
      <c r="A284" s="1" t="s">
        <v>7479</v>
      </c>
      <c r="B284" s="1" t="s">
        <v>2454</v>
      </c>
      <c r="C284" s="1" t="s">
        <v>11570</v>
      </c>
      <c r="D284" s="1" t="s">
        <v>1038</v>
      </c>
      <c r="E284" s="5" t="s">
        <v>7480</v>
      </c>
      <c r="F284" s="11">
        <v>11929.91</v>
      </c>
      <c r="G284" s="5" t="str">
        <f t="shared" si="8"/>
        <v>621700390000454993911929.91</v>
      </c>
      <c r="H284" s="1" t="s">
        <v>1039</v>
      </c>
      <c r="I284" t="e">
        <f>VLOOKUP(G284,网银退汇!H:J,3,FALSE)</f>
        <v>#N/A</v>
      </c>
      <c r="J284" t="str">
        <f t="shared" si="9"/>
        <v>20171009</v>
      </c>
    </row>
    <row r="285" spans="1:10" hidden="1">
      <c r="A285" s="1" t="s">
        <v>7483</v>
      </c>
      <c r="B285" s="1" t="s">
        <v>2458</v>
      </c>
      <c r="C285" s="1" t="s">
        <v>11570</v>
      </c>
      <c r="D285" s="1" t="s">
        <v>1038</v>
      </c>
      <c r="E285" s="5" t="s">
        <v>7484</v>
      </c>
      <c r="F285" s="11">
        <v>22520.13</v>
      </c>
      <c r="G285" s="5" t="str">
        <f t="shared" si="8"/>
        <v>623190000007785232122520.13</v>
      </c>
      <c r="H285" s="1" t="s">
        <v>1039</v>
      </c>
      <c r="I285" t="e">
        <f>VLOOKUP(G285,网银退汇!H:J,3,FALSE)</f>
        <v>#N/A</v>
      </c>
      <c r="J285" t="str">
        <f t="shared" si="9"/>
        <v>20171009</v>
      </c>
    </row>
    <row r="286" spans="1:10" hidden="1">
      <c r="A286" s="1" t="s">
        <v>7487</v>
      </c>
      <c r="B286" s="1" t="s">
        <v>2462</v>
      </c>
      <c r="C286" s="1" t="s">
        <v>11570</v>
      </c>
      <c r="D286" s="1" t="s">
        <v>1038</v>
      </c>
      <c r="E286" s="5" t="s">
        <v>7488</v>
      </c>
      <c r="F286" s="11">
        <v>1704.9</v>
      </c>
      <c r="G286" s="5" t="str">
        <f t="shared" si="8"/>
        <v>62580913200571641704.9</v>
      </c>
      <c r="H286" s="1" t="s">
        <v>1039</v>
      </c>
      <c r="I286" t="e">
        <f>VLOOKUP(G286,网银退汇!H:J,3,FALSE)</f>
        <v>#N/A</v>
      </c>
      <c r="J286" t="str">
        <f t="shared" si="9"/>
        <v>20171009</v>
      </c>
    </row>
    <row r="287" spans="1:10" hidden="1">
      <c r="A287" s="1" t="s">
        <v>7491</v>
      </c>
      <c r="B287" s="1" t="s">
        <v>2466</v>
      </c>
      <c r="C287" s="1" t="s">
        <v>11570</v>
      </c>
      <c r="D287" s="1" t="s">
        <v>1038</v>
      </c>
      <c r="E287" s="5" t="s">
        <v>7492</v>
      </c>
      <c r="F287" s="11">
        <v>10000</v>
      </c>
      <c r="G287" s="5" t="str">
        <f t="shared" si="8"/>
        <v>622848086121786841810000</v>
      </c>
      <c r="H287" s="1" t="s">
        <v>1039</v>
      </c>
      <c r="I287" t="e">
        <f>VLOOKUP(G287,网银退汇!H:J,3,FALSE)</f>
        <v>#N/A</v>
      </c>
      <c r="J287" t="str">
        <f t="shared" si="9"/>
        <v>20171009</v>
      </c>
    </row>
    <row r="288" spans="1:10" hidden="1">
      <c r="A288" s="1" t="s">
        <v>7495</v>
      </c>
      <c r="B288" s="1" t="s">
        <v>2470</v>
      </c>
      <c r="C288" s="1" t="s">
        <v>11570</v>
      </c>
      <c r="D288" s="1" t="s">
        <v>1038</v>
      </c>
      <c r="E288" s="5" t="s">
        <v>7496</v>
      </c>
      <c r="F288" s="11">
        <v>3701.57</v>
      </c>
      <c r="G288" s="5" t="str">
        <f t="shared" si="8"/>
        <v>62284833182630076793701.57</v>
      </c>
      <c r="H288" s="1" t="s">
        <v>1039</v>
      </c>
      <c r="I288" t="e">
        <f>VLOOKUP(G288,网银退汇!H:J,3,FALSE)</f>
        <v>#N/A</v>
      </c>
      <c r="J288" t="str">
        <f t="shared" si="9"/>
        <v>20171009</v>
      </c>
    </row>
    <row r="289" spans="1:10" hidden="1">
      <c r="A289" s="1" t="s">
        <v>7499</v>
      </c>
      <c r="B289" s="1" t="s">
        <v>2474</v>
      </c>
      <c r="C289" s="1" t="s">
        <v>11570</v>
      </c>
      <c r="D289" s="1" t="s">
        <v>1038</v>
      </c>
      <c r="E289" s="5" t="s">
        <v>7500</v>
      </c>
      <c r="F289" s="11">
        <v>798.86</v>
      </c>
      <c r="G289" s="5" t="str">
        <f t="shared" ref="G289:G352" si="10">E289&amp;F289</f>
        <v>6226230039988439798.86</v>
      </c>
      <c r="H289" s="1" t="s">
        <v>1039</v>
      </c>
      <c r="I289" t="e">
        <f>VLOOKUP(G289,网银退汇!H:J,3,FALSE)</f>
        <v>#N/A</v>
      </c>
      <c r="J289" t="str">
        <f t="shared" ref="J289:J352" si="11">C289</f>
        <v>20171009</v>
      </c>
    </row>
    <row r="290" spans="1:10" hidden="1">
      <c r="A290" s="1" t="s">
        <v>7503</v>
      </c>
      <c r="B290" s="1" t="s">
        <v>2478</v>
      </c>
      <c r="C290" s="1" t="s">
        <v>11570</v>
      </c>
      <c r="D290" s="1" t="s">
        <v>1038</v>
      </c>
      <c r="E290" s="5" t="s">
        <v>7492</v>
      </c>
      <c r="F290" s="11">
        <v>6585</v>
      </c>
      <c r="G290" s="5" t="str">
        <f t="shared" si="10"/>
        <v>62284808612178684186585</v>
      </c>
      <c r="H290" s="1" t="s">
        <v>1039</v>
      </c>
      <c r="I290" t="e">
        <f>VLOOKUP(G290,网银退汇!H:J,3,FALSE)</f>
        <v>#N/A</v>
      </c>
      <c r="J290" t="str">
        <f t="shared" si="11"/>
        <v>20171009</v>
      </c>
    </row>
    <row r="291" spans="1:10" hidden="1">
      <c r="A291" s="1" t="s">
        <v>7506</v>
      </c>
      <c r="B291" s="1" t="s">
        <v>2480</v>
      </c>
      <c r="C291" s="1" t="s">
        <v>11570</v>
      </c>
      <c r="D291" s="1" t="s">
        <v>1038</v>
      </c>
      <c r="E291" s="5" t="s">
        <v>7507</v>
      </c>
      <c r="F291" s="11">
        <v>828.5</v>
      </c>
      <c r="G291" s="5" t="str">
        <f t="shared" si="10"/>
        <v>6225581320047181828.5</v>
      </c>
      <c r="H291" s="1" t="s">
        <v>1039</v>
      </c>
      <c r="I291" t="e">
        <f>VLOOKUP(G291,网银退汇!H:J,3,FALSE)</f>
        <v>#N/A</v>
      </c>
      <c r="J291" t="str">
        <f t="shared" si="11"/>
        <v>20171009</v>
      </c>
    </row>
    <row r="292" spans="1:10">
      <c r="A292" s="1" t="s">
        <v>10712</v>
      </c>
      <c r="B292" s="1" t="s">
        <v>5571</v>
      </c>
      <c r="C292" s="1" t="s">
        <v>11578</v>
      </c>
      <c r="D292" s="1" t="s">
        <v>1038</v>
      </c>
      <c r="E292" s="5" t="s">
        <v>10713</v>
      </c>
      <c r="F292" s="11">
        <v>10</v>
      </c>
      <c r="G292" s="5" t="str">
        <f t="shared" si="10"/>
        <v>623190000003629382310</v>
      </c>
      <c r="H292" s="1" t="s">
        <v>1039</v>
      </c>
      <c r="I292" t="str">
        <f>VLOOKUP(G292,网银退汇!H:J,3,FALSE)</f>
        <v>2017-10-17</v>
      </c>
      <c r="J292" t="str">
        <f t="shared" si="11"/>
        <v>20171017</v>
      </c>
    </row>
    <row r="293" spans="1:10" hidden="1">
      <c r="A293" s="1" t="s">
        <v>7514</v>
      </c>
      <c r="B293" s="1" t="s">
        <v>2488</v>
      </c>
      <c r="C293" s="1" t="s">
        <v>11570</v>
      </c>
      <c r="D293" s="1" t="s">
        <v>1038</v>
      </c>
      <c r="E293" s="5" t="s">
        <v>7515</v>
      </c>
      <c r="F293" s="11">
        <v>249</v>
      </c>
      <c r="G293" s="5" t="str">
        <f t="shared" si="10"/>
        <v>6228481198053987476249</v>
      </c>
      <c r="H293" s="1" t="s">
        <v>1039</v>
      </c>
      <c r="I293" t="e">
        <f>VLOOKUP(G293,网银退汇!H:J,3,FALSE)</f>
        <v>#N/A</v>
      </c>
      <c r="J293" t="str">
        <f t="shared" si="11"/>
        <v>20171009</v>
      </c>
    </row>
    <row r="294" spans="1:10" hidden="1">
      <c r="A294" s="1" t="s">
        <v>7518</v>
      </c>
      <c r="B294" s="1" t="s">
        <v>2492</v>
      </c>
      <c r="C294" s="1" t="s">
        <v>11570</v>
      </c>
      <c r="D294" s="1" t="s">
        <v>1038</v>
      </c>
      <c r="E294" s="5" t="s">
        <v>7507</v>
      </c>
      <c r="F294" s="11">
        <v>38</v>
      </c>
      <c r="G294" s="5" t="str">
        <f t="shared" si="10"/>
        <v>622558132004718138</v>
      </c>
      <c r="H294" s="1" t="s">
        <v>1039</v>
      </c>
      <c r="I294" t="e">
        <f>VLOOKUP(G294,网银退汇!H:J,3,FALSE)</f>
        <v>#N/A</v>
      </c>
      <c r="J294" t="str">
        <f t="shared" si="11"/>
        <v>20171009</v>
      </c>
    </row>
    <row r="295" spans="1:10" hidden="1">
      <c r="A295" s="1" t="s">
        <v>7521</v>
      </c>
      <c r="B295" s="1" t="s">
        <v>2494</v>
      </c>
      <c r="C295" s="1" t="s">
        <v>11570</v>
      </c>
      <c r="D295" s="1" t="s">
        <v>1038</v>
      </c>
      <c r="E295" s="5" t="s">
        <v>7522</v>
      </c>
      <c r="F295" s="11">
        <v>33.79</v>
      </c>
      <c r="G295" s="5" t="str">
        <f t="shared" si="10"/>
        <v>622208241000121593433.79</v>
      </c>
      <c r="H295" s="1" t="s">
        <v>1039</v>
      </c>
      <c r="I295" t="e">
        <f>VLOOKUP(G295,网银退汇!H:J,3,FALSE)</f>
        <v>#N/A</v>
      </c>
      <c r="J295" t="str">
        <f t="shared" si="11"/>
        <v>20171009</v>
      </c>
    </row>
    <row r="296" spans="1:10" hidden="1">
      <c r="A296" s="1" t="s">
        <v>7525</v>
      </c>
      <c r="B296" s="1" t="s">
        <v>2498</v>
      </c>
      <c r="C296" s="1" t="s">
        <v>11570</v>
      </c>
      <c r="D296" s="1" t="s">
        <v>1038</v>
      </c>
      <c r="E296" s="5" t="s">
        <v>7526</v>
      </c>
      <c r="F296" s="11">
        <v>250</v>
      </c>
      <c r="G296" s="5" t="str">
        <f t="shared" si="10"/>
        <v>6228480086513970771250</v>
      </c>
      <c r="H296" s="1" t="s">
        <v>1039</v>
      </c>
      <c r="I296" t="e">
        <f>VLOOKUP(G296,网银退汇!H:J,3,FALSE)</f>
        <v>#N/A</v>
      </c>
      <c r="J296" t="str">
        <f t="shared" si="11"/>
        <v>20171009</v>
      </c>
    </row>
    <row r="297" spans="1:10" hidden="1">
      <c r="A297" s="1" t="s">
        <v>7529</v>
      </c>
      <c r="B297" s="1" t="s">
        <v>2502</v>
      </c>
      <c r="C297" s="1" t="s">
        <v>11570</v>
      </c>
      <c r="D297" s="1" t="s">
        <v>1038</v>
      </c>
      <c r="E297" s="5" t="s">
        <v>7530</v>
      </c>
      <c r="F297" s="11">
        <v>100</v>
      </c>
      <c r="G297" s="5" t="str">
        <f t="shared" si="10"/>
        <v>6228480866151405564100</v>
      </c>
      <c r="H297" s="1" t="s">
        <v>1039</v>
      </c>
      <c r="I297" t="e">
        <f>VLOOKUP(G297,网银退汇!H:J,3,FALSE)</f>
        <v>#N/A</v>
      </c>
      <c r="J297" t="str">
        <f t="shared" si="11"/>
        <v>20171009</v>
      </c>
    </row>
    <row r="298" spans="1:10" hidden="1">
      <c r="A298" s="1" t="s">
        <v>7533</v>
      </c>
      <c r="B298" s="1" t="s">
        <v>2506</v>
      </c>
      <c r="C298" s="1" t="s">
        <v>11570</v>
      </c>
      <c r="D298" s="1" t="s">
        <v>1038</v>
      </c>
      <c r="E298" s="5" t="s">
        <v>7534</v>
      </c>
      <c r="F298" s="11">
        <v>100</v>
      </c>
      <c r="G298" s="5" t="str">
        <f t="shared" si="10"/>
        <v>6216911103106428100</v>
      </c>
      <c r="H298" s="1" t="s">
        <v>1039</v>
      </c>
      <c r="I298" t="e">
        <f>VLOOKUP(G298,网银退汇!H:J,3,FALSE)</f>
        <v>#N/A</v>
      </c>
      <c r="J298" t="str">
        <f t="shared" si="11"/>
        <v>20171009</v>
      </c>
    </row>
    <row r="299" spans="1:10">
      <c r="A299" s="1" t="s">
        <v>10941</v>
      </c>
      <c r="B299" s="1" t="s">
        <v>5788</v>
      </c>
      <c r="C299" s="1" t="s">
        <v>11578</v>
      </c>
      <c r="D299" s="1" t="s">
        <v>1038</v>
      </c>
      <c r="E299" s="5" t="s">
        <v>10942</v>
      </c>
      <c r="F299" s="11">
        <v>206.6</v>
      </c>
      <c r="G299" s="5" t="str">
        <f t="shared" si="10"/>
        <v>6231900000035881636206.6</v>
      </c>
      <c r="H299" s="1" t="s">
        <v>1039</v>
      </c>
      <c r="I299" t="str">
        <f>VLOOKUP(G299,网银退汇!H:J,3,FALSE)</f>
        <v>2017-10-18</v>
      </c>
      <c r="J299" t="str">
        <f t="shared" si="11"/>
        <v>20171017</v>
      </c>
    </row>
    <row r="300" spans="1:10" hidden="1">
      <c r="A300" s="1" t="s">
        <v>7541</v>
      </c>
      <c r="B300" s="1" t="s">
        <v>2514</v>
      </c>
      <c r="C300" s="1" t="s">
        <v>11571</v>
      </c>
      <c r="D300" s="1" t="s">
        <v>1038</v>
      </c>
      <c r="E300" s="5" t="s">
        <v>7542</v>
      </c>
      <c r="F300" s="11">
        <v>13000</v>
      </c>
      <c r="G300" s="5" t="str">
        <f t="shared" si="10"/>
        <v>622369218971821813000</v>
      </c>
      <c r="H300" s="1" t="s">
        <v>1039</v>
      </c>
      <c r="I300" t="e">
        <f>VLOOKUP(G300,网银退汇!H:J,3,FALSE)</f>
        <v>#N/A</v>
      </c>
      <c r="J300" t="str">
        <f t="shared" si="11"/>
        <v>20171010</v>
      </c>
    </row>
    <row r="301" spans="1:10" hidden="1">
      <c r="A301" s="1" t="s">
        <v>7545</v>
      </c>
      <c r="B301" s="1" t="s">
        <v>2518</v>
      </c>
      <c r="C301" s="1" t="s">
        <v>11571</v>
      </c>
      <c r="D301" s="1" t="s">
        <v>1038</v>
      </c>
      <c r="E301" s="5" t="s">
        <v>7546</v>
      </c>
      <c r="F301" s="11">
        <v>200</v>
      </c>
      <c r="G301" s="5" t="str">
        <f t="shared" si="10"/>
        <v>6231900000066691474200</v>
      </c>
      <c r="H301" s="1" t="s">
        <v>1039</v>
      </c>
      <c r="I301" t="e">
        <f>VLOOKUP(G301,网银退汇!H:J,3,FALSE)</f>
        <v>#N/A</v>
      </c>
      <c r="J301" t="str">
        <f t="shared" si="11"/>
        <v>20171010</v>
      </c>
    </row>
    <row r="302" spans="1:10" hidden="1">
      <c r="A302" s="1" t="s">
        <v>7549</v>
      </c>
      <c r="B302" s="1" t="s">
        <v>2522</v>
      </c>
      <c r="C302" s="1" t="s">
        <v>11571</v>
      </c>
      <c r="D302" s="1" t="s">
        <v>1038</v>
      </c>
      <c r="E302" s="5" t="s">
        <v>7550</v>
      </c>
      <c r="F302" s="11">
        <v>12</v>
      </c>
      <c r="G302" s="5" t="str">
        <f t="shared" si="10"/>
        <v>622848193610580646112</v>
      </c>
      <c r="H302" s="1" t="s">
        <v>1039</v>
      </c>
      <c r="I302" t="e">
        <f>VLOOKUP(G302,网银退汇!H:J,3,FALSE)</f>
        <v>#N/A</v>
      </c>
      <c r="J302" t="str">
        <f t="shared" si="11"/>
        <v>20171010</v>
      </c>
    </row>
    <row r="303" spans="1:10">
      <c r="A303" s="1" t="s">
        <v>6670</v>
      </c>
      <c r="B303" s="1" t="s">
        <v>1660</v>
      </c>
      <c r="C303" s="1" t="s">
        <v>11566</v>
      </c>
      <c r="D303" s="1" t="s">
        <v>1038</v>
      </c>
      <c r="E303" s="5" t="s">
        <v>6671</v>
      </c>
      <c r="F303" s="11">
        <v>3000</v>
      </c>
      <c r="G303" s="5" t="str">
        <f t="shared" si="10"/>
        <v>62319000000305503763000</v>
      </c>
      <c r="H303" s="1" t="s">
        <v>1039</v>
      </c>
      <c r="I303" t="str">
        <f>VLOOKUP(G303,网银退汇!H:J,3,FALSE)</f>
        <v>2017-10-10</v>
      </c>
      <c r="J303" t="str">
        <f t="shared" si="11"/>
        <v>20171005</v>
      </c>
    </row>
    <row r="304" spans="1:10" hidden="1">
      <c r="A304" s="1" t="s">
        <v>7557</v>
      </c>
      <c r="B304" s="1" t="s">
        <v>2530</v>
      </c>
      <c r="C304" s="1" t="s">
        <v>11571</v>
      </c>
      <c r="D304" s="1" t="s">
        <v>1038</v>
      </c>
      <c r="E304" s="5" t="s">
        <v>7558</v>
      </c>
      <c r="F304" s="11">
        <v>150</v>
      </c>
      <c r="G304" s="5" t="str">
        <f t="shared" si="10"/>
        <v>5203821651311022150</v>
      </c>
      <c r="H304" s="1" t="s">
        <v>1039</v>
      </c>
      <c r="I304" t="e">
        <f>VLOOKUP(G304,网银退汇!H:J,3,FALSE)</f>
        <v>#N/A</v>
      </c>
      <c r="J304" t="str">
        <f t="shared" si="11"/>
        <v>20171010</v>
      </c>
    </row>
    <row r="305" spans="1:10" hidden="1">
      <c r="A305" s="1" t="s">
        <v>7561</v>
      </c>
      <c r="B305" s="1" t="s">
        <v>2534</v>
      </c>
      <c r="C305" s="1" t="s">
        <v>11571</v>
      </c>
      <c r="D305" s="1" t="s">
        <v>1038</v>
      </c>
      <c r="E305" s="5" t="s">
        <v>7562</v>
      </c>
      <c r="F305" s="11">
        <v>79</v>
      </c>
      <c r="G305" s="5" t="str">
        <f t="shared" si="10"/>
        <v>512466000770506579</v>
      </c>
      <c r="H305" s="1" t="s">
        <v>1039</v>
      </c>
      <c r="I305" t="e">
        <f>VLOOKUP(G305,网银退汇!H:J,3,FALSE)</f>
        <v>#N/A</v>
      </c>
      <c r="J305" t="str">
        <f t="shared" si="11"/>
        <v>20171010</v>
      </c>
    </row>
    <row r="306" spans="1:10" hidden="1">
      <c r="A306" s="1" t="s">
        <v>7565</v>
      </c>
      <c r="B306" s="1" t="s">
        <v>2536</v>
      </c>
      <c r="C306" s="1" t="s">
        <v>11571</v>
      </c>
      <c r="D306" s="1" t="s">
        <v>1038</v>
      </c>
      <c r="E306" s="5" t="s">
        <v>7566</v>
      </c>
      <c r="F306" s="11">
        <v>1000</v>
      </c>
      <c r="G306" s="5" t="str">
        <f t="shared" si="10"/>
        <v>62275253001505471000</v>
      </c>
      <c r="H306" s="1" t="s">
        <v>1039</v>
      </c>
      <c r="I306" t="e">
        <f>VLOOKUP(G306,网银退汇!H:J,3,FALSE)</f>
        <v>#N/A</v>
      </c>
      <c r="J306" t="str">
        <f t="shared" si="11"/>
        <v>20171010</v>
      </c>
    </row>
    <row r="307" spans="1:10" hidden="1">
      <c r="A307" s="1" t="s">
        <v>7569</v>
      </c>
      <c r="B307" s="1" t="s">
        <v>2540</v>
      </c>
      <c r="C307" s="1" t="s">
        <v>11571</v>
      </c>
      <c r="D307" s="1" t="s">
        <v>1038</v>
      </c>
      <c r="E307" s="5" t="s">
        <v>7570</v>
      </c>
      <c r="F307" s="11">
        <v>460</v>
      </c>
      <c r="G307" s="5" t="str">
        <f t="shared" si="10"/>
        <v>6226550001824878460</v>
      </c>
      <c r="H307" s="1" t="s">
        <v>1039</v>
      </c>
      <c r="I307" t="e">
        <f>VLOOKUP(G307,网银退汇!H:J,3,FALSE)</f>
        <v>#N/A</v>
      </c>
      <c r="J307" t="str">
        <f t="shared" si="11"/>
        <v>20171010</v>
      </c>
    </row>
    <row r="308" spans="1:10" hidden="1">
      <c r="A308" s="1" t="s">
        <v>7573</v>
      </c>
      <c r="B308" s="1" t="s">
        <v>2544</v>
      </c>
      <c r="C308" s="1" t="s">
        <v>11571</v>
      </c>
      <c r="D308" s="1" t="s">
        <v>1038</v>
      </c>
      <c r="E308" s="5" t="s">
        <v>7566</v>
      </c>
      <c r="F308" s="11">
        <v>900</v>
      </c>
      <c r="G308" s="5" t="str">
        <f t="shared" si="10"/>
        <v>6227525300150547900</v>
      </c>
      <c r="H308" s="1" t="s">
        <v>1039</v>
      </c>
      <c r="I308" t="e">
        <f>VLOOKUP(G308,网银退汇!H:J,3,FALSE)</f>
        <v>#N/A</v>
      </c>
      <c r="J308" t="str">
        <f t="shared" si="11"/>
        <v>20171010</v>
      </c>
    </row>
    <row r="309" spans="1:10" hidden="1">
      <c r="A309" s="1" t="s">
        <v>7576</v>
      </c>
      <c r="B309" s="1" t="s">
        <v>2546</v>
      </c>
      <c r="C309" s="1" t="s">
        <v>11571</v>
      </c>
      <c r="D309" s="1" t="s">
        <v>1038</v>
      </c>
      <c r="E309" s="5" t="s">
        <v>7577</v>
      </c>
      <c r="F309" s="11">
        <v>112</v>
      </c>
      <c r="G309" s="5" t="str">
        <f t="shared" si="10"/>
        <v>6231900000014323360112</v>
      </c>
      <c r="H309" s="1" t="s">
        <v>1039</v>
      </c>
      <c r="I309" t="e">
        <f>VLOOKUP(G309,网银退汇!H:J,3,FALSE)</f>
        <v>#N/A</v>
      </c>
      <c r="J309" t="str">
        <f t="shared" si="11"/>
        <v>20171010</v>
      </c>
    </row>
    <row r="310" spans="1:10" hidden="1">
      <c r="A310" s="1" t="s">
        <v>7579</v>
      </c>
      <c r="B310" s="1" t="s">
        <v>2550</v>
      </c>
      <c r="C310" s="1" t="s">
        <v>11571</v>
      </c>
      <c r="D310" s="1" t="s">
        <v>1038</v>
      </c>
      <c r="E310" s="5" t="s">
        <v>7580</v>
      </c>
      <c r="F310" s="11">
        <v>230</v>
      </c>
      <c r="G310" s="5" t="str">
        <f t="shared" si="10"/>
        <v>6217003860025898360230</v>
      </c>
      <c r="H310" s="1" t="s">
        <v>1039</v>
      </c>
      <c r="I310" t="e">
        <f>VLOOKUP(G310,网银退汇!H:J,3,FALSE)</f>
        <v>#N/A</v>
      </c>
      <c r="J310" t="str">
        <f t="shared" si="11"/>
        <v>20171010</v>
      </c>
    </row>
    <row r="311" spans="1:10" hidden="1">
      <c r="A311" s="1" t="s">
        <v>7583</v>
      </c>
      <c r="B311" s="1" t="s">
        <v>2554</v>
      </c>
      <c r="C311" s="1" t="s">
        <v>11571</v>
      </c>
      <c r="D311" s="1" t="s">
        <v>1038</v>
      </c>
      <c r="E311" s="5" t="s">
        <v>7584</v>
      </c>
      <c r="F311" s="11">
        <v>200</v>
      </c>
      <c r="G311" s="5" t="str">
        <f t="shared" si="10"/>
        <v>6228450860017190318200</v>
      </c>
      <c r="H311" s="1" t="s">
        <v>1039</v>
      </c>
      <c r="I311" t="e">
        <f>VLOOKUP(G311,网银退汇!H:J,3,FALSE)</f>
        <v>#N/A</v>
      </c>
      <c r="J311" t="str">
        <f t="shared" si="11"/>
        <v>20171010</v>
      </c>
    </row>
    <row r="312" spans="1:10" hidden="1">
      <c r="A312" s="1" t="s">
        <v>7587</v>
      </c>
      <c r="B312" s="1" t="s">
        <v>2558</v>
      </c>
      <c r="C312" s="1" t="s">
        <v>11571</v>
      </c>
      <c r="D312" s="1" t="s">
        <v>1038</v>
      </c>
      <c r="E312" s="5" t="s">
        <v>7588</v>
      </c>
      <c r="F312" s="11">
        <v>101</v>
      </c>
      <c r="G312" s="5" t="str">
        <f t="shared" si="10"/>
        <v>6217997300020075258101</v>
      </c>
      <c r="H312" s="1" t="s">
        <v>1039</v>
      </c>
      <c r="I312" t="e">
        <f>VLOOKUP(G312,网银退汇!H:J,3,FALSE)</f>
        <v>#N/A</v>
      </c>
      <c r="J312" t="str">
        <f t="shared" si="11"/>
        <v>20171010</v>
      </c>
    </row>
    <row r="313" spans="1:10" hidden="1">
      <c r="A313" s="1" t="s">
        <v>7591</v>
      </c>
      <c r="B313" s="1" t="s">
        <v>2562</v>
      </c>
      <c r="C313" s="1" t="s">
        <v>11571</v>
      </c>
      <c r="D313" s="1" t="s">
        <v>1038</v>
      </c>
      <c r="E313" s="5" t="s">
        <v>7592</v>
      </c>
      <c r="F313" s="11">
        <v>2000</v>
      </c>
      <c r="G313" s="5" t="str">
        <f t="shared" si="10"/>
        <v>62580813200270512000</v>
      </c>
      <c r="H313" s="1" t="s">
        <v>1039</v>
      </c>
      <c r="I313" t="e">
        <f>VLOOKUP(G313,网银退汇!H:J,3,FALSE)</f>
        <v>#N/A</v>
      </c>
      <c r="J313" t="str">
        <f t="shared" si="11"/>
        <v>20171010</v>
      </c>
    </row>
    <row r="314" spans="1:10" hidden="1">
      <c r="A314" s="1" t="s">
        <v>7595</v>
      </c>
      <c r="B314" s="1" t="s">
        <v>2564</v>
      </c>
      <c r="C314" s="1" t="s">
        <v>11571</v>
      </c>
      <c r="D314" s="1" t="s">
        <v>1038</v>
      </c>
      <c r="E314" s="5" t="s">
        <v>7596</v>
      </c>
      <c r="F314" s="11">
        <v>3563</v>
      </c>
      <c r="G314" s="5" t="str">
        <f t="shared" si="10"/>
        <v>40339300171859513563</v>
      </c>
      <c r="H314" s="1" t="s">
        <v>1039</v>
      </c>
      <c r="I314" t="e">
        <f>VLOOKUP(G314,网银退汇!H:J,3,FALSE)</f>
        <v>#N/A</v>
      </c>
      <c r="J314" t="str">
        <f t="shared" si="11"/>
        <v>20171010</v>
      </c>
    </row>
    <row r="315" spans="1:10" hidden="1">
      <c r="A315" s="1" t="s">
        <v>7599</v>
      </c>
      <c r="B315" s="1" t="s">
        <v>2568</v>
      </c>
      <c r="C315" s="1" t="s">
        <v>11571</v>
      </c>
      <c r="D315" s="1" t="s">
        <v>1038</v>
      </c>
      <c r="E315" s="5" t="s">
        <v>7600</v>
      </c>
      <c r="F315" s="11">
        <v>479.34</v>
      </c>
      <c r="G315" s="5" t="str">
        <f t="shared" si="10"/>
        <v>6212262502003342501479.34</v>
      </c>
      <c r="H315" s="1" t="s">
        <v>1039</v>
      </c>
      <c r="I315" t="e">
        <f>VLOOKUP(G315,网银退汇!H:J,3,FALSE)</f>
        <v>#N/A</v>
      </c>
      <c r="J315" t="str">
        <f t="shared" si="11"/>
        <v>20171010</v>
      </c>
    </row>
    <row r="316" spans="1:10" hidden="1">
      <c r="A316" s="1" t="s">
        <v>7603</v>
      </c>
      <c r="B316" s="1" t="s">
        <v>2572</v>
      </c>
      <c r="C316" s="1" t="s">
        <v>11571</v>
      </c>
      <c r="D316" s="1" t="s">
        <v>1038</v>
      </c>
      <c r="E316" s="5" t="s">
        <v>7604</v>
      </c>
      <c r="F316" s="11">
        <v>1639.44</v>
      </c>
      <c r="G316" s="5" t="str">
        <f t="shared" si="10"/>
        <v>62159973000012211491639.44</v>
      </c>
      <c r="H316" s="1" t="s">
        <v>1039</v>
      </c>
      <c r="I316" t="e">
        <f>VLOOKUP(G316,网银退汇!H:J,3,FALSE)</f>
        <v>#N/A</v>
      </c>
      <c r="J316" t="str">
        <f t="shared" si="11"/>
        <v>20171010</v>
      </c>
    </row>
    <row r="317" spans="1:10" hidden="1">
      <c r="A317" s="1" t="s">
        <v>7607</v>
      </c>
      <c r="B317" s="1" t="s">
        <v>2576</v>
      </c>
      <c r="C317" s="1" t="s">
        <v>11571</v>
      </c>
      <c r="D317" s="1" t="s">
        <v>1038</v>
      </c>
      <c r="E317" s="5" t="s">
        <v>7608</v>
      </c>
      <c r="F317" s="11">
        <v>502.5</v>
      </c>
      <c r="G317" s="5" t="str">
        <f t="shared" si="10"/>
        <v>6212812402001554592502.5</v>
      </c>
      <c r="H317" s="1" t="s">
        <v>1039</v>
      </c>
      <c r="I317" t="e">
        <f>VLOOKUP(G317,网银退汇!H:J,3,FALSE)</f>
        <v>#N/A</v>
      </c>
      <c r="J317" t="str">
        <f t="shared" si="11"/>
        <v>20171010</v>
      </c>
    </row>
    <row r="318" spans="1:10" hidden="1">
      <c r="A318" s="1" t="s">
        <v>7611</v>
      </c>
      <c r="B318" s="1" t="s">
        <v>2580</v>
      </c>
      <c r="C318" s="1" t="s">
        <v>11571</v>
      </c>
      <c r="D318" s="1" t="s">
        <v>1038</v>
      </c>
      <c r="E318" s="5" t="s">
        <v>7612</v>
      </c>
      <c r="F318" s="11">
        <v>9.01</v>
      </c>
      <c r="G318" s="5" t="str">
        <f t="shared" si="10"/>
        <v>62313101010028031679.01</v>
      </c>
      <c r="H318" s="1" t="s">
        <v>1039</v>
      </c>
      <c r="I318" t="e">
        <f>VLOOKUP(G318,网银退汇!H:J,3,FALSE)</f>
        <v>#N/A</v>
      </c>
      <c r="J318" t="str">
        <f t="shared" si="11"/>
        <v>20171010</v>
      </c>
    </row>
    <row r="319" spans="1:10" hidden="1">
      <c r="A319" s="1" t="s">
        <v>7615</v>
      </c>
      <c r="B319" s="1" t="s">
        <v>2584</v>
      </c>
      <c r="C319" s="1" t="s">
        <v>11571</v>
      </c>
      <c r="D319" s="1" t="s">
        <v>1038</v>
      </c>
      <c r="E319" s="5" t="s">
        <v>7616</v>
      </c>
      <c r="F319" s="11">
        <v>790</v>
      </c>
      <c r="G319" s="5" t="str">
        <f t="shared" si="10"/>
        <v>5442430050725476790</v>
      </c>
      <c r="H319" s="1" t="s">
        <v>1039</v>
      </c>
      <c r="I319" t="e">
        <f>VLOOKUP(G319,网银退汇!H:J,3,FALSE)</f>
        <v>#N/A</v>
      </c>
      <c r="J319" t="str">
        <f t="shared" si="11"/>
        <v>20171010</v>
      </c>
    </row>
    <row r="320" spans="1:10" hidden="1">
      <c r="A320" s="1" t="s">
        <v>7619</v>
      </c>
      <c r="B320" s="1" t="s">
        <v>2588</v>
      </c>
      <c r="C320" s="1" t="s">
        <v>11571</v>
      </c>
      <c r="D320" s="1" t="s">
        <v>1038</v>
      </c>
      <c r="E320" s="5" t="s">
        <v>1316</v>
      </c>
      <c r="F320" s="11">
        <v>482.9</v>
      </c>
      <c r="G320" s="5" t="str">
        <f t="shared" si="10"/>
        <v>6217997300035782211482.9</v>
      </c>
      <c r="H320" s="1" t="s">
        <v>1039</v>
      </c>
      <c r="I320" t="e">
        <f>VLOOKUP(G320,网银退汇!H:J,3,FALSE)</f>
        <v>#N/A</v>
      </c>
      <c r="J320" t="str">
        <f t="shared" si="11"/>
        <v>20171010</v>
      </c>
    </row>
    <row r="321" spans="1:10" hidden="1">
      <c r="A321" s="1" t="s">
        <v>7622</v>
      </c>
      <c r="B321" s="1" t="s">
        <v>2590</v>
      </c>
      <c r="C321" s="1" t="s">
        <v>11571</v>
      </c>
      <c r="D321" s="1" t="s">
        <v>1038</v>
      </c>
      <c r="E321" s="5" t="s">
        <v>7623</v>
      </c>
      <c r="F321" s="11">
        <v>1272.32</v>
      </c>
      <c r="G321" s="5" t="str">
        <f t="shared" si="10"/>
        <v>62236924030179341272.32</v>
      </c>
      <c r="H321" s="1" t="s">
        <v>1039</v>
      </c>
      <c r="I321" t="e">
        <f>VLOOKUP(G321,网银退汇!H:J,3,FALSE)</f>
        <v>#N/A</v>
      </c>
      <c r="J321" t="str">
        <f t="shared" si="11"/>
        <v>20171010</v>
      </c>
    </row>
    <row r="322" spans="1:10" hidden="1">
      <c r="A322" s="1" t="s">
        <v>7626</v>
      </c>
      <c r="B322" s="1" t="s">
        <v>2594</v>
      </c>
      <c r="C322" s="1" t="s">
        <v>11571</v>
      </c>
      <c r="D322" s="1" t="s">
        <v>1038</v>
      </c>
      <c r="E322" s="5" t="s">
        <v>7627</v>
      </c>
      <c r="F322" s="11">
        <v>15</v>
      </c>
      <c r="G322" s="5" t="str">
        <f t="shared" si="10"/>
        <v>622848193075104651415</v>
      </c>
      <c r="H322" s="1" t="s">
        <v>1039</v>
      </c>
      <c r="I322" t="e">
        <f>VLOOKUP(G322,网银退汇!H:J,3,FALSE)</f>
        <v>#N/A</v>
      </c>
      <c r="J322" t="str">
        <f t="shared" si="11"/>
        <v>20171010</v>
      </c>
    </row>
    <row r="323" spans="1:10" hidden="1">
      <c r="A323" s="1" t="s">
        <v>7630</v>
      </c>
      <c r="B323" s="1" t="s">
        <v>2598</v>
      </c>
      <c r="C323" s="1" t="s">
        <v>11571</v>
      </c>
      <c r="D323" s="1" t="s">
        <v>1038</v>
      </c>
      <c r="E323" s="5" t="s">
        <v>7631</v>
      </c>
      <c r="F323" s="11">
        <v>84.98</v>
      </c>
      <c r="G323" s="5" t="str">
        <f t="shared" si="10"/>
        <v>621226250202019839984.98</v>
      </c>
      <c r="H323" s="1" t="s">
        <v>1039</v>
      </c>
      <c r="I323" t="e">
        <f>VLOOKUP(G323,网银退汇!H:J,3,FALSE)</f>
        <v>#N/A</v>
      </c>
      <c r="J323" t="str">
        <f t="shared" si="11"/>
        <v>20171010</v>
      </c>
    </row>
    <row r="324" spans="1:10" hidden="1">
      <c r="A324" s="1" t="s">
        <v>7633</v>
      </c>
      <c r="B324" s="1" t="s">
        <v>2601</v>
      </c>
      <c r="C324" s="1" t="s">
        <v>11571</v>
      </c>
      <c r="D324" s="1" t="s">
        <v>1038</v>
      </c>
      <c r="E324" s="5" t="s">
        <v>7631</v>
      </c>
      <c r="F324" s="11">
        <v>13.2</v>
      </c>
      <c r="G324" s="5" t="str">
        <f t="shared" si="10"/>
        <v>621226250202019839913.2</v>
      </c>
      <c r="H324" s="1" t="s">
        <v>1039</v>
      </c>
      <c r="I324" t="e">
        <f>VLOOKUP(G324,网银退汇!H:J,3,FALSE)</f>
        <v>#N/A</v>
      </c>
      <c r="J324" t="str">
        <f t="shared" si="11"/>
        <v>20171010</v>
      </c>
    </row>
    <row r="325" spans="1:10" hidden="1">
      <c r="A325" s="1" t="s">
        <v>7636</v>
      </c>
      <c r="B325" s="1" t="s">
        <v>2605</v>
      </c>
      <c r="C325" s="1" t="s">
        <v>11571</v>
      </c>
      <c r="D325" s="1" t="s">
        <v>1038</v>
      </c>
      <c r="E325" s="5" t="s">
        <v>7637</v>
      </c>
      <c r="F325" s="11">
        <v>20</v>
      </c>
      <c r="G325" s="5" t="str">
        <f t="shared" si="10"/>
        <v>622848086110701171520</v>
      </c>
      <c r="H325" s="1" t="s">
        <v>1039</v>
      </c>
      <c r="I325" t="e">
        <f>VLOOKUP(G325,网银退汇!H:J,3,FALSE)</f>
        <v>#N/A</v>
      </c>
      <c r="J325" t="str">
        <f t="shared" si="11"/>
        <v>20171010</v>
      </c>
    </row>
    <row r="326" spans="1:10" hidden="1">
      <c r="A326" s="1" t="s">
        <v>7640</v>
      </c>
      <c r="B326" s="1" t="s">
        <v>2608</v>
      </c>
      <c r="C326" s="1" t="s">
        <v>11571</v>
      </c>
      <c r="D326" s="1" t="s">
        <v>1038</v>
      </c>
      <c r="E326" s="5" t="s">
        <v>7641</v>
      </c>
      <c r="F326" s="11">
        <v>300.5</v>
      </c>
      <c r="G326" s="5" t="str">
        <f t="shared" si="10"/>
        <v>6214997170022632300.5</v>
      </c>
      <c r="H326" s="1" t="s">
        <v>1039</v>
      </c>
      <c r="I326" t="e">
        <f>VLOOKUP(G326,网银退汇!H:J,3,FALSE)</f>
        <v>#N/A</v>
      </c>
      <c r="J326" t="str">
        <f t="shared" si="11"/>
        <v>20171010</v>
      </c>
    </row>
    <row r="327" spans="1:10" hidden="1">
      <c r="A327" s="1" t="s">
        <v>7644</v>
      </c>
      <c r="B327" s="1" t="s">
        <v>2610</v>
      </c>
      <c r="C327" s="1" t="s">
        <v>11571</v>
      </c>
      <c r="D327" s="1" t="s">
        <v>1038</v>
      </c>
      <c r="E327" s="5" t="s">
        <v>7645</v>
      </c>
      <c r="F327" s="11">
        <v>153</v>
      </c>
      <c r="G327" s="5" t="str">
        <f t="shared" si="10"/>
        <v>6228481938310225677153</v>
      </c>
      <c r="H327" s="1" t="s">
        <v>1039</v>
      </c>
      <c r="I327" t="e">
        <f>VLOOKUP(G327,网银退汇!H:J,3,FALSE)</f>
        <v>#N/A</v>
      </c>
      <c r="J327" t="str">
        <f t="shared" si="11"/>
        <v>20171010</v>
      </c>
    </row>
    <row r="328" spans="1:10" hidden="1">
      <c r="A328" s="1" t="s">
        <v>7648</v>
      </c>
      <c r="B328" s="1" t="s">
        <v>2614</v>
      </c>
      <c r="C328" s="1" t="s">
        <v>11571</v>
      </c>
      <c r="D328" s="1" t="s">
        <v>1038</v>
      </c>
      <c r="E328" s="5" t="s">
        <v>7649</v>
      </c>
      <c r="F328" s="11">
        <v>6530</v>
      </c>
      <c r="G328" s="5" t="str">
        <f t="shared" si="10"/>
        <v>62178627000001766166530</v>
      </c>
      <c r="H328" s="1" t="s">
        <v>1039</v>
      </c>
      <c r="I328" t="e">
        <f>VLOOKUP(G328,网银退汇!H:J,3,FALSE)</f>
        <v>#N/A</v>
      </c>
      <c r="J328" t="str">
        <f t="shared" si="11"/>
        <v>20171010</v>
      </c>
    </row>
    <row r="329" spans="1:10" hidden="1">
      <c r="A329" s="1" t="s">
        <v>7652</v>
      </c>
      <c r="B329" s="1" t="s">
        <v>2618</v>
      </c>
      <c r="C329" s="1" t="s">
        <v>11571</v>
      </c>
      <c r="D329" s="1" t="s">
        <v>1038</v>
      </c>
      <c r="E329" s="5" t="s">
        <v>7653</v>
      </c>
      <c r="F329" s="11">
        <v>9601.66</v>
      </c>
      <c r="G329" s="5" t="str">
        <f t="shared" si="10"/>
        <v>62284808684066487749601.66</v>
      </c>
      <c r="H329" s="1" t="s">
        <v>1039</v>
      </c>
      <c r="I329" t="e">
        <f>VLOOKUP(G329,网银退汇!H:J,3,FALSE)</f>
        <v>#N/A</v>
      </c>
      <c r="J329" t="str">
        <f t="shared" si="11"/>
        <v>20171010</v>
      </c>
    </row>
    <row r="330" spans="1:10" hidden="1">
      <c r="A330" s="1" t="s">
        <v>7656</v>
      </c>
      <c r="B330" s="1" t="s">
        <v>2622</v>
      </c>
      <c r="C330" s="1" t="s">
        <v>11571</v>
      </c>
      <c r="D330" s="1" t="s">
        <v>1038</v>
      </c>
      <c r="E330" s="5" t="s">
        <v>7657</v>
      </c>
      <c r="F330" s="11">
        <v>250</v>
      </c>
      <c r="G330" s="5" t="str">
        <f t="shared" si="10"/>
        <v>6214157497700021165250</v>
      </c>
      <c r="H330" s="1" t="s">
        <v>1039</v>
      </c>
      <c r="I330" t="e">
        <f>VLOOKUP(G330,网银退汇!H:J,3,FALSE)</f>
        <v>#N/A</v>
      </c>
      <c r="J330" t="str">
        <f t="shared" si="11"/>
        <v>20171010</v>
      </c>
    </row>
    <row r="331" spans="1:10" hidden="1">
      <c r="A331" s="1" t="s">
        <v>7660</v>
      </c>
      <c r="B331" s="1" t="s">
        <v>2626</v>
      </c>
      <c r="C331" s="1" t="s">
        <v>11571</v>
      </c>
      <c r="D331" s="1" t="s">
        <v>1038</v>
      </c>
      <c r="E331" s="5" t="s">
        <v>7661</v>
      </c>
      <c r="F331" s="11">
        <v>4.5</v>
      </c>
      <c r="G331" s="5" t="str">
        <f t="shared" si="10"/>
        <v>62170038600313436664.5</v>
      </c>
      <c r="H331" s="1" t="s">
        <v>1039</v>
      </c>
      <c r="I331" t="e">
        <f>VLOOKUP(G331,网银退汇!H:J,3,FALSE)</f>
        <v>#N/A</v>
      </c>
      <c r="J331" t="str">
        <f t="shared" si="11"/>
        <v>20171010</v>
      </c>
    </row>
    <row r="332" spans="1:10" hidden="1">
      <c r="A332" s="1" t="s">
        <v>7664</v>
      </c>
      <c r="B332" s="1" t="s">
        <v>2630</v>
      </c>
      <c r="C332" s="1" t="s">
        <v>11571</v>
      </c>
      <c r="D332" s="1" t="s">
        <v>1038</v>
      </c>
      <c r="E332" s="5" t="s">
        <v>7665</v>
      </c>
      <c r="F332" s="11">
        <v>4174.41</v>
      </c>
      <c r="G332" s="5" t="str">
        <f t="shared" si="10"/>
        <v>62284811987791806794174.41</v>
      </c>
      <c r="H332" s="1" t="s">
        <v>1039</v>
      </c>
      <c r="I332" t="e">
        <f>VLOOKUP(G332,网银退汇!H:J,3,FALSE)</f>
        <v>#N/A</v>
      </c>
      <c r="J332" t="str">
        <f t="shared" si="11"/>
        <v>20171010</v>
      </c>
    </row>
    <row r="333" spans="1:10" hidden="1">
      <c r="A333" s="1" t="s">
        <v>7668</v>
      </c>
      <c r="B333" s="1" t="s">
        <v>2634</v>
      </c>
      <c r="C333" s="1" t="s">
        <v>11571</v>
      </c>
      <c r="D333" s="1" t="s">
        <v>1038</v>
      </c>
      <c r="E333" s="5" t="s">
        <v>7669</v>
      </c>
      <c r="F333" s="11">
        <v>89.98</v>
      </c>
      <c r="G333" s="5" t="str">
        <f t="shared" si="10"/>
        <v>623020007001106489.98</v>
      </c>
      <c r="H333" s="1" t="s">
        <v>1039</v>
      </c>
      <c r="I333" t="e">
        <f>VLOOKUP(G333,网银退汇!H:J,3,FALSE)</f>
        <v>#N/A</v>
      </c>
      <c r="J333" t="str">
        <f t="shared" si="11"/>
        <v>20171010</v>
      </c>
    </row>
    <row r="334" spans="1:10" hidden="1">
      <c r="A334" s="1" t="s">
        <v>7672</v>
      </c>
      <c r="B334" s="1" t="s">
        <v>2639</v>
      </c>
      <c r="C334" s="1" t="s">
        <v>11571</v>
      </c>
      <c r="D334" s="1" t="s">
        <v>1038</v>
      </c>
      <c r="E334" s="5" t="s">
        <v>7673</v>
      </c>
      <c r="F334" s="11">
        <v>13.2</v>
      </c>
      <c r="G334" s="5" t="str">
        <f t="shared" si="10"/>
        <v>621723250200048124113.2</v>
      </c>
      <c r="H334" s="1" t="s">
        <v>1039</v>
      </c>
      <c r="I334" t="e">
        <f>VLOOKUP(G334,网银退汇!H:J,3,FALSE)</f>
        <v>#N/A</v>
      </c>
      <c r="J334" t="str">
        <f t="shared" si="11"/>
        <v>20171010</v>
      </c>
    </row>
    <row r="335" spans="1:10" hidden="1">
      <c r="A335" s="1" t="s">
        <v>7676</v>
      </c>
      <c r="B335" s="1" t="s">
        <v>2643</v>
      </c>
      <c r="C335" s="1" t="s">
        <v>11571</v>
      </c>
      <c r="D335" s="1" t="s">
        <v>1038</v>
      </c>
      <c r="E335" s="5" t="s">
        <v>7677</v>
      </c>
      <c r="F335" s="11">
        <v>510</v>
      </c>
      <c r="G335" s="5" t="str">
        <f t="shared" si="10"/>
        <v>6215997300001068409510</v>
      </c>
      <c r="H335" s="1" t="s">
        <v>1039</v>
      </c>
      <c r="I335" t="e">
        <f>VLOOKUP(G335,网银退汇!H:J,3,FALSE)</f>
        <v>#N/A</v>
      </c>
      <c r="J335" t="str">
        <f t="shared" si="11"/>
        <v>20171010</v>
      </c>
    </row>
    <row r="336" spans="1:10" hidden="1">
      <c r="A336" s="1" t="s">
        <v>7680</v>
      </c>
      <c r="B336" s="1" t="s">
        <v>2647</v>
      </c>
      <c r="C336" s="1" t="s">
        <v>11571</v>
      </c>
      <c r="D336" s="1" t="s">
        <v>1038</v>
      </c>
      <c r="E336" s="5" t="s">
        <v>7681</v>
      </c>
      <c r="F336" s="11">
        <v>1800</v>
      </c>
      <c r="G336" s="5" t="str">
        <f t="shared" si="10"/>
        <v>62220825020013896181800</v>
      </c>
      <c r="H336" s="1" t="s">
        <v>1039</v>
      </c>
      <c r="I336" t="e">
        <f>VLOOKUP(G336,网银退汇!H:J,3,FALSE)</f>
        <v>#N/A</v>
      </c>
      <c r="J336" t="str">
        <f t="shared" si="11"/>
        <v>20171010</v>
      </c>
    </row>
    <row r="337" spans="1:10" hidden="1">
      <c r="A337" s="1" t="s">
        <v>7684</v>
      </c>
      <c r="B337" s="1" t="s">
        <v>2651</v>
      </c>
      <c r="C337" s="1" t="s">
        <v>11571</v>
      </c>
      <c r="D337" s="1" t="s">
        <v>1038</v>
      </c>
      <c r="E337" s="5" t="s">
        <v>7685</v>
      </c>
      <c r="F337" s="11">
        <v>700</v>
      </c>
      <c r="G337" s="5" t="str">
        <f t="shared" si="10"/>
        <v>6222082502004704649700</v>
      </c>
      <c r="H337" s="1" t="s">
        <v>1039</v>
      </c>
      <c r="I337" t="e">
        <f>VLOOKUP(G337,网银退汇!H:J,3,FALSE)</f>
        <v>#N/A</v>
      </c>
      <c r="J337" t="str">
        <f t="shared" si="11"/>
        <v>20171010</v>
      </c>
    </row>
    <row r="338" spans="1:10" hidden="1">
      <c r="A338" s="1" t="s">
        <v>7688</v>
      </c>
      <c r="B338" s="1" t="s">
        <v>2655</v>
      </c>
      <c r="C338" s="1" t="s">
        <v>11571</v>
      </c>
      <c r="D338" s="1" t="s">
        <v>1038</v>
      </c>
      <c r="E338" s="5" t="s">
        <v>7689</v>
      </c>
      <c r="F338" s="11">
        <v>17843</v>
      </c>
      <c r="G338" s="5" t="str">
        <f t="shared" si="10"/>
        <v>621017800202581326317843</v>
      </c>
      <c r="H338" s="1" t="s">
        <v>1039</v>
      </c>
      <c r="I338" t="e">
        <f>VLOOKUP(G338,网银退汇!H:J,3,FALSE)</f>
        <v>#N/A</v>
      </c>
      <c r="J338" t="str">
        <f t="shared" si="11"/>
        <v>20171010</v>
      </c>
    </row>
    <row r="339" spans="1:10" hidden="1">
      <c r="A339" s="1" t="s">
        <v>7692</v>
      </c>
      <c r="B339" s="1" t="s">
        <v>2659</v>
      </c>
      <c r="C339" s="1" t="s">
        <v>11571</v>
      </c>
      <c r="D339" s="1" t="s">
        <v>1038</v>
      </c>
      <c r="E339" s="5" t="s">
        <v>7693</v>
      </c>
      <c r="F339" s="11">
        <v>430.86</v>
      </c>
      <c r="G339" s="5" t="str">
        <f t="shared" si="10"/>
        <v>6228483311156015016430.86</v>
      </c>
      <c r="H339" s="1" t="s">
        <v>1039</v>
      </c>
      <c r="I339" t="e">
        <f>VLOOKUP(G339,网银退汇!H:J,3,FALSE)</f>
        <v>#N/A</v>
      </c>
      <c r="J339" t="str">
        <f t="shared" si="11"/>
        <v>20171010</v>
      </c>
    </row>
    <row r="340" spans="1:10">
      <c r="A340" s="1" t="s">
        <v>8709</v>
      </c>
      <c r="B340" s="1" t="s">
        <v>3655</v>
      </c>
      <c r="C340" s="1" t="s">
        <v>11573</v>
      </c>
      <c r="D340" s="1" t="s">
        <v>1038</v>
      </c>
      <c r="E340" s="5" t="s">
        <v>1341</v>
      </c>
      <c r="F340" s="11">
        <v>2663</v>
      </c>
      <c r="G340" s="5" t="str">
        <f t="shared" si="10"/>
        <v>62319000000281838002663</v>
      </c>
      <c r="H340" s="1" t="s">
        <v>1039</v>
      </c>
      <c r="I340" t="str">
        <f>VLOOKUP(G340,网银退汇!H:J,3,FALSE)</f>
        <v>2017-10-13</v>
      </c>
      <c r="J340" t="str">
        <f t="shared" si="11"/>
        <v>20171012</v>
      </c>
    </row>
    <row r="341" spans="1:10" hidden="1">
      <c r="A341" s="1" t="s">
        <v>7699</v>
      </c>
      <c r="B341" s="1" t="s">
        <v>2667</v>
      </c>
      <c r="C341" s="1" t="s">
        <v>11571</v>
      </c>
      <c r="D341" s="1" t="s">
        <v>1038</v>
      </c>
      <c r="E341" s="5" t="s">
        <v>7700</v>
      </c>
      <c r="F341" s="11">
        <v>1</v>
      </c>
      <c r="G341" s="5" t="str">
        <f t="shared" si="10"/>
        <v>62122625020111887711</v>
      </c>
      <c r="H341" s="1" t="s">
        <v>1039</v>
      </c>
      <c r="I341" t="e">
        <f>VLOOKUP(G341,网银退汇!H:J,3,FALSE)</f>
        <v>#N/A</v>
      </c>
      <c r="J341" t="str">
        <f t="shared" si="11"/>
        <v>20171010</v>
      </c>
    </row>
    <row r="342" spans="1:10" hidden="1">
      <c r="A342" s="1" t="s">
        <v>7703</v>
      </c>
      <c r="B342" s="1" t="s">
        <v>2671</v>
      </c>
      <c r="C342" s="1" t="s">
        <v>11571</v>
      </c>
      <c r="D342" s="1" t="s">
        <v>1038</v>
      </c>
      <c r="E342" s="5" t="s">
        <v>7704</v>
      </c>
      <c r="F342" s="11">
        <v>14634.35</v>
      </c>
      <c r="G342" s="5" t="str">
        <f t="shared" si="10"/>
        <v>622848086854553737514634.35</v>
      </c>
      <c r="H342" s="1" t="s">
        <v>1039</v>
      </c>
      <c r="I342" t="e">
        <f>VLOOKUP(G342,网银退汇!H:J,3,FALSE)</f>
        <v>#N/A</v>
      </c>
      <c r="J342" t="str">
        <f t="shared" si="11"/>
        <v>20171010</v>
      </c>
    </row>
    <row r="343" spans="1:10" hidden="1">
      <c r="A343" s="1" t="s">
        <v>7707</v>
      </c>
      <c r="B343" s="1" t="s">
        <v>2675</v>
      </c>
      <c r="C343" s="1" t="s">
        <v>11571</v>
      </c>
      <c r="D343" s="1" t="s">
        <v>1038</v>
      </c>
      <c r="E343" s="5" t="s">
        <v>7708</v>
      </c>
      <c r="F343" s="11">
        <v>670.05</v>
      </c>
      <c r="G343" s="5" t="str">
        <f t="shared" si="10"/>
        <v>6217997300028415985670.05</v>
      </c>
      <c r="H343" s="1" t="s">
        <v>1039</v>
      </c>
      <c r="I343" t="e">
        <f>VLOOKUP(G343,网银退汇!H:J,3,FALSE)</f>
        <v>#N/A</v>
      </c>
      <c r="J343" t="str">
        <f t="shared" si="11"/>
        <v>20171010</v>
      </c>
    </row>
    <row r="344" spans="1:10">
      <c r="A344" s="1" t="s">
        <v>9690</v>
      </c>
      <c r="B344" s="1" t="s">
        <v>4592</v>
      </c>
      <c r="C344" s="1" t="s">
        <v>11577</v>
      </c>
      <c r="D344" s="1" t="s">
        <v>1038</v>
      </c>
      <c r="E344" s="5" t="s">
        <v>9691</v>
      </c>
      <c r="F344" s="11">
        <v>828</v>
      </c>
      <c r="G344" s="5" t="str">
        <f t="shared" si="10"/>
        <v>6231900000027546320828</v>
      </c>
      <c r="H344" s="1" t="s">
        <v>1039</v>
      </c>
      <c r="I344" t="str">
        <f>VLOOKUP(G344,网银退汇!H:J,3,FALSE)</f>
        <v>2017-10-16</v>
      </c>
      <c r="J344" t="str">
        <f t="shared" si="11"/>
        <v>20171016</v>
      </c>
    </row>
    <row r="345" spans="1:10" hidden="1">
      <c r="A345" s="1" t="s">
        <v>7715</v>
      </c>
      <c r="B345" s="1" t="s">
        <v>2683</v>
      </c>
      <c r="C345" s="1" t="s">
        <v>11571</v>
      </c>
      <c r="D345" s="1" t="s">
        <v>1038</v>
      </c>
      <c r="E345" s="5" t="s">
        <v>7716</v>
      </c>
      <c r="F345" s="11">
        <v>98.39</v>
      </c>
      <c r="G345" s="5" t="str">
        <f t="shared" si="10"/>
        <v>406366132027616098.39</v>
      </c>
      <c r="H345" s="1" t="s">
        <v>1039</v>
      </c>
      <c r="I345" t="e">
        <f>VLOOKUP(G345,网银退汇!H:J,3,FALSE)</f>
        <v>#N/A</v>
      </c>
      <c r="J345" t="str">
        <f t="shared" si="11"/>
        <v>20171010</v>
      </c>
    </row>
    <row r="346" spans="1:10">
      <c r="A346" s="1" t="s">
        <v>8230</v>
      </c>
      <c r="B346" s="1" t="s">
        <v>3187</v>
      </c>
      <c r="C346" s="1" t="s">
        <v>11572</v>
      </c>
      <c r="D346" s="1" t="s">
        <v>1038</v>
      </c>
      <c r="E346" s="5" t="s">
        <v>8231</v>
      </c>
      <c r="F346" s="11">
        <v>497</v>
      </c>
      <c r="G346" s="5" t="str">
        <f t="shared" si="10"/>
        <v>6231900000006441436497</v>
      </c>
      <c r="H346" s="1" t="s">
        <v>1039</v>
      </c>
      <c r="I346" t="str">
        <f>VLOOKUP(G346,网银退汇!H:J,3,FALSE)</f>
        <v>2017-10-11</v>
      </c>
      <c r="J346" t="str">
        <f t="shared" si="11"/>
        <v>20171011</v>
      </c>
    </row>
    <row r="347" spans="1:10">
      <c r="A347" s="1" t="s">
        <v>8269</v>
      </c>
      <c r="B347" s="1" t="s">
        <v>3225</v>
      </c>
      <c r="C347" s="1" t="s">
        <v>11572</v>
      </c>
      <c r="D347" s="1" t="s">
        <v>1038</v>
      </c>
      <c r="E347" s="5" t="s">
        <v>8270</v>
      </c>
      <c r="F347" s="11">
        <v>2000</v>
      </c>
      <c r="G347" s="5" t="str">
        <f t="shared" si="10"/>
        <v>62313577115010695912000</v>
      </c>
      <c r="H347" s="1" t="s">
        <v>1039</v>
      </c>
      <c r="I347" t="str">
        <f>VLOOKUP(G347,网银退汇!H:J,3,FALSE)</f>
        <v>2017-10-12</v>
      </c>
      <c r="J347" t="str">
        <f t="shared" si="11"/>
        <v>20171011</v>
      </c>
    </row>
    <row r="348" spans="1:10" hidden="1">
      <c r="A348" s="1" t="s">
        <v>7726</v>
      </c>
      <c r="B348" s="1" t="s">
        <v>2695</v>
      </c>
      <c r="C348" s="1" t="s">
        <v>11571</v>
      </c>
      <c r="D348" s="1" t="s">
        <v>1038</v>
      </c>
      <c r="E348" s="5" t="s">
        <v>7727</v>
      </c>
      <c r="F348" s="11">
        <v>2207</v>
      </c>
      <c r="G348" s="5" t="str">
        <f t="shared" si="10"/>
        <v>62284833381498437742207</v>
      </c>
      <c r="H348" s="1" t="s">
        <v>1039</v>
      </c>
      <c r="I348" t="e">
        <f>VLOOKUP(G348,网银退汇!H:J,3,FALSE)</f>
        <v>#N/A</v>
      </c>
      <c r="J348" t="str">
        <f t="shared" si="11"/>
        <v>20171010</v>
      </c>
    </row>
    <row r="349" spans="1:10">
      <c r="A349" s="1" t="s">
        <v>7206</v>
      </c>
      <c r="B349" s="1" t="s">
        <v>2186</v>
      </c>
      <c r="C349" s="1" t="s">
        <v>11570</v>
      </c>
      <c r="D349" s="1" t="s">
        <v>1038</v>
      </c>
      <c r="E349" s="5" t="s">
        <v>7207</v>
      </c>
      <c r="F349" s="11">
        <v>554.5</v>
      </c>
      <c r="G349" s="5" t="str">
        <f t="shared" si="10"/>
        <v>6230361104072984669554.5</v>
      </c>
      <c r="H349" s="1" t="s">
        <v>1039</v>
      </c>
      <c r="I349" t="str">
        <f>VLOOKUP(G349,网银退汇!H:J,3,FALSE)</f>
        <v>2017-10-11</v>
      </c>
      <c r="J349" t="str">
        <f t="shared" si="11"/>
        <v>20171009</v>
      </c>
    </row>
    <row r="350" spans="1:10" hidden="1">
      <c r="A350" s="1" t="s">
        <v>7734</v>
      </c>
      <c r="B350" s="1" t="s">
        <v>2703</v>
      </c>
      <c r="C350" s="1" t="s">
        <v>11571</v>
      </c>
      <c r="D350" s="1" t="s">
        <v>1038</v>
      </c>
      <c r="E350" s="5" t="s">
        <v>7735</v>
      </c>
      <c r="F350" s="11">
        <v>150.19999999999999</v>
      </c>
      <c r="G350" s="5" t="str">
        <f t="shared" si="10"/>
        <v>6200582502000080474150.2</v>
      </c>
      <c r="H350" s="1" t="s">
        <v>1039</v>
      </c>
      <c r="I350" t="e">
        <f>VLOOKUP(G350,网银退汇!H:J,3,FALSE)</f>
        <v>#N/A</v>
      </c>
      <c r="J350" t="str">
        <f t="shared" si="11"/>
        <v>20171010</v>
      </c>
    </row>
    <row r="351" spans="1:10" hidden="1">
      <c r="A351" s="1" t="s">
        <v>7738</v>
      </c>
      <c r="B351" s="1" t="s">
        <v>2707</v>
      </c>
      <c r="C351" s="1" t="s">
        <v>11571</v>
      </c>
      <c r="D351" s="1" t="s">
        <v>1038</v>
      </c>
      <c r="E351" s="5" t="s">
        <v>7739</v>
      </c>
      <c r="F351" s="11">
        <v>2341.54</v>
      </c>
      <c r="G351" s="5" t="str">
        <f t="shared" si="10"/>
        <v>62319000000259146602341.54</v>
      </c>
      <c r="H351" s="1" t="s">
        <v>1039</v>
      </c>
      <c r="I351" t="e">
        <f>VLOOKUP(G351,网银退汇!H:J,3,FALSE)</f>
        <v>#N/A</v>
      </c>
      <c r="J351" t="str">
        <f t="shared" si="11"/>
        <v>20171010</v>
      </c>
    </row>
    <row r="352" spans="1:10">
      <c r="A352" s="1" t="s">
        <v>6622</v>
      </c>
      <c r="B352" s="1" t="s">
        <v>1614</v>
      </c>
      <c r="C352" s="1" t="s">
        <v>11566</v>
      </c>
      <c r="D352" s="1" t="s">
        <v>1038</v>
      </c>
      <c r="E352" s="5" t="s">
        <v>6623</v>
      </c>
      <c r="F352" s="11">
        <v>307.5</v>
      </c>
      <c r="G352" s="5" t="str">
        <f t="shared" si="10"/>
        <v>6228930001017578026307.5</v>
      </c>
      <c r="H352" s="1" t="s">
        <v>1039</v>
      </c>
      <c r="I352" t="str">
        <f>VLOOKUP(G352,网银退汇!H:J,3,FALSE)</f>
        <v>2017-10-10</v>
      </c>
      <c r="J352" t="str">
        <f t="shared" si="11"/>
        <v>20171005</v>
      </c>
    </row>
    <row r="353" spans="1:10">
      <c r="A353" s="1" t="s">
        <v>9772</v>
      </c>
      <c r="B353" s="1" t="s">
        <v>4675</v>
      </c>
      <c r="C353" s="1" t="s">
        <v>11577</v>
      </c>
      <c r="D353" s="1" t="s">
        <v>1038</v>
      </c>
      <c r="E353" s="5" t="s">
        <v>1320</v>
      </c>
      <c r="F353" s="11">
        <v>0.3</v>
      </c>
      <c r="G353" s="5" t="str">
        <f t="shared" ref="G353:G416" si="12">E353&amp;F353</f>
        <v>62285807990211646580.3</v>
      </c>
      <c r="H353" s="1" t="s">
        <v>1039</v>
      </c>
      <c r="I353" t="str">
        <f>VLOOKUP(G353,网银退汇!H:J,3,FALSE)</f>
        <v>2017-10-16</v>
      </c>
      <c r="J353" t="str">
        <f t="shared" ref="J353:J416" si="13">C353</f>
        <v>20171016</v>
      </c>
    </row>
    <row r="354" spans="1:10" hidden="1">
      <c r="A354" s="1" t="s">
        <v>7750</v>
      </c>
      <c r="B354" s="1" t="s">
        <v>2718</v>
      </c>
      <c r="C354" s="1" t="s">
        <v>11571</v>
      </c>
      <c r="D354" s="1" t="s">
        <v>1038</v>
      </c>
      <c r="E354" s="5" t="s">
        <v>7751</v>
      </c>
      <c r="F354" s="11">
        <v>100</v>
      </c>
      <c r="G354" s="5" t="str">
        <f t="shared" si="12"/>
        <v>6253624046438063100</v>
      </c>
      <c r="H354" s="1" t="s">
        <v>1039</v>
      </c>
      <c r="I354" t="e">
        <f>VLOOKUP(G354,网银退汇!H:J,3,FALSE)</f>
        <v>#N/A</v>
      </c>
      <c r="J354" t="str">
        <f t="shared" si="13"/>
        <v>20171010</v>
      </c>
    </row>
    <row r="355" spans="1:10" hidden="1">
      <c r="A355" s="1" t="s">
        <v>7754</v>
      </c>
      <c r="B355" s="1" t="s">
        <v>2722</v>
      </c>
      <c r="C355" s="1" t="s">
        <v>11571</v>
      </c>
      <c r="D355" s="1" t="s">
        <v>1038</v>
      </c>
      <c r="E355" s="5" t="s">
        <v>7751</v>
      </c>
      <c r="F355" s="11">
        <v>140.85</v>
      </c>
      <c r="G355" s="5" t="str">
        <f t="shared" si="12"/>
        <v>6253624046438063140.85</v>
      </c>
      <c r="H355" s="1" t="s">
        <v>1039</v>
      </c>
      <c r="I355" t="e">
        <f>VLOOKUP(G355,网银退汇!H:J,3,FALSE)</f>
        <v>#N/A</v>
      </c>
      <c r="J355" t="str">
        <f t="shared" si="13"/>
        <v>20171010</v>
      </c>
    </row>
    <row r="356" spans="1:10" hidden="1">
      <c r="A356" s="1" t="s">
        <v>7757</v>
      </c>
      <c r="B356" s="1" t="s">
        <v>2724</v>
      </c>
      <c r="C356" s="1" t="s">
        <v>11571</v>
      </c>
      <c r="D356" s="1" t="s">
        <v>1038</v>
      </c>
      <c r="E356" s="5" t="s">
        <v>7758</v>
      </c>
      <c r="F356" s="11">
        <v>20</v>
      </c>
      <c r="G356" s="5" t="str">
        <f t="shared" si="12"/>
        <v>62290847359847641720</v>
      </c>
      <c r="H356" s="1" t="s">
        <v>1039</v>
      </c>
      <c r="I356" t="e">
        <f>VLOOKUP(G356,网银退汇!H:J,3,FALSE)</f>
        <v>#N/A</v>
      </c>
      <c r="J356" t="str">
        <f t="shared" si="13"/>
        <v>20171010</v>
      </c>
    </row>
    <row r="357" spans="1:10" hidden="1">
      <c r="A357" s="1" t="s">
        <v>7761</v>
      </c>
      <c r="B357" s="1" t="s">
        <v>2728</v>
      </c>
      <c r="C357" s="1" t="s">
        <v>11571</v>
      </c>
      <c r="D357" s="1" t="s">
        <v>1038</v>
      </c>
      <c r="E357" s="5" t="s">
        <v>7762</v>
      </c>
      <c r="F357" s="11">
        <v>60000</v>
      </c>
      <c r="G357" s="5" t="str">
        <f t="shared" si="12"/>
        <v>521899059075136760000</v>
      </c>
      <c r="H357" s="1" t="s">
        <v>1039</v>
      </c>
      <c r="I357" t="e">
        <f>VLOOKUP(G357,网银退汇!H:J,3,FALSE)</f>
        <v>#N/A</v>
      </c>
      <c r="J357" t="str">
        <f t="shared" si="13"/>
        <v>20171010</v>
      </c>
    </row>
    <row r="358" spans="1:10" hidden="1">
      <c r="A358" s="1" t="s">
        <v>7765</v>
      </c>
      <c r="B358" s="1" t="s">
        <v>2730</v>
      </c>
      <c r="C358" s="1" t="s">
        <v>11571</v>
      </c>
      <c r="D358" s="1" t="s">
        <v>1038</v>
      </c>
      <c r="E358" s="5" t="s">
        <v>7762</v>
      </c>
      <c r="F358" s="11">
        <v>30000</v>
      </c>
      <c r="G358" s="5" t="str">
        <f t="shared" si="12"/>
        <v>521899059075136730000</v>
      </c>
      <c r="H358" s="1" t="s">
        <v>1039</v>
      </c>
      <c r="I358" t="e">
        <f>VLOOKUP(G358,网银退汇!H:J,3,FALSE)</f>
        <v>#N/A</v>
      </c>
      <c r="J358" t="str">
        <f t="shared" si="13"/>
        <v>20171010</v>
      </c>
    </row>
    <row r="359" spans="1:10" hidden="1">
      <c r="A359" s="1" t="s">
        <v>7768</v>
      </c>
      <c r="B359" s="1" t="s">
        <v>2732</v>
      </c>
      <c r="C359" s="1" t="s">
        <v>11571</v>
      </c>
      <c r="D359" s="1" t="s">
        <v>1038</v>
      </c>
      <c r="E359" s="5" t="s">
        <v>7769</v>
      </c>
      <c r="F359" s="11">
        <v>73</v>
      </c>
      <c r="G359" s="5" t="str">
        <f t="shared" si="12"/>
        <v>625965624126111873</v>
      </c>
      <c r="H359" s="1" t="s">
        <v>1039</v>
      </c>
      <c r="I359" t="e">
        <f>VLOOKUP(G359,网银退汇!H:J,3,FALSE)</f>
        <v>#N/A</v>
      </c>
      <c r="J359" t="str">
        <f t="shared" si="13"/>
        <v>20171010</v>
      </c>
    </row>
    <row r="360" spans="1:10" hidden="1">
      <c r="A360" s="1" t="s">
        <v>7772</v>
      </c>
      <c r="B360" s="1" t="s">
        <v>2736</v>
      </c>
      <c r="C360" s="1" t="s">
        <v>11571</v>
      </c>
      <c r="D360" s="1" t="s">
        <v>1038</v>
      </c>
      <c r="E360" s="5" t="s">
        <v>7773</v>
      </c>
      <c r="F360" s="11">
        <v>5552.44</v>
      </c>
      <c r="G360" s="5" t="str">
        <f t="shared" si="12"/>
        <v>62122625040007361155552.44</v>
      </c>
      <c r="H360" s="1" t="s">
        <v>1039</v>
      </c>
      <c r="I360" t="e">
        <f>VLOOKUP(G360,网银退汇!H:J,3,FALSE)</f>
        <v>#N/A</v>
      </c>
      <c r="J360" t="str">
        <f t="shared" si="13"/>
        <v>20171010</v>
      </c>
    </row>
    <row r="361" spans="1:10" hidden="1">
      <c r="A361" s="1" t="s">
        <v>7776</v>
      </c>
      <c r="B361" s="1" t="s">
        <v>2740</v>
      </c>
      <c r="C361" s="1" t="s">
        <v>11571</v>
      </c>
      <c r="D361" s="1" t="s">
        <v>1038</v>
      </c>
      <c r="E361" s="5" t="s">
        <v>7777</v>
      </c>
      <c r="F361" s="11">
        <v>3300</v>
      </c>
      <c r="G361" s="5" t="str">
        <f t="shared" si="12"/>
        <v>62155825020009395033300</v>
      </c>
      <c r="H361" s="1" t="s">
        <v>1039</v>
      </c>
      <c r="I361" t="e">
        <f>VLOOKUP(G361,网银退汇!H:J,3,FALSE)</f>
        <v>#N/A</v>
      </c>
      <c r="J361" t="str">
        <f t="shared" si="13"/>
        <v>20171010</v>
      </c>
    </row>
    <row r="362" spans="1:10" hidden="1">
      <c r="A362" s="1" t="s">
        <v>7780</v>
      </c>
      <c r="B362" s="1" t="s">
        <v>2744</v>
      </c>
      <c r="C362" s="1" t="s">
        <v>11571</v>
      </c>
      <c r="D362" s="1" t="s">
        <v>1038</v>
      </c>
      <c r="E362" s="5" t="s">
        <v>7781</v>
      </c>
      <c r="F362" s="11">
        <v>999.72</v>
      </c>
      <c r="G362" s="5" t="str">
        <f t="shared" si="12"/>
        <v>6231900000066928561999.72</v>
      </c>
      <c r="H362" s="1" t="s">
        <v>1039</v>
      </c>
      <c r="I362" t="e">
        <f>VLOOKUP(G362,网银退汇!H:J,3,FALSE)</f>
        <v>#N/A</v>
      </c>
      <c r="J362" t="str">
        <f t="shared" si="13"/>
        <v>20171010</v>
      </c>
    </row>
    <row r="363" spans="1:10" hidden="1">
      <c r="A363" s="1" t="s">
        <v>7784</v>
      </c>
      <c r="B363" s="1" t="s">
        <v>2747</v>
      </c>
      <c r="C363" s="1" t="s">
        <v>11571</v>
      </c>
      <c r="D363" s="1" t="s">
        <v>1038</v>
      </c>
      <c r="E363" s="5" t="s">
        <v>7785</v>
      </c>
      <c r="F363" s="11">
        <v>130</v>
      </c>
      <c r="G363" s="5" t="str">
        <f t="shared" si="12"/>
        <v>6214600180008510500130</v>
      </c>
      <c r="H363" s="1" t="s">
        <v>1039</v>
      </c>
      <c r="I363" t="e">
        <f>VLOOKUP(G363,网银退汇!H:J,3,FALSE)</f>
        <v>#N/A</v>
      </c>
      <c r="J363" t="str">
        <f t="shared" si="13"/>
        <v>20171010</v>
      </c>
    </row>
    <row r="364" spans="1:10" hidden="1">
      <c r="A364" s="1" t="s">
        <v>7788</v>
      </c>
      <c r="B364" s="1" t="s">
        <v>2751</v>
      </c>
      <c r="C364" s="1" t="s">
        <v>11571</v>
      </c>
      <c r="D364" s="1" t="s">
        <v>1038</v>
      </c>
      <c r="E364" s="5" t="s">
        <v>7789</v>
      </c>
      <c r="F364" s="11">
        <v>12.5</v>
      </c>
      <c r="G364" s="5" t="str">
        <f t="shared" si="12"/>
        <v>623668386000102457412.5</v>
      </c>
      <c r="H364" s="1" t="s">
        <v>1039</v>
      </c>
      <c r="I364" t="e">
        <f>VLOOKUP(G364,网银退汇!H:J,3,FALSE)</f>
        <v>#N/A</v>
      </c>
      <c r="J364" t="str">
        <f t="shared" si="13"/>
        <v>20171010</v>
      </c>
    </row>
    <row r="365" spans="1:10">
      <c r="A365" s="1" t="s">
        <v>6543</v>
      </c>
      <c r="B365" s="1" t="s">
        <v>1536</v>
      </c>
      <c r="C365" s="1" t="s">
        <v>11564</v>
      </c>
      <c r="D365" s="1" t="s">
        <v>1038</v>
      </c>
      <c r="E365" s="5" t="s">
        <v>6544</v>
      </c>
      <c r="F365" s="11">
        <v>510</v>
      </c>
      <c r="G365" s="5" t="str">
        <f t="shared" si="12"/>
        <v>6228580399047141721510</v>
      </c>
      <c r="H365" s="1" t="s">
        <v>1039</v>
      </c>
      <c r="I365" t="str">
        <f>VLOOKUP(G365,网银退汇!H:J,3,FALSE)</f>
        <v>2017-10-10</v>
      </c>
      <c r="J365" t="str">
        <f t="shared" si="13"/>
        <v>20171003</v>
      </c>
    </row>
    <row r="366" spans="1:10" hidden="1">
      <c r="A366" s="1" t="s">
        <v>7796</v>
      </c>
      <c r="B366" s="1" t="s">
        <v>2759</v>
      </c>
      <c r="C366" s="1" t="s">
        <v>11571</v>
      </c>
      <c r="D366" s="1" t="s">
        <v>1038</v>
      </c>
      <c r="E366" s="5" t="s">
        <v>7797</v>
      </c>
      <c r="F366" s="11">
        <v>89.5</v>
      </c>
      <c r="G366" s="5" t="str">
        <f t="shared" si="12"/>
        <v>622848331816755997389.5</v>
      </c>
      <c r="H366" s="1" t="s">
        <v>1039</v>
      </c>
      <c r="I366" t="e">
        <f>VLOOKUP(G366,网银退汇!H:J,3,FALSE)</f>
        <v>#N/A</v>
      </c>
      <c r="J366" t="str">
        <f t="shared" si="13"/>
        <v>20171010</v>
      </c>
    </row>
    <row r="367" spans="1:10" hidden="1">
      <c r="A367" s="1" t="s">
        <v>7800</v>
      </c>
      <c r="B367" s="1" t="s">
        <v>2763</v>
      </c>
      <c r="C367" s="1" t="s">
        <v>11571</v>
      </c>
      <c r="D367" s="1" t="s">
        <v>1038</v>
      </c>
      <c r="E367" s="5" t="s">
        <v>7801</v>
      </c>
      <c r="F367" s="11">
        <v>108</v>
      </c>
      <c r="G367" s="5" t="str">
        <f t="shared" si="12"/>
        <v>6231900000120030164108</v>
      </c>
      <c r="H367" s="1" t="s">
        <v>1039</v>
      </c>
      <c r="I367" t="e">
        <f>VLOOKUP(G367,网银退汇!H:J,3,FALSE)</f>
        <v>#N/A</v>
      </c>
      <c r="J367" t="str">
        <f t="shared" si="13"/>
        <v>20171010</v>
      </c>
    </row>
    <row r="368" spans="1:10" hidden="1">
      <c r="A368" s="1" t="s">
        <v>7804</v>
      </c>
      <c r="B368" s="1" t="s">
        <v>2767</v>
      </c>
      <c r="C368" s="1" t="s">
        <v>11571</v>
      </c>
      <c r="D368" s="1" t="s">
        <v>1038</v>
      </c>
      <c r="E368" s="5" t="s">
        <v>7805</v>
      </c>
      <c r="F368" s="11">
        <v>200</v>
      </c>
      <c r="G368" s="5" t="str">
        <f t="shared" si="12"/>
        <v>6217003850000873009200</v>
      </c>
      <c r="H368" s="1" t="s">
        <v>1039</v>
      </c>
      <c r="I368" t="e">
        <f>VLOOKUP(G368,网银退汇!H:J,3,FALSE)</f>
        <v>#N/A</v>
      </c>
      <c r="J368" t="str">
        <f t="shared" si="13"/>
        <v>20171010</v>
      </c>
    </row>
    <row r="369" spans="1:10" hidden="1">
      <c r="A369" s="1" t="s">
        <v>7808</v>
      </c>
      <c r="B369" s="1" t="s">
        <v>2771</v>
      </c>
      <c r="C369" s="1" t="s">
        <v>11571</v>
      </c>
      <c r="D369" s="1" t="s">
        <v>1038</v>
      </c>
      <c r="E369" s="5" t="s">
        <v>7809</v>
      </c>
      <c r="F369" s="11">
        <v>39.5</v>
      </c>
      <c r="G369" s="5" t="str">
        <f t="shared" si="12"/>
        <v>622521120069614339.5</v>
      </c>
      <c r="H369" s="1" t="s">
        <v>1039</v>
      </c>
      <c r="I369" t="e">
        <f>VLOOKUP(G369,网银退汇!H:J,3,FALSE)</f>
        <v>#N/A</v>
      </c>
      <c r="J369" t="str">
        <f t="shared" si="13"/>
        <v>20171010</v>
      </c>
    </row>
    <row r="370" spans="1:10">
      <c r="A370" s="1" t="s">
        <v>10937</v>
      </c>
      <c r="B370" s="1" t="s">
        <v>5784</v>
      </c>
      <c r="C370" s="1" t="s">
        <v>11578</v>
      </c>
      <c r="D370" s="1" t="s">
        <v>1038</v>
      </c>
      <c r="E370" s="5" t="s">
        <v>10938</v>
      </c>
      <c r="F370" s="11">
        <v>7000</v>
      </c>
      <c r="G370" s="5" t="str">
        <f t="shared" si="12"/>
        <v>62284908680000031767000</v>
      </c>
      <c r="H370" s="1" t="s">
        <v>1039</v>
      </c>
      <c r="I370" t="str">
        <f>VLOOKUP(G370,网银退汇!H:J,3,FALSE)</f>
        <v>2017-10-18</v>
      </c>
      <c r="J370" t="str">
        <f t="shared" si="13"/>
        <v>20171017</v>
      </c>
    </row>
    <row r="371" spans="1:10" hidden="1">
      <c r="A371" s="1" t="s">
        <v>7816</v>
      </c>
      <c r="B371" s="1" t="s">
        <v>2779</v>
      </c>
      <c r="C371" s="1" t="s">
        <v>11571</v>
      </c>
      <c r="D371" s="1" t="s">
        <v>1038</v>
      </c>
      <c r="E371" s="5" t="s">
        <v>1321</v>
      </c>
      <c r="F371" s="11">
        <v>176.92</v>
      </c>
      <c r="G371" s="5" t="str">
        <f t="shared" si="12"/>
        <v>4062520003028416176.92</v>
      </c>
      <c r="H371" s="1" t="s">
        <v>1039</v>
      </c>
      <c r="I371" t="e">
        <f>VLOOKUP(G371,网银退汇!H:J,3,FALSE)</f>
        <v>#N/A</v>
      </c>
      <c r="J371" t="str">
        <f t="shared" si="13"/>
        <v>20171010</v>
      </c>
    </row>
    <row r="372" spans="1:10" hidden="1">
      <c r="A372" s="1" t="s">
        <v>7819</v>
      </c>
      <c r="B372" s="1" t="s">
        <v>2783</v>
      </c>
      <c r="C372" s="1" t="s">
        <v>11571</v>
      </c>
      <c r="D372" s="1" t="s">
        <v>1038</v>
      </c>
      <c r="E372" s="5" t="s">
        <v>7820</v>
      </c>
      <c r="F372" s="11">
        <v>301</v>
      </c>
      <c r="G372" s="5" t="str">
        <f t="shared" si="12"/>
        <v>6217003890002496342301</v>
      </c>
      <c r="H372" s="1" t="s">
        <v>1039</v>
      </c>
      <c r="I372" t="e">
        <f>VLOOKUP(G372,网银退汇!H:J,3,FALSE)</f>
        <v>#N/A</v>
      </c>
      <c r="J372" t="str">
        <f t="shared" si="13"/>
        <v>20171010</v>
      </c>
    </row>
    <row r="373" spans="1:10" hidden="1">
      <c r="A373" s="1" t="s">
        <v>7823</v>
      </c>
      <c r="B373" s="1" t="s">
        <v>2786</v>
      </c>
      <c r="C373" s="1" t="s">
        <v>11571</v>
      </c>
      <c r="D373" s="1" t="s">
        <v>1038</v>
      </c>
      <c r="E373" s="5" t="s">
        <v>7824</v>
      </c>
      <c r="F373" s="11">
        <v>20</v>
      </c>
      <c r="G373" s="5" t="str">
        <f t="shared" si="12"/>
        <v>622700386197018549720</v>
      </c>
      <c r="H373" s="1" t="s">
        <v>1039</v>
      </c>
      <c r="I373" t="e">
        <f>VLOOKUP(G373,网银退汇!H:J,3,FALSE)</f>
        <v>#N/A</v>
      </c>
      <c r="J373" t="str">
        <f t="shared" si="13"/>
        <v>20171010</v>
      </c>
    </row>
    <row r="374" spans="1:10" hidden="1">
      <c r="A374" s="1" t="s">
        <v>7827</v>
      </c>
      <c r="B374" s="1" t="s">
        <v>2790</v>
      </c>
      <c r="C374" s="1" t="s">
        <v>11571</v>
      </c>
      <c r="D374" s="1" t="s">
        <v>1038</v>
      </c>
      <c r="E374" s="5" t="s">
        <v>7828</v>
      </c>
      <c r="F374" s="11">
        <v>814.08</v>
      </c>
      <c r="G374" s="5" t="str">
        <f t="shared" si="12"/>
        <v>6228483618420517373814.08</v>
      </c>
      <c r="H374" s="1" t="s">
        <v>1039</v>
      </c>
      <c r="I374" t="e">
        <f>VLOOKUP(G374,网银退汇!H:J,3,FALSE)</f>
        <v>#N/A</v>
      </c>
      <c r="J374" t="str">
        <f t="shared" si="13"/>
        <v>20171010</v>
      </c>
    </row>
    <row r="375" spans="1:10" hidden="1">
      <c r="A375" s="1" t="s">
        <v>7831</v>
      </c>
      <c r="B375" s="1" t="s">
        <v>2794</v>
      </c>
      <c r="C375" s="1" t="s">
        <v>11571</v>
      </c>
      <c r="D375" s="1" t="s">
        <v>1038</v>
      </c>
      <c r="E375" s="5" t="s">
        <v>1328</v>
      </c>
      <c r="F375" s="11">
        <v>0.68</v>
      </c>
      <c r="G375" s="5" t="str">
        <f t="shared" si="12"/>
        <v>62172324100004358700.68</v>
      </c>
      <c r="H375" s="1" t="s">
        <v>1039</v>
      </c>
      <c r="I375" t="e">
        <f>VLOOKUP(G375,网银退汇!H:J,3,FALSE)</f>
        <v>#N/A</v>
      </c>
      <c r="J375" t="str">
        <f t="shared" si="13"/>
        <v>20171010</v>
      </c>
    </row>
    <row r="376" spans="1:10" hidden="1">
      <c r="A376" s="1" t="s">
        <v>7834</v>
      </c>
      <c r="B376" s="1" t="s">
        <v>2796</v>
      </c>
      <c r="C376" s="1" t="s">
        <v>11571</v>
      </c>
      <c r="D376" s="1" t="s">
        <v>1038</v>
      </c>
      <c r="E376" s="5" t="s">
        <v>7835</v>
      </c>
      <c r="F376" s="11">
        <v>39.43</v>
      </c>
      <c r="G376" s="5" t="str">
        <f t="shared" si="12"/>
        <v>623190000005626585939.43</v>
      </c>
      <c r="H376" s="1" t="s">
        <v>1039</v>
      </c>
      <c r="I376" t="e">
        <f>VLOOKUP(G376,网银退汇!H:J,3,FALSE)</f>
        <v>#N/A</v>
      </c>
      <c r="J376" t="str">
        <f t="shared" si="13"/>
        <v>20171010</v>
      </c>
    </row>
    <row r="377" spans="1:10" hidden="1">
      <c r="A377" s="1" t="s">
        <v>7838</v>
      </c>
      <c r="B377" s="1" t="s">
        <v>2800</v>
      </c>
      <c r="C377" s="1" t="s">
        <v>11571</v>
      </c>
      <c r="D377" s="1" t="s">
        <v>1038</v>
      </c>
      <c r="E377" s="5" t="s">
        <v>7839</v>
      </c>
      <c r="F377" s="11">
        <v>101</v>
      </c>
      <c r="G377" s="5" t="str">
        <f t="shared" si="12"/>
        <v>6223691425832007101</v>
      </c>
      <c r="H377" s="1" t="s">
        <v>1039</v>
      </c>
      <c r="I377" t="e">
        <f>VLOOKUP(G377,网银退汇!H:J,3,FALSE)</f>
        <v>#N/A</v>
      </c>
      <c r="J377" t="str">
        <f t="shared" si="13"/>
        <v>20171010</v>
      </c>
    </row>
    <row r="378" spans="1:10" hidden="1">
      <c r="A378" s="1" t="s">
        <v>7842</v>
      </c>
      <c r="B378" s="1" t="s">
        <v>2804</v>
      </c>
      <c r="C378" s="1" t="s">
        <v>11571</v>
      </c>
      <c r="D378" s="1" t="s">
        <v>1038</v>
      </c>
      <c r="E378" s="5" t="s">
        <v>7843</v>
      </c>
      <c r="F378" s="11">
        <v>228.32</v>
      </c>
      <c r="G378" s="5" t="str">
        <f t="shared" si="12"/>
        <v>6259960032875577228.32</v>
      </c>
      <c r="H378" s="1" t="s">
        <v>1039</v>
      </c>
      <c r="I378" t="e">
        <f>VLOOKUP(G378,网银退汇!H:J,3,FALSE)</f>
        <v>#N/A</v>
      </c>
      <c r="J378" t="str">
        <f t="shared" si="13"/>
        <v>20171010</v>
      </c>
    </row>
    <row r="379" spans="1:10" hidden="1">
      <c r="A379" s="1" t="s">
        <v>7846</v>
      </c>
      <c r="B379" s="1" t="s">
        <v>2808</v>
      </c>
      <c r="C379" s="1" t="s">
        <v>11571</v>
      </c>
      <c r="D379" s="1" t="s">
        <v>1038</v>
      </c>
      <c r="E379" s="5" t="s">
        <v>7847</v>
      </c>
      <c r="F379" s="11">
        <v>7.36</v>
      </c>
      <c r="G379" s="5" t="str">
        <f t="shared" si="12"/>
        <v>62175627000030118547.36</v>
      </c>
      <c r="H379" s="1" t="s">
        <v>1039</v>
      </c>
      <c r="I379" t="e">
        <f>VLOOKUP(G379,网银退汇!H:J,3,FALSE)</f>
        <v>#N/A</v>
      </c>
      <c r="J379" t="str">
        <f t="shared" si="13"/>
        <v>20171010</v>
      </c>
    </row>
    <row r="380" spans="1:10" hidden="1">
      <c r="A380" s="1" t="s">
        <v>7850</v>
      </c>
      <c r="B380" s="1" t="s">
        <v>2812</v>
      </c>
      <c r="C380" s="1" t="s">
        <v>11571</v>
      </c>
      <c r="D380" s="1" t="s">
        <v>1038</v>
      </c>
      <c r="E380" s="5" t="s">
        <v>7847</v>
      </c>
      <c r="F380" s="11">
        <v>146.08000000000001</v>
      </c>
      <c r="G380" s="5" t="str">
        <f t="shared" si="12"/>
        <v>6217562700003011854146.08</v>
      </c>
      <c r="H380" s="1" t="s">
        <v>1039</v>
      </c>
      <c r="I380" t="e">
        <f>VLOOKUP(G380,网银退汇!H:J,3,FALSE)</f>
        <v>#N/A</v>
      </c>
      <c r="J380" t="str">
        <f t="shared" si="13"/>
        <v>20171010</v>
      </c>
    </row>
    <row r="381" spans="1:10" hidden="1">
      <c r="A381" s="1" t="s">
        <v>7853</v>
      </c>
      <c r="B381" s="1" t="s">
        <v>2816</v>
      </c>
      <c r="C381" s="1" t="s">
        <v>11571</v>
      </c>
      <c r="D381" s="1" t="s">
        <v>1038</v>
      </c>
      <c r="E381" s="5" t="s">
        <v>7854</v>
      </c>
      <c r="F381" s="11">
        <v>400</v>
      </c>
      <c r="G381" s="5" t="str">
        <f t="shared" si="12"/>
        <v>6258590023603356400</v>
      </c>
      <c r="H381" s="1" t="s">
        <v>1039</v>
      </c>
      <c r="I381" t="e">
        <f>VLOOKUP(G381,网银退汇!H:J,3,FALSE)</f>
        <v>#N/A</v>
      </c>
      <c r="J381" t="str">
        <f t="shared" si="13"/>
        <v>20171010</v>
      </c>
    </row>
    <row r="382" spans="1:10" hidden="1">
      <c r="A382" s="1" t="s">
        <v>7857</v>
      </c>
      <c r="B382" s="1" t="s">
        <v>2820</v>
      </c>
      <c r="C382" s="1" t="s">
        <v>11571</v>
      </c>
      <c r="D382" s="1" t="s">
        <v>1038</v>
      </c>
      <c r="E382" s="5" t="s">
        <v>7854</v>
      </c>
      <c r="F382" s="11">
        <v>1525</v>
      </c>
      <c r="G382" s="5" t="str">
        <f t="shared" si="12"/>
        <v>62585900236033561525</v>
      </c>
      <c r="H382" s="1" t="s">
        <v>1039</v>
      </c>
      <c r="I382" t="e">
        <f>VLOOKUP(G382,网银退汇!H:J,3,FALSE)</f>
        <v>#N/A</v>
      </c>
      <c r="J382" t="str">
        <f t="shared" si="13"/>
        <v>20171010</v>
      </c>
    </row>
    <row r="383" spans="1:10" hidden="1">
      <c r="A383" s="1" t="s">
        <v>7860</v>
      </c>
      <c r="B383" s="1" t="s">
        <v>2822</v>
      </c>
      <c r="C383" s="1" t="s">
        <v>11571</v>
      </c>
      <c r="D383" s="1" t="s">
        <v>1038</v>
      </c>
      <c r="E383" s="5" t="s">
        <v>7861</v>
      </c>
      <c r="F383" s="11">
        <v>187.81</v>
      </c>
      <c r="G383" s="5" t="str">
        <f t="shared" si="12"/>
        <v>6228483868574217573187.81</v>
      </c>
      <c r="H383" s="1" t="s">
        <v>1039</v>
      </c>
      <c r="I383" t="e">
        <f>VLOOKUP(G383,网银退汇!H:J,3,FALSE)</f>
        <v>#N/A</v>
      </c>
      <c r="J383" t="str">
        <f t="shared" si="13"/>
        <v>20171010</v>
      </c>
    </row>
    <row r="384" spans="1:10" hidden="1">
      <c r="A384" s="1" t="s">
        <v>7863</v>
      </c>
      <c r="B384" s="1" t="s">
        <v>2826</v>
      </c>
      <c r="C384" s="1" t="s">
        <v>11571</v>
      </c>
      <c r="D384" s="1" t="s">
        <v>1038</v>
      </c>
      <c r="E384" s="5" t="s">
        <v>7864</v>
      </c>
      <c r="F384" s="11">
        <v>500</v>
      </c>
      <c r="G384" s="5" t="str">
        <f t="shared" si="12"/>
        <v>6258081649667579500</v>
      </c>
      <c r="H384" s="1" t="s">
        <v>1039</v>
      </c>
      <c r="I384" t="e">
        <f>VLOOKUP(G384,网银退汇!H:J,3,FALSE)</f>
        <v>#N/A</v>
      </c>
      <c r="J384" t="str">
        <f t="shared" si="13"/>
        <v>20171010</v>
      </c>
    </row>
    <row r="385" spans="1:10" hidden="1">
      <c r="A385" s="1" t="s">
        <v>7867</v>
      </c>
      <c r="B385" s="1" t="s">
        <v>2830</v>
      </c>
      <c r="C385" s="1" t="s">
        <v>11571</v>
      </c>
      <c r="D385" s="1" t="s">
        <v>1038</v>
      </c>
      <c r="E385" s="5" t="s">
        <v>7868</v>
      </c>
      <c r="F385" s="11">
        <v>531.05999999999995</v>
      </c>
      <c r="G385" s="5" t="str">
        <f t="shared" si="12"/>
        <v>6212262502018889678531.06</v>
      </c>
      <c r="H385" s="1" t="s">
        <v>1039</v>
      </c>
      <c r="I385" t="e">
        <f>VLOOKUP(G385,网银退汇!H:J,3,FALSE)</f>
        <v>#N/A</v>
      </c>
      <c r="J385" t="str">
        <f t="shared" si="13"/>
        <v>20171010</v>
      </c>
    </row>
    <row r="386" spans="1:10" hidden="1">
      <c r="A386" s="1" t="s">
        <v>7871</v>
      </c>
      <c r="B386" s="1" t="s">
        <v>2834</v>
      </c>
      <c r="C386" s="1" t="s">
        <v>11571</v>
      </c>
      <c r="D386" s="1" t="s">
        <v>1038</v>
      </c>
      <c r="E386" s="5" t="s">
        <v>7872</v>
      </c>
      <c r="F386" s="11">
        <v>20</v>
      </c>
      <c r="G386" s="5" t="str">
        <f t="shared" si="12"/>
        <v>622848361099217191120</v>
      </c>
      <c r="H386" s="1" t="s">
        <v>1039</v>
      </c>
      <c r="I386" t="e">
        <f>VLOOKUP(G386,网银退汇!H:J,3,FALSE)</f>
        <v>#N/A</v>
      </c>
      <c r="J386" t="str">
        <f t="shared" si="13"/>
        <v>20171010</v>
      </c>
    </row>
    <row r="387" spans="1:10" hidden="1">
      <c r="A387" s="1" t="s">
        <v>7875</v>
      </c>
      <c r="B387" s="1" t="s">
        <v>2838</v>
      </c>
      <c r="C387" s="1" t="s">
        <v>11571</v>
      </c>
      <c r="D387" s="1" t="s">
        <v>1038</v>
      </c>
      <c r="E387" s="5" t="s">
        <v>7876</v>
      </c>
      <c r="F387" s="11">
        <v>179</v>
      </c>
      <c r="G387" s="5" t="str">
        <f t="shared" si="12"/>
        <v>6231900000060637556179</v>
      </c>
      <c r="H387" s="1" t="s">
        <v>1039</v>
      </c>
      <c r="I387" t="e">
        <f>VLOOKUP(G387,网银退汇!H:J,3,FALSE)</f>
        <v>#N/A</v>
      </c>
      <c r="J387" t="str">
        <f t="shared" si="13"/>
        <v>20171010</v>
      </c>
    </row>
    <row r="388" spans="1:10" hidden="1">
      <c r="A388" s="1" t="s">
        <v>7879</v>
      </c>
      <c r="B388" s="1" t="s">
        <v>2842</v>
      </c>
      <c r="C388" s="1" t="s">
        <v>11571</v>
      </c>
      <c r="D388" s="1" t="s">
        <v>1038</v>
      </c>
      <c r="E388" s="5" t="s">
        <v>7880</v>
      </c>
      <c r="F388" s="11">
        <v>2400</v>
      </c>
      <c r="G388" s="5" t="str">
        <f t="shared" si="12"/>
        <v>62284838685297510722400</v>
      </c>
      <c r="H388" s="1" t="s">
        <v>1039</v>
      </c>
      <c r="I388" t="e">
        <f>VLOOKUP(G388,网银退汇!H:J,3,FALSE)</f>
        <v>#N/A</v>
      </c>
      <c r="J388" t="str">
        <f t="shared" si="13"/>
        <v>20171010</v>
      </c>
    </row>
    <row r="389" spans="1:10" hidden="1">
      <c r="A389" s="1" t="s">
        <v>7883</v>
      </c>
      <c r="B389" s="1" t="s">
        <v>2846</v>
      </c>
      <c r="C389" s="1" t="s">
        <v>11571</v>
      </c>
      <c r="D389" s="1" t="s">
        <v>1038</v>
      </c>
      <c r="E389" s="5" t="s">
        <v>7884</v>
      </c>
      <c r="F389" s="11">
        <v>1950</v>
      </c>
      <c r="G389" s="5" t="str">
        <f t="shared" si="12"/>
        <v>62170038600306238111950</v>
      </c>
      <c r="H389" s="1" t="s">
        <v>1039</v>
      </c>
      <c r="I389" t="e">
        <f>VLOOKUP(G389,网银退汇!H:J,3,FALSE)</f>
        <v>#N/A</v>
      </c>
      <c r="J389" t="str">
        <f t="shared" si="13"/>
        <v>20171010</v>
      </c>
    </row>
    <row r="390" spans="1:10" hidden="1">
      <c r="A390" s="1" t="s">
        <v>7887</v>
      </c>
      <c r="B390" s="1" t="s">
        <v>2850</v>
      </c>
      <c r="C390" s="1" t="s">
        <v>11571</v>
      </c>
      <c r="D390" s="1" t="s">
        <v>1038</v>
      </c>
      <c r="E390" s="5" t="s">
        <v>7888</v>
      </c>
      <c r="F390" s="11">
        <v>1.02</v>
      </c>
      <c r="G390" s="5" t="str">
        <f t="shared" si="12"/>
        <v>62179970700042170991.02</v>
      </c>
      <c r="H390" s="1" t="s">
        <v>1039</v>
      </c>
      <c r="I390" t="e">
        <f>VLOOKUP(G390,网银退汇!H:J,3,FALSE)</f>
        <v>#N/A</v>
      </c>
      <c r="J390" t="str">
        <f t="shared" si="13"/>
        <v>20171010</v>
      </c>
    </row>
    <row r="391" spans="1:10" hidden="1">
      <c r="A391" s="1" t="s">
        <v>7891</v>
      </c>
      <c r="B391" s="1" t="s">
        <v>2854</v>
      </c>
      <c r="C391" s="1" t="s">
        <v>11571</v>
      </c>
      <c r="D391" s="1" t="s">
        <v>1038</v>
      </c>
      <c r="E391" s="5" t="s">
        <v>7892</v>
      </c>
      <c r="F391" s="11">
        <v>110</v>
      </c>
      <c r="G391" s="5" t="str">
        <f t="shared" si="12"/>
        <v>6222022512001214990110</v>
      </c>
      <c r="H391" s="1" t="s">
        <v>1039</v>
      </c>
      <c r="I391" t="e">
        <f>VLOOKUP(G391,网银退汇!H:J,3,FALSE)</f>
        <v>#N/A</v>
      </c>
      <c r="J391" t="str">
        <f t="shared" si="13"/>
        <v>20171010</v>
      </c>
    </row>
    <row r="392" spans="1:10">
      <c r="A392" s="1" t="s">
        <v>9657</v>
      </c>
      <c r="B392" s="1" t="s">
        <v>4558</v>
      </c>
      <c r="C392" s="1" t="s">
        <v>11577</v>
      </c>
      <c r="D392" s="1" t="s">
        <v>1038</v>
      </c>
      <c r="E392" s="5" t="s">
        <v>9658</v>
      </c>
      <c r="F392" s="11">
        <v>581.91999999999996</v>
      </c>
      <c r="G392" s="5" t="str">
        <f t="shared" si="12"/>
        <v>6228484148389808075581.92</v>
      </c>
      <c r="H392" s="1" t="s">
        <v>1039</v>
      </c>
      <c r="I392" t="str">
        <f>VLOOKUP(G392,网银退汇!H:J,3,FALSE)</f>
        <v>2017-10-16</v>
      </c>
      <c r="J392" t="str">
        <f t="shared" si="13"/>
        <v>20171016</v>
      </c>
    </row>
    <row r="393" spans="1:10" hidden="1">
      <c r="A393" s="1" t="s">
        <v>7898</v>
      </c>
      <c r="B393" s="1" t="s">
        <v>2862</v>
      </c>
      <c r="C393" s="1" t="s">
        <v>11571</v>
      </c>
      <c r="D393" s="1" t="s">
        <v>1038</v>
      </c>
      <c r="E393" s="5" t="s">
        <v>7899</v>
      </c>
      <c r="F393" s="11">
        <v>52.72</v>
      </c>
      <c r="G393" s="5" t="str">
        <f t="shared" si="12"/>
        <v>621460018000067530152.72</v>
      </c>
      <c r="H393" s="1" t="s">
        <v>1039</v>
      </c>
      <c r="I393" t="e">
        <f>VLOOKUP(G393,网银退汇!H:J,3,FALSE)</f>
        <v>#N/A</v>
      </c>
      <c r="J393" t="str">
        <f t="shared" si="13"/>
        <v>20171010</v>
      </c>
    </row>
    <row r="394" spans="1:10" hidden="1">
      <c r="A394" s="1" t="s">
        <v>7902</v>
      </c>
      <c r="B394" s="1" t="s">
        <v>2866</v>
      </c>
      <c r="C394" s="1" t="s">
        <v>11571</v>
      </c>
      <c r="D394" s="1" t="s">
        <v>1038</v>
      </c>
      <c r="E394" s="5" t="s">
        <v>7903</v>
      </c>
      <c r="F394" s="11">
        <v>883.49</v>
      </c>
      <c r="G394" s="5" t="str">
        <f t="shared" si="12"/>
        <v>6230582000051430851883.49</v>
      </c>
      <c r="H394" s="1" t="s">
        <v>1039</v>
      </c>
      <c r="I394" t="e">
        <f>VLOOKUP(G394,网银退汇!H:J,3,FALSE)</f>
        <v>#N/A</v>
      </c>
      <c r="J394" t="str">
        <f t="shared" si="13"/>
        <v>20171010</v>
      </c>
    </row>
    <row r="395" spans="1:10" hidden="1">
      <c r="A395" s="1" t="s">
        <v>7906</v>
      </c>
      <c r="B395" s="1" t="s">
        <v>2870</v>
      </c>
      <c r="C395" s="1" t="s">
        <v>11572</v>
      </c>
      <c r="D395" s="1" t="s">
        <v>1038</v>
      </c>
      <c r="E395" s="5" t="s">
        <v>1344</v>
      </c>
      <c r="F395" s="11">
        <v>1331</v>
      </c>
      <c r="G395" s="5" t="str">
        <f t="shared" si="12"/>
        <v>62319000001453269851331</v>
      </c>
      <c r="H395" s="1" t="s">
        <v>1039</v>
      </c>
      <c r="I395" t="e">
        <f>VLOOKUP(G395,网银退汇!H:J,3,FALSE)</f>
        <v>#N/A</v>
      </c>
      <c r="J395" t="str">
        <f t="shared" si="13"/>
        <v>20171011</v>
      </c>
    </row>
    <row r="396" spans="1:10" hidden="1">
      <c r="A396" s="1" t="s">
        <v>7909</v>
      </c>
      <c r="B396" s="1" t="s">
        <v>2874</v>
      </c>
      <c r="C396" s="1" t="s">
        <v>11572</v>
      </c>
      <c r="D396" s="1" t="s">
        <v>1038</v>
      </c>
      <c r="E396" s="5" t="s">
        <v>7910</v>
      </c>
      <c r="F396" s="11">
        <v>610</v>
      </c>
      <c r="G396" s="5" t="str">
        <f t="shared" si="12"/>
        <v>6217003860000456028610</v>
      </c>
      <c r="H396" s="1" t="s">
        <v>1039</v>
      </c>
      <c r="I396" t="e">
        <f>VLOOKUP(G396,网银退汇!H:J,3,FALSE)</f>
        <v>#N/A</v>
      </c>
      <c r="J396" t="str">
        <f t="shared" si="13"/>
        <v>20171011</v>
      </c>
    </row>
    <row r="397" spans="1:10" hidden="1">
      <c r="A397" s="1" t="s">
        <v>7913</v>
      </c>
      <c r="B397" s="1" t="s">
        <v>2878</v>
      </c>
      <c r="C397" s="1" t="s">
        <v>11572</v>
      </c>
      <c r="D397" s="1" t="s">
        <v>1038</v>
      </c>
      <c r="E397" s="5" t="s">
        <v>7914</v>
      </c>
      <c r="F397" s="11">
        <v>423</v>
      </c>
      <c r="G397" s="5" t="str">
        <f t="shared" si="12"/>
        <v>6228483310400278016423</v>
      </c>
      <c r="H397" s="1" t="s">
        <v>1039</v>
      </c>
      <c r="I397" t="e">
        <f>VLOOKUP(G397,网银退汇!H:J,3,FALSE)</f>
        <v>#N/A</v>
      </c>
      <c r="J397" t="str">
        <f t="shared" si="13"/>
        <v>20171011</v>
      </c>
    </row>
    <row r="398" spans="1:10" hidden="1">
      <c r="A398" s="1" t="s">
        <v>7917</v>
      </c>
      <c r="B398" s="1" t="s">
        <v>2882</v>
      </c>
      <c r="C398" s="1" t="s">
        <v>11572</v>
      </c>
      <c r="D398" s="1" t="s">
        <v>1038</v>
      </c>
      <c r="E398" s="5" t="s">
        <v>7918</v>
      </c>
      <c r="F398" s="11">
        <v>386.34</v>
      </c>
      <c r="G398" s="5" t="str">
        <f t="shared" si="12"/>
        <v>6226890046941604386.34</v>
      </c>
      <c r="H398" s="1" t="s">
        <v>1039</v>
      </c>
      <c r="I398" t="e">
        <f>VLOOKUP(G398,网银退汇!H:J,3,FALSE)</f>
        <v>#N/A</v>
      </c>
      <c r="J398" t="str">
        <f t="shared" si="13"/>
        <v>20171011</v>
      </c>
    </row>
    <row r="399" spans="1:10" hidden="1">
      <c r="A399" s="1" t="s">
        <v>7921</v>
      </c>
      <c r="B399" s="1" t="s">
        <v>2886</v>
      </c>
      <c r="C399" s="1" t="s">
        <v>11572</v>
      </c>
      <c r="D399" s="1" t="s">
        <v>1038</v>
      </c>
      <c r="E399" s="5" t="s">
        <v>7922</v>
      </c>
      <c r="F399" s="11">
        <v>530</v>
      </c>
      <c r="G399" s="5" t="str">
        <f t="shared" si="12"/>
        <v>6223691504419320530</v>
      </c>
      <c r="H399" s="1" t="s">
        <v>1039</v>
      </c>
      <c r="I399" t="e">
        <f>VLOOKUP(G399,网银退汇!H:J,3,FALSE)</f>
        <v>#N/A</v>
      </c>
      <c r="J399" t="str">
        <f t="shared" si="13"/>
        <v>20171011</v>
      </c>
    </row>
    <row r="400" spans="1:10" hidden="1">
      <c r="A400" s="1" t="s">
        <v>7925</v>
      </c>
      <c r="B400" s="1" t="s">
        <v>2890</v>
      </c>
      <c r="C400" s="1" t="s">
        <v>11572</v>
      </c>
      <c r="D400" s="1" t="s">
        <v>1038</v>
      </c>
      <c r="E400" s="5" t="s">
        <v>7926</v>
      </c>
      <c r="F400" s="11">
        <v>97.5</v>
      </c>
      <c r="G400" s="5" t="str">
        <f t="shared" si="12"/>
        <v>621700386000298142997.5</v>
      </c>
      <c r="H400" s="1" t="s">
        <v>1039</v>
      </c>
      <c r="I400" t="e">
        <f>VLOOKUP(G400,网银退汇!H:J,3,FALSE)</f>
        <v>#N/A</v>
      </c>
      <c r="J400" t="str">
        <f t="shared" si="13"/>
        <v>20171011</v>
      </c>
    </row>
    <row r="401" spans="1:10" hidden="1">
      <c r="A401" s="1" t="s">
        <v>7929</v>
      </c>
      <c r="B401" s="1" t="s">
        <v>2894</v>
      </c>
      <c r="C401" s="1" t="s">
        <v>11572</v>
      </c>
      <c r="D401" s="1" t="s">
        <v>1038</v>
      </c>
      <c r="E401" s="5" t="s">
        <v>7930</v>
      </c>
      <c r="F401" s="11">
        <v>3000</v>
      </c>
      <c r="G401" s="5" t="str">
        <f t="shared" si="12"/>
        <v>62166127000007683593000</v>
      </c>
      <c r="H401" s="1" t="s">
        <v>1039</v>
      </c>
      <c r="I401" t="e">
        <f>VLOOKUP(G401,网银退汇!H:J,3,FALSE)</f>
        <v>#N/A</v>
      </c>
      <c r="J401" t="str">
        <f t="shared" si="13"/>
        <v>20171011</v>
      </c>
    </row>
    <row r="402" spans="1:10" hidden="1">
      <c r="A402" s="1" t="s">
        <v>7933</v>
      </c>
      <c r="B402" s="1" t="s">
        <v>2898</v>
      </c>
      <c r="C402" s="1" t="s">
        <v>11572</v>
      </c>
      <c r="D402" s="1" t="s">
        <v>1038</v>
      </c>
      <c r="E402" s="5" t="s">
        <v>7934</v>
      </c>
      <c r="F402" s="11">
        <v>20</v>
      </c>
      <c r="G402" s="5" t="str">
        <f t="shared" si="12"/>
        <v>621226250201055354620</v>
      </c>
      <c r="H402" s="1" t="s">
        <v>1039</v>
      </c>
      <c r="I402" t="e">
        <f>VLOOKUP(G402,网银退汇!H:J,3,FALSE)</f>
        <v>#N/A</v>
      </c>
      <c r="J402" t="str">
        <f t="shared" si="13"/>
        <v>20171011</v>
      </c>
    </row>
    <row r="403" spans="1:10" hidden="1">
      <c r="A403" s="1" t="s">
        <v>7937</v>
      </c>
      <c r="B403" s="1" t="s">
        <v>2902</v>
      </c>
      <c r="C403" s="1" t="s">
        <v>11572</v>
      </c>
      <c r="D403" s="1" t="s">
        <v>1038</v>
      </c>
      <c r="E403" s="5" t="s">
        <v>7938</v>
      </c>
      <c r="F403" s="11">
        <v>4006</v>
      </c>
      <c r="G403" s="5" t="str">
        <f t="shared" si="12"/>
        <v>62179973000284936284006</v>
      </c>
      <c r="H403" s="1" t="s">
        <v>1039</v>
      </c>
      <c r="I403" t="e">
        <f>VLOOKUP(G403,网银退汇!H:J,3,FALSE)</f>
        <v>#N/A</v>
      </c>
      <c r="J403" t="str">
        <f t="shared" si="13"/>
        <v>20171011</v>
      </c>
    </row>
    <row r="404" spans="1:10">
      <c r="A404" s="1" t="s">
        <v>9803</v>
      </c>
      <c r="B404" s="1" t="s">
        <v>4704</v>
      </c>
      <c r="C404" s="1" t="s">
        <v>11577</v>
      </c>
      <c r="D404" s="1" t="s">
        <v>1038</v>
      </c>
      <c r="E404" s="5" t="s">
        <v>9804</v>
      </c>
      <c r="F404" s="11">
        <v>113.6</v>
      </c>
      <c r="G404" s="5" t="str">
        <f t="shared" si="12"/>
        <v>6228484146164434364113.6</v>
      </c>
      <c r="H404" s="1" t="s">
        <v>1039</v>
      </c>
      <c r="I404" t="str">
        <f>VLOOKUP(G404,网银退汇!H:J,3,FALSE)</f>
        <v>2017-10-16</v>
      </c>
      <c r="J404" t="str">
        <f t="shared" si="13"/>
        <v>20171016</v>
      </c>
    </row>
    <row r="405" spans="1:10" hidden="1">
      <c r="A405" s="1" t="s">
        <v>7943</v>
      </c>
      <c r="B405" s="1" t="s">
        <v>2910</v>
      </c>
      <c r="C405" s="1" t="s">
        <v>11572</v>
      </c>
      <c r="D405" s="1" t="s">
        <v>1038</v>
      </c>
      <c r="E405" s="5" t="s">
        <v>7944</v>
      </c>
      <c r="F405" s="11">
        <v>4800</v>
      </c>
      <c r="G405" s="5" t="str">
        <f t="shared" si="12"/>
        <v>62141573188000968424800</v>
      </c>
      <c r="H405" s="1" t="s">
        <v>1039</v>
      </c>
      <c r="I405" t="e">
        <f>VLOOKUP(G405,网银退汇!H:J,3,FALSE)</f>
        <v>#N/A</v>
      </c>
      <c r="J405" t="str">
        <f t="shared" si="13"/>
        <v>20171011</v>
      </c>
    </row>
    <row r="406" spans="1:10" hidden="1">
      <c r="A406" s="1" t="s">
        <v>7947</v>
      </c>
      <c r="B406" s="1" t="s">
        <v>2912</v>
      </c>
      <c r="C406" s="1" t="s">
        <v>11572</v>
      </c>
      <c r="D406" s="1" t="s">
        <v>1038</v>
      </c>
      <c r="E406" s="5" t="s">
        <v>7948</v>
      </c>
      <c r="F406" s="11">
        <v>500</v>
      </c>
      <c r="G406" s="5" t="str">
        <f t="shared" si="12"/>
        <v>6231900000025910304500</v>
      </c>
      <c r="H406" s="1" t="s">
        <v>1039</v>
      </c>
      <c r="I406" t="e">
        <f>VLOOKUP(G406,网银退汇!H:J,3,FALSE)</f>
        <v>#N/A</v>
      </c>
      <c r="J406" t="str">
        <f t="shared" si="13"/>
        <v>20171011</v>
      </c>
    </row>
    <row r="407" spans="1:10" hidden="1">
      <c r="A407" s="1" t="s">
        <v>7951</v>
      </c>
      <c r="B407" s="1" t="s">
        <v>2916</v>
      </c>
      <c r="C407" s="1" t="s">
        <v>11572</v>
      </c>
      <c r="D407" s="1" t="s">
        <v>1038</v>
      </c>
      <c r="E407" s="5" t="s">
        <v>7952</v>
      </c>
      <c r="F407" s="11">
        <v>88.5</v>
      </c>
      <c r="G407" s="5" t="str">
        <f t="shared" si="12"/>
        <v>621558120400106870288.5</v>
      </c>
      <c r="H407" s="1" t="s">
        <v>1039</v>
      </c>
      <c r="I407" t="e">
        <f>VLOOKUP(G407,网银退汇!H:J,3,FALSE)</f>
        <v>#N/A</v>
      </c>
      <c r="J407" t="str">
        <f t="shared" si="13"/>
        <v>20171011</v>
      </c>
    </row>
    <row r="408" spans="1:10" hidden="1">
      <c r="A408" s="1" t="s">
        <v>7955</v>
      </c>
      <c r="B408" s="1" t="s">
        <v>2920</v>
      </c>
      <c r="C408" s="1" t="s">
        <v>11572</v>
      </c>
      <c r="D408" s="1" t="s">
        <v>1038</v>
      </c>
      <c r="E408" s="5" t="s">
        <v>7956</v>
      </c>
      <c r="F408" s="11">
        <v>1500</v>
      </c>
      <c r="G408" s="5" t="str">
        <f t="shared" si="12"/>
        <v>62366838600033512561500</v>
      </c>
      <c r="H408" s="1" t="s">
        <v>1039</v>
      </c>
      <c r="I408" t="e">
        <f>VLOOKUP(G408,网银退汇!H:J,3,FALSE)</f>
        <v>#N/A</v>
      </c>
      <c r="J408" t="str">
        <f t="shared" si="13"/>
        <v>20171011</v>
      </c>
    </row>
    <row r="409" spans="1:10" hidden="1">
      <c r="A409" s="1" t="s">
        <v>7959</v>
      </c>
      <c r="B409" s="1" t="s">
        <v>2924</v>
      </c>
      <c r="C409" s="1" t="s">
        <v>11572</v>
      </c>
      <c r="D409" s="1" t="s">
        <v>1038</v>
      </c>
      <c r="E409" s="5" t="s">
        <v>7960</v>
      </c>
      <c r="F409" s="11">
        <v>700</v>
      </c>
      <c r="G409" s="5" t="str">
        <f t="shared" si="12"/>
        <v>6217902700004273197700</v>
      </c>
      <c r="H409" s="1" t="s">
        <v>1039</v>
      </c>
      <c r="I409" t="e">
        <f>VLOOKUP(G409,网银退汇!H:J,3,FALSE)</f>
        <v>#N/A</v>
      </c>
      <c r="J409" t="str">
        <f t="shared" si="13"/>
        <v>20171011</v>
      </c>
    </row>
    <row r="410" spans="1:10" hidden="1">
      <c r="A410" s="1" t="s">
        <v>7963</v>
      </c>
      <c r="B410" s="1" t="s">
        <v>2928</v>
      </c>
      <c r="C410" s="1" t="s">
        <v>11572</v>
      </c>
      <c r="D410" s="1" t="s">
        <v>1038</v>
      </c>
      <c r="E410" s="5" t="s">
        <v>7964</v>
      </c>
      <c r="F410" s="11">
        <v>662.31</v>
      </c>
      <c r="G410" s="5" t="str">
        <f t="shared" si="12"/>
        <v>6230200073552452662.31</v>
      </c>
      <c r="H410" s="1" t="s">
        <v>1039</v>
      </c>
      <c r="I410" t="e">
        <f>VLOOKUP(G410,网银退汇!H:J,3,FALSE)</f>
        <v>#N/A</v>
      </c>
      <c r="J410" t="str">
        <f t="shared" si="13"/>
        <v>20171011</v>
      </c>
    </row>
    <row r="411" spans="1:10" hidden="1">
      <c r="A411" s="1" t="s">
        <v>7967</v>
      </c>
      <c r="B411" s="1" t="s">
        <v>2932</v>
      </c>
      <c r="C411" s="1" t="s">
        <v>11572</v>
      </c>
      <c r="D411" s="1" t="s">
        <v>1038</v>
      </c>
      <c r="E411" s="5" t="s">
        <v>7968</v>
      </c>
      <c r="F411" s="11">
        <v>182.21</v>
      </c>
      <c r="G411" s="5" t="str">
        <f t="shared" si="12"/>
        <v>6217852700017947274182.21</v>
      </c>
      <c r="H411" s="1" t="s">
        <v>1039</v>
      </c>
      <c r="I411" t="e">
        <f>VLOOKUP(G411,网银退汇!H:J,3,FALSE)</f>
        <v>#N/A</v>
      </c>
      <c r="J411" t="str">
        <f t="shared" si="13"/>
        <v>20171011</v>
      </c>
    </row>
    <row r="412" spans="1:10">
      <c r="A412" s="1" t="s">
        <v>9807</v>
      </c>
      <c r="B412" s="1" t="s">
        <v>4708</v>
      </c>
      <c r="C412" s="1" t="s">
        <v>11577</v>
      </c>
      <c r="D412" s="1" t="s">
        <v>1038</v>
      </c>
      <c r="E412" s="5" t="s">
        <v>9804</v>
      </c>
      <c r="F412" s="11">
        <v>1017</v>
      </c>
      <c r="G412" s="5" t="str">
        <f t="shared" si="12"/>
        <v>62284841461644343641017</v>
      </c>
      <c r="H412" s="1" t="s">
        <v>1039</v>
      </c>
      <c r="I412" t="str">
        <f>VLOOKUP(G412,网银退汇!H:J,3,FALSE)</f>
        <v>2017-10-16</v>
      </c>
      <c r="J412" t="str">
        <f t="shared" si="13"/>
        <v>20171016</v>
      </c>
    </row>
    <row r="413" spans="1:10" hidden="1">
      <c r="A413" s="1" t="s">
        <v>7975</v>
      </c>
      <c r="B413" s="1" t="s">
        <v>2940</v>
      </c>
      <c r="C413" s="1" t="s">
        <v>11572</v>
      </c>
      <c r="D413" s="1" t="s">
        <v>1038</v>
      </c>
      <c r="E413" s="5" t="s">
        <v>7976</v>
      </c>
      <c r="F413" s="11">
        <v>500</v>
      </c>
      <c r="G413" s="5" t="str">
        <f t="shared" si="12"/>
        <v>6228481600244785917500</v>
      </c>
      <c r="H413" s="1" t="s">
        <v>1039</v>
      </c>
      <c r="I413" t="e">
        <f>VLOOKUP(G413,网银退汇!H:J,3,FALSE)</f>
        <v>#N/A</v>
      </c>
      <c r="J413" t="str">
        <f t="shared" si="13"/>
        <v>20171011</v>
      </c>
    </row>
    <row r="414" spans="1:10" hidden="1">
      <c r="A414" s="1" t="s">
        <v>7979</v>
      </c>
      <c r="B414" s="1" t="s">
        <v>2944</v>
      </c>
      <c r="C414" s="1" t="s">
        <v>11572</v>
      </c>
      <c r="D414" s="1" t="s">
        <v>1038</v>
      </c>
      <c r="E414" s="5" t="s">
        <v>7980</v>
      </c>
      <c r="F414" s="11">
        <v>184.5</v>
      </c>
      <c r="G414" s="5" t="str">
        <f t="shared" si="12"/>
        <v>6221887300039786536184.5</v>
      </c>
      <c r="H414" s="1" t="s">
        <v>1039</v>
      </c>
      <c r="I414" t="e">
        <f>VLOOKUP(G414,网银退汇!H:J,3,FALSE)</f>
        <v>#N/A</v>
      </c>
      <c r="J414" t="str">
        <f t="shared" si="13"/>
        <v>20171011</v>
      </c>
    </row>
    <row r="415" spans="1:10" hidden="1">
      <c r="A415" s="1" t="s">
        <v>7983</v>
      </c>
      <c r="B415" s="1" t="s">
        <v>2948</v>
      </c>
      <c r="C415" s="1" t="s">
        <v>11572</v>
      </c>
      <c r="D415" s="1" t="s">
        <v>1038</v>
      </c>
      <c r="E415" s="5" t="s">
        <v>7984</v>
      </c>
      <c r="F415" s="11">
        <v>3217.65</v>
      </c>
      <c r="G415" s="5" t="str">
        <f t="shared" si="12"/>
        <v>62218873000214801973217.65</v>
      </c>
      <c r="H415" s="1" t="s">
        <v>1039</v>
      </c>
      <c r="I415" t="e">
        <f>VLOOKUP(G415,网银退汇!H:J,3,FALSE)</f>
        <v>#N/A</v>
      </c>
      <c r="J415" t="str">
        <f t="shared" si="13"/>
        <v>20171011</v>
      </c>
    </row>
    <row r="416" spans="1:10" hidden="1">
      <c r="A416" s="1" t="s">
        <v>7987</v>
      </c>
      <c r="B416" s="1" t="s">
        <v>2952</v>
      </c>
      <c r="C416" s="1" t="s">
        <v>11572</v>
      </c>
      <c r="D416" s="1" t="s">
        <v>1038</v>
      </c>
      <c r="E416" s="5" t="s">
        <v>7988</v>
      </c>
      <c r="F416" s="11">
        <v>891.14</v>
      </c>
      <c r="G416" s="5" t="str">
        <f t="shared" si="12"/>
        <v>4041170046700526891.14</v>
      </c>
      <c r="H416" s="1" t="s">
        <v>1039</v>
      </c>
      <c r="I416" t="e">
        <f>VLOOKUP(G416,网银退汇!H:J,3,FALSE)</f>
        <v>#N/A</v>
      </c>
      <c r="J416" t="str">
        <f t="shared" si="13"/>
        <v>20171011</v>
      </c>
    </row>
    <row r="417" spans="1:10" hidden="1">
      <c r="A417" s="1" t="s">
        <v>7991</v>
      </c>
      <c r="B417" s="1" t="s">
        <v>2956</v>
      </c>
      <c r="C417" s="1" t="s">
        <v>11572</v>
      </c>
      <c r="D417" s="1" t="s">
        <v>1038</v>
      </c>
      <c r="E417" s="5" t="s">
        <v>7992</v>
      </c>
      <c r="F417" s="11">
        <v>502.92</v>
      </c>
      <c r="G417" s="5" t="str">
        <f t="shared" ref="G417:G480" si="14">E417&amp;F417</f>
        <v>6228484148013805075502.92</v>
      </c>
      <c r="H417" s="1" t="s">
        <v>1039</v>
      </c>
      <c r="I417" t="e">
        <f>VLOOKUP(G417,网银退汇!H:J,3,FALSE)</f>
        <v>#N/A</v>
      </c>
      <c r="J417" t="str">
        <f t="shared" ref="J417:J480" si="15">C417</f>
        <v>20171011</v>
      </c>
    </row>
    <row r="418" spans="1:10" hidden="1">
      <c r="A418" s="1" t="s">
        <v>7995</v>
      </c>
      <c r="B418" s="1" t="s">
        <v>2960</v>
      </c>
      <c r="C418" s="1" t="s">
        <v>11572</v>
      </c>
      <c r="D418" s="1" t="s">
        <v>1038</v>
      </c>
      <c r="E418" s="5" t="s">
        <v>7996</v>
      </c>
      <c r="F418" s="11">
        <v>5000</v>
      </c>
      <c r="G418" s="5" t="str">
        <f t="shared" si="14"/>
        <v>53245820217819895000</v>
      </c>
      <c r="H418" s="1" t="s">
        <v>1039</v>
      </c>
      <c r="I418" t="e">
        <f>VLOOKUP(G418,网银退汇!H:J,3,FALSE)</f>
        <v>#N/A</v>
      </c>
      <c r="J418" t="str">
        <f t="shared" si="15"/>
        <v>20171011</v>
      </c>
    </row>
    <row r="419" spans="1:10" hidden="1">
      <c r="A419" s="1" t="s">
        <v>7999</v>
      </c>
      <c r="B419" s="1" t="s">
        <v>2964</v>
      </c>
      <c r="C419" s="1" t="s">
        <v>11572</v>
      </c>
      <c r="D419" s="1" t="s">
        <v>1038</v>
      </c>
      <c r="E419" s="5" t="s">
        <v>8000</v>
      </c>
      <c r="F419" s="11">
        <v>162.36000000000001</v>
      </c>
      <c r="G419" s="5" t="str">
        <f t="shared" si="14"/>
        <v>6231900020003223058162.36</v>
      </c>
      <c r="H419" s="1" t="s">
        <v>1039</v>
      </c>
      <c r="I419" t="e">
        <f>VLOOKUP(G419,网银退汇!H:J,3,FALSE)</f>
        <v>#N/A</v>
      </c>
      <c r="J419" t="str">
        <f t="shared" si="15"/>
        <v>20171011</v>
      </c>
    </row>
    <row r="420" spans="1:10" hidden="1">
      <c r="A420" s="1" t="s">
        <v>8003</v>
      </c>
      <c r="B420" s="1" t="s">
        <v>2968</v>
      </c>
      <c r="C420" s="1" t="s">
        <v>11572</v>
      </c>
      <c r="D420" s="1" t="s">
        <v>1038</v>
      </c>
      <c r="E420" s="5" t="s">
        <v>1330</v>
      </c>
      <c r="F420" s="11">
        <v>2628.52</v>
      </c>
      <c r="G420" s="5" t="str">
        <f t="shared" si="14"/>
        <v>62170038900066117222628.52</v>
      </c>
      <c r="H420" s="1" t="s">
        <v>1039</v>
      </c>
      <c r="I420" t="e">
        <f>VLOOKUP(G420,网银退汇!H:J,3,FALSE)</f>
        <v>#N/A</v>
      </c>
      <c r="J420" t="str">
        <f t="shared" si="15"/>
        <v>20171011</v>
      </c>
    </row>
    <row r="421" spans="1:10" hidden="1">
      <c r="A421" s="1" t="s">
        <v>8006</v>
      </c>
      <c r="B421" s="1" t="s">
        <v>2970</v>
      </c>
      <c r="C421" s="1" t="s">
        <v>11572</v>
      </c>
      <c r="D421" s="1" t="s">
        <v>1038</v>
      </c>
      <c r="E421" s="5" t="s">
        <v>8007</v>
      </c>
      <c r="F421" s="11">
        <v>5490.53</v>
      </c>
      <c r="G421" s="5" t="str">
        <f t="shared" si="14"/>
        <v>62146638602557555490.53</v>
      </c>
      <c r="H421" s="1" t="s">
        <v>1039</v>
      </c>
      <c r="I421" t="e">
        <f>VLOOKUP(G421,网银退汇!H:J,3,FALSE)</f>
        <v>#N/A</v>
      </c>
      <c r="J421" t="str">
        <f t="shared" si="15"/>
        <v>20171011</v>
      </c>
    </row>
    <row r="422" spans="1:10" hidden="1">
      <c r="A422" s="1" t="s">
        <v>8010</v>
      </c>
      <c r="B422" s="1" t="s">
        <v>2974</v>
      </c>
      <c r="C422" s="1" t="s">
        <v>11572</v>
      </c>
      <c r="D422" s="1" t="s">
        <v>1038</v>
      </c>
      <c r="E422" s="5" t="s">
        <v>8011</v>
      </c>
      <c r="F422" s="11">
        <v>2974.94</v>
      </c>
      <c r="G422" s="5" t="str">
        <f t="shared" si="14"/>
        <v>62319000000163030142974.94</v>
      </c>
      <c r="H422" s="1" t="s">
        <v>1039</v>
      </c>
      <c r="I422" t="e">
        <f>VLOOKUP(G422,网银退汇!H:J,3,FALSE)</f>
        <v>#N/A</v>
      </c>
      <c r="J422" t="str">
        <f t="shared" si="15"/>
        <v>20171011</v>
      </c>
    </row>
    <row r="423" spans="1:10" hidden="1">
      <c r="A423" s="1" t="s">
        <v>8014</v>
      </c>
      <c r="B423" s="1" t="s">
        <v>2978</v>
      </c>
      <c r="C423" s="1" t="s">
        <v>11572</v>
      </c>
      <c r="D423" s="1" t="s">
        <v>1038</v>
      </c>
      <c r="E423" s="5" t="s">
        <v>8015</v>
      </c>
      <c r="F423" s="11">
        <v>1251.6199999999999</v>
      </c>
      <c r="G423" s="5" t="str">
        <f t="shared" si="14"/>
        <v>62259700149562471251.62</v>
      </c>
      <c r="H423" s="1" t="s">
        <v>1039</v>
      </c>
      <c r="I423" t="e">
        <f>VLOOKUP(G423,网银退汇!H:J,3,FALSE)</f>
        <v>#N/A</v>
      </c>
      <c r="J423" t="str">
        <f t="shared" si="15"/>
        <v>20171011</v>
      </c>
    </row>
    <row r="424" spans="1:10" hidden="1">
      <c r="A424" s="1" t="s">
        <v>8018</v>
      </c>
      <c r="B424" s="1" t="s">
        <v>2982</v>
      </c>
      <c r="C424" s="1" t="s">
        <v>11572</v>
      </c>
      <c r="D424" s="1" t="s">
        <v>1038</v>
      </c>
      <c r="E424" s="5" t="s">
        <v>7952</v>
      </c>
      <c r="F424" s="11">
        <v>95</v>
      </c>
      <c r="G424" s="5" t="str">
        <f t="shared" si="14"/>
        <v>621558120400106870295</v>
      </c>
      <c r="H424" s="1" t="s">
        <v>1039</v>
      </c>
      <c r="I424" t="e">
        <f>VLOOKUP(G424,网银退汇!H:J,3,FALSE)</f>
        <v>#N/A</v>
      </c>
      <c r="J424" t="str">
        <f t="shared" si="15"/>
        <v>20171011</v>
      </c>
    </row>
    <row r="425" spans="1:10" hidden="1">
      <c r="A425" s="1" t="s">
        <v>8021</v>
      </c>
      <c r="B425" s="1" t="s">
        <v>2986</v>
      </c>
      <c r="C425" s="1" t="s">
        <v>11572</v>
      </c>
      <c r="D425" s="1" t="s">
        <v>1038</v>
      </c>
      <c r="E425" s="5" t="s">
        <v>8022</v>
      </c>
      <c r="F425" s="11">
        <v>40.5</v>
      </c>
      <c r="G425" s="5" t="str">
        <f t="shared" si="14"/>
        <v>622848289852259857740.5</v>
      </c>
      <c r="H425" s="1" t="s">
        <v>1039</v>
      </c>
      <c r="I425" t="e">
        <f>VLOOKUP(G425,网银退汇!H:J,3,FALSE)</f>
        <v>#N/A</v>
      </c>
      <c r="J425" t="str">
        <f t="shared" si="15"/>
        <v>20171011</v>
      </c>
    </row>
    <row r="426" spans="1:10" hidden="1">
      <c r="A426" s="1" t="s">
        <v>8025</v>
      </c>
      <c r="B426" s="1" t="s">
        <v>2990</v>
      </c>
      <c r="C426" s="1" t="s">
        <v>11572</v>
      </c>
      <c r="D426" s="1" t="s">
        <v>1038</v>
      </c>
      <c r="E426" s="5" t="s">
        <v>8026</v>
      </c>
      <c r="F426" s="11">
        <v>1000</v>
      </c>
      <c r="G426" s="5" t="str">
        <f t="shared" si="14"/>
        <v>62284808684781511781000</v>
      </c>
      <c r="H426" s="1" t="s">
        <v>1039</v>
      </c>
      <c r="I426" t="e">
        <f>VLOOKUP(G426,网银退汇!H:J,3,FALSE)</f>
        <v>#N/A</v>
      </c>
      <c r="J426" t="str">
        <f t="shared" si="15"/>
        <v>20171011</v>
      </c>
    </row>
    <row r="427" spans="1:10" hidden="1">
      <c r="A427" s="1" t="s">
        <v>8029</v>
      </c>
      <c r="B427" s="1" t="s">
        <v>2994</v>
      </c>
      <c r="C427" s="1" t="s">
        <v>11572</v>
      </c>
      <c r="D427" s="1" t="s">
        <v>1038</v>
      </c>
      <c r="E427" s="5" t="s">
        <v>8030</v>
      </c>
      <c r="F427" s="11">
        <v>797.22</v>
      </c>
      <c r="G427" s="5" t="str">
        <f t="shared" si="14"/>
        <v>6217003940000947307797.22</v>
      </c>
      <c r="H427" s="1" t="s">
        <v>1039</v>
      </c>
      <c r="I427" t="e">
        <f>VLOOKUP(G427,网银退汇!H:J,3,FALSE)</f>
        <v>#N/A</v>
      </c>
      <c r="J427" t="str">
        <f t="shared" si="15"/>
        <v>20171011</v>
      </c>
    </row>
    <row r="428" spans="1:10" hidden="1">
      <c r="A428" s="1" t="s">
        <v>8033</v>
      </c>
      <c r="B428" s="1" t="s">
        <v>2998</v>
      </c>
      <c r="C428" s="1" t="s">
        <v>11572</v>
      </c>
      <c r="D428" s="1" t="s">
        <v>1038</v>
      </c>
      <c r="E428" s="5" t="s">
        <v>8034</v>
      </c>
      <c r="F428" s="11">
        <v>5588.77</v>
      </c>
      <c r="G428" s="5" t="str">
        <f t="shared" si="14"/>
        <v>62101780010000504615588.77</v>
      </c>
      <c r="H428" s="1" t="s">
        <v>1039</v>
      </c>
      <c r="I428" t="e">
        <f>VLOOKUP(G428,网银退汇!H:J,3,FALSE)</f>
        <v>#N/A</v>
      </c>
      <c r="J428" t="str">
        <f t="shared" si="15"/>
        <v>20171011</v>
      </c>
    </row>
    <row r="429" spans="1:10" hidden="1">
      <c r="A429" s="1" t="s">
        <v>8037</v>
      </c>
      <c r="B429" s="1" t="s">
        <v>3002</v>
      </c>
      <c r="C429" s="1" t="s">
        <v>11572</v>
      </c>
      <c r="D429" s="1" t="s">
        <v>1038</v>
      </c>
      <c r="E429" s="5" t="s">
        <v>8038</v>
      </c>
      <c r="F429" s="11">
        <v>145.84</v>
      </c>
      <c r="G429" s="5" t="str">
        <f t="shared" si="14"/>
        <v>6217232502000217264145.84</v>
      </c>
      <c r="H429" s="1" t="s">
        <v>1039</v>
      </c>
      <c r="I429" t="e">
        <f>VLOOKUP(G429,网银退汇!H:J,3,FALSE)</f>
        <v>#N/A</v>
      </c>
      <c r="J429" t="str">
        <f t="shared" si="15"/>
        <v>20171011</v>
      </c>
    </row>
    <row r="430" spans="1:10" hidden="1">
      <c r="A430" s="1" t="s">
        <v>8041</v>
      </c>
      <c r="B430" s="1" t="s">
        <v>3006</v>
      </c>
      <c r="C430" s="1" t="s">
        <v>11572</v>
      </c>
      <c r="D430" s="1" t="s">
        <v>1038</v>
      </c>
      <c r="E430" s="5" t="s">
        <v>8042</v>
      </c>
      <c r="F430" s="11">
        <v>400</v>
      </c>
      <c r="G430" s="5" t="str">
        <f t="shared" si="14"/>
        <v>6258600010551607400</v>
      </c>
      <c r="H430" s="1" t="s">
        <v>1039</v>
      </c>
      <c r="I430" t="e">
        <f>VLOOKUP(G430,网银退汇!H:J,3,FALSE)</f>
        <v>#N/A</v>
      </c>
      <c r="J430" t="str">
        <f t="shared" si="15"/>
        <v>20171011</v>
      </c>
    </row>
    <row r="431" spans="1:10" hidden="1">
      <c r="A431" s="1" t="s">
        <v>8045</v>
      </c>
      <c r="B431" s="1" t="s">
        <v>3010</v>
      </c>
      <c r="C431" s="1" t="s">
        <v>11572</v>
      </c>
      <c r="D431" s="1" t="s">
        <v>1038</v>
      </c>
      <c r="E431" s="5" t="s">
        <v>8042</v>
      </c>
      <c r="F431" s="11">
        <v>27.5</v>
      </c>
      <c r="G431" s="5" t="str">
        <f t="shared" si="14"/>
        <v>625860001055160727.5</v>
      </c>
      <c r="H431" s="1" t="s">
        <v>1039</v>
      </c>
      <c r="I431" t="e">
        <f>VLOOKUP(G431,网银退汇!H:J,3,FALSE)</f>
        <v>#N/A</v>
      </c>
      <c r="J431" t="str">
        <f t="shared" si="15"/>
        <v>20171011</v>
      </c>
    </row>
    <row r="432" spans="1:10" hidden="1">
      <c r="A432" s="1" t="s">
        <v>8048</v>
      </c>
      <c r="B432" s="1" t="s">
        <v>3012</v>
      </c>
      <c r="C432" s="1" t="s">
        <v>11572</v>
      </c>
      <c r="D432" s="1" t="s">
        <v>1038</v>
      </c>
      <c r="E432" s="5" t="s">
        <v>8049</v>
      </c>
      <c r="F432" s="11">
        <v>1692</v>
      </c>
      <c r="G432" s="5" t="str">
        <f t="shared" si="14"/>
        <v>62215503748151511692</v>
      </c>
      <c r="H432" s="1" t="s">
        <v>1039</v>
      </c>
      <c r="I432" t="e">
        <f>VLOOKUP(G432,网银退汇!H:J,3,FALSE)</f>
        <v>#N/A</v>
      </c>
      <c r="J432" t="str">
        <f t="shared" si="15"/>
        <v>20171011</v>
      </c>
    </row>
    <row r="433" spans="1:10" hidden="1">
      <c r="A433" s="1" t="s">
        <v>8052</v>
      </c>
      <c r="B433" s="1" t="s">
        <v>3016</v>
      </c>
      <c r="C433" s="1" t="s">
        <v>11572</v>
      </c>
      <c r="D433" s="1" t="s">
        <v>1038</v>
      </c>
      <c r="E433" s="5" t="s">
        <v>8053</v>
      </c>
      <c r="F433" s="11">
        <v>1000</v>
      </c>
      <c r="G433" s="5" t="str">
        <f t="shared" si="14"/>
        <v>62179973000398793931000</v>
      </c>
      <c r="H433" s="1" t="s">
        <v>1039</v>
      </c>
      <c r="I433" t="e">
        <f>VLOOKUP(G433,网银退汇!H:J,3,FALSE)</f>
        <v>#N/A</v>
      </c>
      <c r="J433" t="str">
        <f t="shared" si="15"/>
        <v>20171011</v>
      </c>
    </row>
    <row r="434" spans="1:10" hidden="1">
      <c r="A434" s="1" t="s">
        <v>8056</v>
      </c>
      <c r="B434" s="1" t="s">
        <v>3020</v>
      </c>
      <c r="C434" s="1" t="s">
        <v>11572</v>
      </c>
      <c r="D434" s="1" t="s">
        <v>1038</v>
      </c>
      <c r="E434" s="5" t="s">
        <v>8057</v>
      </c>
      <c r="F434" s="11">
        <v>2600</v>
      </c>
      <c r="G434" s="5" t="str">
        <f t="shared" si="14"/>
        <v>62175627000010771542600</v>
      </c>
      <c r="H434" s="1" t="s">
        <v>1039</v>
      </c>
      <c r="I434" t="e">
        <f>VLOOKUP(G434,网银退汇!H:J,3,FALSE)</f>
        <v>#N/A</v>
      </c>
      <c r="J434" t="str">
        <f t="shared" si="15"/>
        <v>20171011</v>
      </c>
    </row>
    <row r="435" spans="1:10" hidden="1">
      <c r="A435" s="1" t="s">
        <v>8060</v>
      </c>
      <c r="B435" s="1" t="s">
        <v>3024</v>
      </c>
      <c r="C435" s="1" t="s">
        <v>11572</v>
      </c>
      <c r="D435" s="1" t="s">
        <v>1038</v>
      </c>
      <c r="E435" s="5" t="s">
        <v>8061</v>
      </c>
      <c r="F435" s="11">
        <v>169</v>
      </c>
      <c r="G435" s="5" t="str">
        <f t="shared" si="14"/>
        <v>6231900000136653785169</v>
      </c>
      <c r="H435" s="1" t="s">
        <v>1039</v>
      </c>
      <c r="I435" t="e">
        <f>VLOOKUP(G435,网银退汇!H:J,3,FALSE)</f>
        <v>#N/A</v>
      </c>
      <c r="J435" t="str">
        <f t="shared" si="15"/>
        <v>20171011</v>
      </c>
    </row>
    <row r="436" spans="1:10" hidden="1">
      <c r="A436" s="1" t="s">
        <v>8064</v>
      </c>
      <c r="B436" s="1" t="s">
        <v>3028</v>
      </c>
      <c r="C436" s="1" t="s">
        <v>11572</v>
      </c>
      <c r="D436" s="1" t="s">
        <v>1038</v>
      </c>
      <c r="E436" s="5" t="s">
        <v>8065</v>
      </c>
      <c r="F436" s="11">
        <v>4024.09</v>
      </c>
      <c r="G436" s="5" t="str">
        <f t="shared" si="14"/>
        <v>62265805130119794024.09</v>
      </c>
      <c r="H436" s="1" t="s">
        <v>1039</v>
      </c>
      <c r="I436" t="e">
        <f>VLOOKUP(G436,网银退汇!H:J,3,FALSE)</f>
        <v>#N/A</v>
      </c>
      <c r="J436" t="str">
        <f t="shared" si="15"/>
        <v>20171011</v>
      </c>
    </row>
    <row r="437" spans="1:10" hidden="1">
      <c r="A437" s="1" t="s">
        <v>8068</v>
      </c>
      <c r="B437" s="1" t="s">
        <v>3032</v>
      </c>
      <c r="C437" s="1" t="s">
        <v>11572</v>
      </c>
      <c r="D437" s="1" t="s">
        <v>1038</v>
      </c>
      <c r="E437" s="5" t="s">
        <v>8069</v>
      </c>
      <c r="F437" s="11">
        <v>214.36</v>
      </c>
      <c r="G437" s="5" t="str">
        <f t="shared" si="14"/>
        <v>6212262507001278805214.36</v>
      </c>
      <c r="H437" s="1" t="s">
        <v>1039</v>
      </c>
      <c r="I437" t="e">
        <f>VLOOKUP(G437,网银退汇!H:J,3,FALSE)</f>
        <v>#N/A</v>
      </c>
      <c r="J437" t="str">
        <f t="shared" si="15"/>
        <v>20171011</v>
      </c>
    </row>
    <row r="438" spans="1:10" hidden="1">
      <c r="A438" s="1" t="s">
        <v>8072</v>
      </c>
      <c r="B438" s="1" t="s">
        <v>3036</v>
      </c>
      <c r="C438" s="1" t="s">
        <v>11572</v>
      </c>
      <c r="D438" s="1" t="s">
        <v>1038</v>
      </c>
      <c r="E438" s="5" t="s">
        <v>8073</v>
      </c>
      <c r="F438" s="11">
        <v>2050.09</v>
      </c>
      <c r="G438" s="5" t="str">
        <f t="shared" si="14"/>
        <v>62284803329639618152050.09</v>
      </c>
      <c r="H438" s="1" t="s">
        <v>1039</v>
      </c>
      <c r="I438" t="e">
        <f>VLOOKUP(G438,网银退汇!H:J,3,FALSE)</f>
        <v>#N/A</v>
      </c>
      <c r="J438" t="str">
        <f t="shared" si="15"/>
        <v>20171011</v>
      </c>
    </row>
    <row r="439" spans="1:10" hidden="1">
      <c r="A439" s="1" t="s">
        <v>8076</v>
      </c>
      <c r="B439" s="1" t="s">
        <v>3038</v>
      </c>
      <c r="C439" s="1" t="s">
        <v>11572</v>
      </c>
      <c r="D439" s="1" t="s">
        <v>1038</v>
      </c>
      <c r="E439" s="5" t="s">
        <v>8077</v>
      </c>
      <c r="F439" s="11">
        <v>942.02</v>
      </c>
      <c r="G439" s="5" t="str">
        <f t="shared" si="14"/>
        <v>6259650853000567942.02</v>
      </c>
      <c r="H439" s="1" t="s">
        <v>1039</v>
      </c>
      <c r="I439" t="e">
        <f>VLOOKUP(G439,网银退汇!H:J,3,FALSE)</f>
        <v>#N/A</v>
      </c>
      <c r="J439" t="str">
        <f t="shared" si="15"/>
        <v>20171011</v>
      </c>
    </row>
    <row r="440" spans="1:10" hidden="1">
      <c r="A440" s="1" t="s">
        <v>8080</v>
      </c>
      <c r="B440" s="1" t="s">
        <v>3041</v>
      </c>
      <c r="C440" s="1" t="s">
        <v>11572</v>
      </c>
      <c r="D440" s="1" t="s">
        <v>1038</v>
      </c>
      <c r="E440" s="5" t="s">
        <v>8081</v>
      </c>
      <c r="F440" s="11">
        <v>103.5</v>
      </c>
      <c r="G440" s="5" t="str">
        <f t="shared" si="14"/>
        <v>6231900000095052672103.5</v>
      </c>
      <c r="H440" s="1" t="s">
        <v>1039</v>
      </c>
      <c r="I440" t="e">
        <f>VLOOKUP(G440,网银退汇!H:J,3,FALSE)</f>
        <v>#N/A</v>
      </c>
      <c r="J440" t="str">
        <f t="shared" si="15"/>
        <v>20171011</v>
      </c>
    </row>
    <row r="441" spans="1:10" hidden="1">
      <c r="A441" s="1" t="s">
        <v>8084</v>
      </c>
      <c r="B441" s="1" t="s">
        <v>3044</v>
      </c>
      <c r="C441" s="1" t="s">
        <v>11572</v>
      </c>
      <c r="D441" s="1" t="s">
        <v>1038</v>
      </c>
      <c r="E441" s="5" t="s">
        <v>8085</v>
      </c>
      <c r="F441" s="11">
        <v>91.5</v>
      </c>
      <c r="G441" s="5" t="str">
        <f t="shared" si="14"/>
        <v>622848334044269681891.5</v>
      </c>
      <c r="H441" s="1" t="s">
        <v>1039</v>
      </c>
      <c r="I441" t="e">
        <f>VLOOKUP(G441,网银退汇!H:J,3,FALSE)</f>
        <v>#N/A</v>
      </c>
      <c r="J441" t="str">
        <f t="shared" si="15"/>
        <v>20171011</v>
      </c>
    </row>
    <row r="442" spans="1:10" hidden="1">
      <c r="A442" s="1" t="s">
        <v>8088</v>
      </c>
      <c r="B442" s="1" t="s">
        <v>3048</v>
      </c>
      <c r="C442" s="1" t="s">
        <v>11572</v>
      </c>
      <c r="D442" s="1" t="s">
        <v>1038</v>
      </c>
      <c r="E442" s="5" t="s">
        <v>8089</v>
      </c>
      <c r="F442" s="11">
        <v>90</v>
      </c>
      <c r="G442" s="5" t="str">
        <f t="shared" si="14"/>
        <v>621226241000293940290</v>
      </c>
      <c r="H442" s="1" t="s">
        <v>1039</v>
      </c>
      <c r="I442" t="e">
        <f>VLOOKUP(G442,网银退汇!H:J,3,FALSE)</f>
        <v>#N/A</v>
      </c>
      <c r="J442" t="str">
        <f t="shared" si="15"/>
        <v>20171011</v>
      </c>
    </row>
    <row r="443" spans="1:10" hidden="1">
      <c r="A443" s="1" t="s">
        <v>8092</v>
      </c>
      <c r="B443" s="1" t="s">
        <v>3052</v>
      </c>
      <c r="C443" s="1" t="s">
        <v>11572</v>
      </c>
      <c r="D443" s="1" t="s">
        <v>1038</v>
      </c>
      <c r="E443" s="5" t="s">
        <v>8093</v>
      </c>
      <c r="F443" s="11">
        <v>450</v>
      </c>
      <c r="G443" s="5" t="str">
        <f t="shared" si="14"/>
        <v>6222285515355077450</v>
      </c>
      <c r="H443" s="1" t="s">
        <v>1039</v>
      </c>
      <c r="I443" t="e">
        <f>VLOOKUP(G443,网银退汇!H:J,3,FALSE)</f>
        <v>#N/A</v>
      </c>
      <c r="J443" t="str">
        <f t="shared" si="15"/>
        <v>20171011</v>
      </c>
    </row>
    <row r="444" spans="1:10" hidden="1">
      <c r="A444" s="1" t="s">
        <v>8096</v>
      </c>
      <c r="B444" s="1" t="s">
        <v>3056</v>
      </c>
      <c r="C444" s="1" t="s">
        <v>11572</v>
      </c>
      <c r="D444" s="1" t="s">
        <v>1038</v>
      </c>
      <c r="E444" s="5" t="s">
        <v>8097</v>
      </c>
      <c r="F444" s="11">
        <v>3393</v>
      </c>
      <c r="G444" s="5" t="str">
        <f t="shared" si="14"/>
        <v>62319000001086948333393</v>
      </c>
      <c r="H444" s="1" t="s">
        <v>1039</v>
      </c>
      <c r="I444" t="e">
        <f>VLOOKUP(G444,网银退汇!H:J,3,FALSE)</f>
        <v>#N/A</v>
      </c>
      <c r="J444" t="str">
        <f t="shared" si="15"/>
        <v>20171011</v>
      </c>
    </row>
    <row r="445" spans="1:10" hidden="1">
      <c r="A445" s="1" t="s">
        <v>8100</v>
      </c>
      <c r="B445" s="1" t="s">
        <v>3060</v>
      </c>
      <c r="C445" s="1" t="s">
        <v>11572</v>
      </c>
      <c r="D445" s="1" t="s">
        <v>1038</v>
      </c>
      <c r="E445" s="5" t="s">
        <v>8101</v>
      </c>
      <c r="F445" s="11">
        <v>77.2</v>
      </c>
      <c r="G445" s="5" t="str">
        <f t="shared" si="14"/>
        <v>625362401808042277.2</v>
      </c>
      <c r="H445" s="1" t="s">
        <v>1039</v>
      </c>
      <c r="I445" t="e">
        <f>VLOOKUP(G445,网银退汇!H:J,3,FALSE)</f>
        <v>#N/A</v>
      </c>
      <c r="J445" t="str">
        <f t="shared" si="15"/>
        <v>20171011</v>
      </c>
    </row>
    <row r="446" spans="1:10" hidden="1">
      <c r="A446" s="1" t="s">
        <v>8104</v>
      </c>
      <c r="B446" s="1" t="s">
        <v>3064</v>
      </c>
      <c r="C446" s="1" t="s">
        <v>11572</v>
      </c>
      <c r="D446" s="1" t="s">
        <v>1038</v>
      </c>
      <c r="E446" s="5" t="s">
        <v>8105</v>
      </c>
      <c r="F446" s="11">
        <v>63.2</v>
      </c>
      <c r="G446" s="5" t="str">
        <f t="shared" si="14"/>
        <v>622848330614271846763.2</v>
      </c>
      <c r="H446" s="1" t="s">
        <v>1039</v>
      </c>
      <c r="I446" t="e">
        <f>VLOOKUP(G446,网银退汇!H:J,3,FALSE)</f>
        <v>#N/A</v>
      </c>
      <c r="J446" t="str">
        <f t="shared" si="15"/>
        <v>20171011</v>
      </c>
    </row>
    <row r="447" spans="1:10" hidden="1">
      <c r="A447" s="1" t="s">
        <v>8108</v>
      </c>
      <c r="B447" s="1" t="s">
        <v>3068</v>
      </c>
      <c r="C447" s="1" t="s">
        <v>11572</v>
      </c>
      <c r="D447" s="1" t="s">
        <v>1038</v>
      </c>
      <c r="E447" s="5" t="s">
        <v>8109</v>
      </c>
      <c r="F447" s="11">
        <v>36.700000000000003</v>
      </c>
      <c r="G447" s="5" t="str">
        <f t="shared" si="14"/>
        <v>622235001298240936.7</v>
      </c>
      <c r="H447" s="1" t="s">
        <v>1039</v>
      </c>
      <c r="I447" t="e">
        <f>VLOOKUP(G447,网银退汇!H:J,3,FALSE)</f>
        <v>#N/A</v>
      </c>
      <c r="J447" t="str">
        <f t="shared" si="15"/>
        <v>20171011</v>
      </c>
    </row>
    <row r="448" spans="1:10" hidden="1">
      <c r="A448" s="1" t="s">
        <v>8112</v>
      </c>
      <c r="B448" s="1" t="s">
        <v>3072</v>
      </c>
      <c r="C448" s="1" t="s">
        <v>11572</v>
      </c>
      <c r="D448" s="1" t="s">
        <v>1038</v>
      </c>
      <c r="E448" s="5" t="s">
        <v>8101</v>
      </c>
      <c r="F448" s="11">
        <v>45.2</v>
      </c>
      <c r="G448" s="5" t="str">
        <f t="shared" si="14"/>
        <v>625362401808042245.2</v>
      </c>
      <c r="H448" s="1" t="s">
        <v>1039</v>
      </c>
      <c r="I448" t="e">
        <f>VLOOKUP(G448,网银退汇!H:J,3,FALSE)</f>
        <v>#N/A</v>
      </c>
      <c r="J448" t="str">
        <f t="shared" si="15"/>
        <v>20171011</v>
      </c>
    </row>
    <row r="449" spans="1:10">
      <c r="A449" s="1" t="s">
        <v>8734</v>
      </c>
      <c r="B449" s="1" t="s">
        <v>3679</v>
      </c>
      <c r="C449" s="1" t="s">
        <v>11574</v>
      </c>
      <c r="D449" s="1" t="s">
        <v>1038</v>
      </c>
      <c r="E449" s="5" t="s">
        <v>8735</v>
      </c>
      <c r="F449" s="11">
        <v>1950.06</v>
      </c>
      <c r="G449" s="5" t="str">
        <f t="shared" si="14"/>
        <v>62284841460637972671950.06</v>
      </c>
      <c r="H449" s="1" t="s">
        <v>1039</v>
      </c>
      <c r="I449" t="str">
        <f>VLOOKUP(G449,网银退汇!H:J,3,FALSE)</f>
        <v>2017-10-13</v>
      </c>
      <c r="J449" t="str">
        <f t="shared" si="15"/>
        <v>20171013</v>
      </c>
    </row>
    <row r="450" spans="1:10" hidden="1">
      <c r="A450" s="1" t="s">
        <v>8118</v>
      </c>
      <c r="B450" s="1" t="s">
        <v>3078</v>
      </c>
      <c r="C450" s="1" t="s">
        <v>11572</v>
      </c>
      <c r="D450" s="1" t="s">
        <v>1038</v>
      </c>
      <c r="E450" s="5" t="s">
        <v>8119</v>
      </c>
      <c r="F450" s="11">
        <v>1577.77</v>
      </c>
      <c r="G450" s="5" t="str">
        <f t="shared" si="14"/>
        <v>62270038605003369921577.77</v>
      </c>
      <c r="H450" s="1" t="s">
        <v>1039</v>
      </c>
      <c r="I450" t="e">
        <f>VLOOKUP(G450,网银退汇!H:J,3,FALSE)</f>
        <v>#N/A</v>
      </c>
      <c r="J450" t="str">
        <f t="shared" si="15"/>
        <v>20171011</v>
      </c>
    </row>
    <row r="451" spans="1:10" hidden="1">
      <c r="A451" s="1" t="s">
        <v>8122</v>
      </c>
      <c r="B451" s="1" t="s">
        <v>3082</v>
      </c>
      <c r="C451" s="1" t="s">
        <v>11572</v>
      </c>
      <c r="D451" s="1" t="s">
        <v>1038</v>
      </c>
      <c r="E451" s="5" t="s">
        <v>8123</v>
      </c>
      <c r="F451" s="11">
        <v>1700</v>
      </c>
      <c r="G451" s="5" t="str">
        <f t="shared" si="14"/>
        <v>62260110337993981700</v>
      </c>
      <c r="H451" s="1" t="s">
        <v>1039</v>
      </c>
      <c r="I451" t="e">
        <f>VLOOKUP(G451,网银退汇!H:J,3,FALSE)</f>
        <v>#N/A</v>
      </c>
      <c r="J451" t="str">
        <f t="shared" si="15"/>
        <v>20171011</v>
      </c>
    </row>
    <row r="452" spans="1:10" hidden="1">
      <c r="A452" s="1" t="s">
        <v>8126</v>
      </c>
      <c r="B452" s="1" t="s">
        <v>3084</v>
      </c>
      <c r="C452" s="1" t="s">
        <v>11572</v>
      </c>
      <c r="D452" s="1" t="s">
        <v>1038</v>
      </c>
      <c r="E452" s="5" t="s">
        <v>8127</v>
      </c>
      <c r="F452" s="11">
        <v>303</v>
      </c>
      <c r="G452" s="5" t="str">
        <f t="shared" si="14"/>
        <v>6217003860019146438303</v>
      </c>
      <c r="H452" s="1" t="s">
        <v>1039</v>
      </c>
      <c r="I452" t="e">
        <f>VLOOKUP(G452,网银退汇!H:J,3,FALSE)</f>
        <v>#N/A</v>
      </c>
      <c r="J452" t="str">
        <f t="shared" si="15"/>
        <v>20171011</v>
      </c>
    </row>
    <row r="453" spans="1:10" hidden="1">
      <c r="A453" s="1" t="s">
        <v>8130</v>
      </c>
      <c r="B453" s="1" t="s">
        <v>3088</v>
      </c>
      <c r="C453" s="1" t="s">
        <v>11572</v>
      </c>
      <c r="D453" s="1" t="s">
        <v>1038</v>
      </c>
      <c r="E453" s="5" t="s">
        <v>8131</v>
      </c>
      <c r="F453" s="11">
        <v>296.92</v>
      </c>
      <c r="G453" s="5" t="str">
        <f t="shared" si="14"/>
        <v>6217003860017997709296.92</v>
      </c>
      <c r="H453" s="1" t="s">
        <v>1039</v>
      </c>
      <c r="I453" t="e">
        <f>VLOOKUP(G453,网银退汇!H:J,3,FALSE)</f>
        <v>#N/A</v>
      </c>
      <c r="J453" t="str">
        <f t="shared" si="15"/>
        <v>20171011</v>
      </c>
    </row>
    <row r="454" spans="1:10" hidden="1">
      <c r="A454" s="1" t="s">
        <v>8134</v>
      </c>
      <c r="B454" s="1" t="s">
        <v>3092</v>
      </c>
      <c r="C454" s="1" t="s">
        <v>11572</v>
      </c>
      <c r="D454" s="1" t="s">
        <v>1038</v>
      </c>
      <c r="E454" s="5" t="s">
        <v>8135</v>
      </c>
      <c r="F454" s="11">
        <v>13.58</v>
      </c>
      <c r="G454" s="5" t="str">
        <f t="shared" si="14"/>
        <v>621700386002135479813.58</v>
      </c>
      <c r="H454" s="1" t="s">
        <v>1039</v>
      </c>
      <c r="I454" t="e">
        <f>VLOOKUP(G454,网银退汇!H:J,3,FALSE)</f>
        <v>#N/A</v>
      </c>
      <c r="J454" t="str">
        <f t="shared" si="15"/>
        <v>20171011</v>
      </c>
    </row>
    <row r="455" spans="1:10" hidden="1">
      <c r="A455" s="1" t="s">
        <v>8138</v>
      </c>
      <c r="B455" s="1" t="s">
        <v>3096</v>
      </c>
      <c r="C455" s="1" t="s">
        <v>11572</v>
      </c>
      <c r="D455" s="1" t="s">
        <v>1038</v>
      </c>
      <c r="E455" s="5" t="s">
        <v>8139</v>
      </c>
      <c r="F455" s="11">
        <v>2000</v>
      </c>
      <c r="G455" s="5" t="str">
        <f t="shared" si="14"/>
        <v>45181092192895492000</v>
      </c>
      <c r="H455" s="1" t="s">
        <v>1039</v>
      </c>
      <c r="I455" t="e">
        <f>VLOOKUP(G455,网银退汇!H:J,3,FALSE)</f>
        <v>#N/A</v>
      </c>
      <c r="J455" t="str">
        <f t="shared" si="15"/>
        <v>20171011</v>
      </c>
    </row>
    <row r="456" spans="1:10">
      <c r="A456" s="1" t="s">
        <v>9567</v>
      </c>
      <c r="B456" s="1" t="s">
        <v>4473</v>
      </c>
      <c r="C456" s="1" t="s">
        <v>11576</v>
      </c>
      <c r="D456" s="1" t="s">
        <v>1038</v>
      </c>
      <c r="E456" s="5" t="s">
        <v>9532</v>
      </c>
      <c r="F456" s="11">
        <v>5000</v>
      </c>
      <c r="G456" s="5" t="str">
        <f t="shared" si="14"/>
        <v>62284839782804673785000</v>
      </c>
      <c r="H456" s="1" t="s">
        <v>1039</v>
      </c>
      <c r="I456" t="str">
        <f>VLOOKUP(G456,网银退汇!H:J,3,FALSE)</f>
        <v>2017-10-16</v>
      </c>
      <c r="J456" t="str">
        <f t="shared" si="15"/>
        <v>20171015</v>
      </c>
    </row>
    <row r="457" spans="1:10" hidden="1">
      <c r="A457" s="1" t="s">
        <v>8146</v>
      </c>
      <c r="B457" s="1" t="s">
        <v>3104</v>
      </c>
      <c r="C457" s="1" t="s">
        <v>11572</v>
      </c>
      <c r="D457" s="1" t="s">
        <v>1038</v>
      </c>
      <c r="E457" s="5" t="s">
        <v>8147</v>
      </c>
      <c r="F457" s="11">
        <v>600</v>
      </c>
      <c r="G457" s="5" t="str">
        <f t="shared" si="14"/>
        <v>6221682259414840600</v>
      </c>
      <c r="H457" s="1" t="s">
        <v>1039</v>
      </c>
      <c r="I457" t="e">
        <f>VLOOKUP(G457,网银退汇!H:J,3,FALSE)</f>
        <v>#N/A</v>
      </c>
      <c r="J457" t="str">
        <f t="shared" si="15"/>
        <v>20171011</v>
      </c>
    </row>
    <row r="458" spans="1:10" hidden="1">
      <c r="A458" s="1" t="s">
        <v>8150</v>
      </c>
      <c r="B458" s="1" t="s">
        <v>3108</v>
      </c>
      <c r="C458" s="1" t="s">
        <v>11572</v>
      </c>
      <c r="D458" s="1" t="s">
        <v>1038</v>
      </c>
      <c r="E458" s="5" t="s">
        <v>8151</v>
      </c>
      <c r="F458" s="11">
        <v>140</v>
      </c>
      <c r="G458" s="5" t="str">
        <f t="shared" si="14"/>
        <v>6210178002030803143140</v>
      </c>
      <c r="H458" s="1" t="s">
        <v>1039</v>
      </c>
      <c r="I458" t="e">
        <f>VLOOKUP(G458,网银退汇!H:J,3,FALSE)</f>
        <v>#N/A</v>
      </c>
      <c r="J458" t="str">
        <f t="shared" si="15"/>
        <v>20171011</v>
      </c>
    </row>
    <row r="459" spans="1:10">
      <c r="A459" s="1" t="s">
        <v>9242</v>
      </c>
      <c r="B459" s="1" t="s">
        <v>4165</v>
      </c>
      <c r="C459" s="1" t="s">
        <v>11575</v>
      </c>
      <c r="D459" s="1" t="s">
        <v>1038</v>
      </c>
      <c r="E459" s="5" t="s">
        <v>9243</v>
      </c>
      <c r="F459" s="11">
        <v>1870.27</v>
      </c>
      <c r="G459" s="5" t="str">
        <f t="shared" si="14"/>
        <v>62284838686076751771870.27</v>
      </c>
      <c r="H459" s="1" t="s">
        <v>1039</v>
      </c>
      <c r="I459" t="str">
        <f>VLOOKUP(G459,网银退汇!H:J,3,FALSE)</f>
        <v>2017-10-16</v>
      </c>
      <c r="J459" t="str">
        <f t="shared" si="15"/>
        <v>20171014</v>
      </c>
    </row>
    <row r="460" spans="1:10" hidden="1">
      <c r="A460" s="1" t="s">
        <v>8158</v>
      </c>
      <c r="B460" s="1" t="s">
        <v>3116</v>
      </c>
      <c r="C460" s="1" t="s">
        <v>11572</v>
      </c>
      <c r="D460" s="1" t="s">
        <v>1038</v>
      </c>
      <c r="E460" s="5" t="s">
        <v>8159</v>
      </c>
      <c r="F460" s="11">
        <v>900</v>
      </c>
      <c r="G460" s="5" t="str">
        <f t="shared" si="14"/>
        <v>6217003900005297397900</v>
      </c>
      <c r="H460" s="1" t="s">
        <v>1039</v>
      </c>
      <c r="I460" t="e">
        <f>VLOOKUP(G460,网银退汇!H:J,3,FALSE)</f>
        <v>#N/A</v>
      </c>
      <c r="J460" t="str">
        <f t="shared" si="15"/>
        <v>20171011</v>
      </c>
    </row>
    <row r="461" spans="1:10" hidden="1">
      <c r="A461" s="1" t="s">
        <v>8162</v>
      </c>
      <c r="B461" s="1" t="s">
        <v>3120</v>
      </c>
      <c r="C461" s="1" t="s">
        <v>11572</v>
      </c>
      <c r="D461" s="1" t="s">
        <v>1038</v>
      </c>
      <c r="E461" s="5" t="s">
        <v>8163</v>
      </c>
      <c r="F461" s="11">
        <v>500</v>
      </c>
      <c r="G461" s="5" t="str">
        <f t="shared" si="14"/>
        <v>6228480861044016413500</v>
      </c>
      <c r="H461" s="1" t="s">
        <v>1039</v>
      </c>
      <c r="I461" t="e">
        <f>VLOOKUP(G461,网银退汇!H:J,3,FALSE)</f>
        <v>#N/A</v>
      </c>
      <c r="J461" t="str">
        <f t="shared" si="15"/>
        <v>20171011</v>
      </c>
    </row>
    <row r="462" spans="1:10" hidden="1">
      <c r="A462" s="1" t="s">
        <v>8166</v>
      </c>
      <c r="B462" s="1" t="s">
        <v>3124</v>
      </c>
      <c r="C462" s="1" t="s">
        <v>11572</v>
      </c>
      <c r="D462" s="1" t="s">
        <v>1038</v>
      </c>
      <c r="E462" s="5" t="s">
        <v>8167</v>
      </c>
      <c r="F462" s="11">
        <v>3489.72</v>
      </c>
      <c r="G462" s="5" t="str">
        <f t="shared" si="14"/>
        <v>62255913200896043489.72</v>
      </c>
      <c r="H462" s="1" t="s">
        <v>1039</v>
      </c>
      <c r="I462" t="e">
        <f>VLOOKUP(G462,网银退汇!H:J,3,FALSE)</f>
        <v>#N/A</v>
      </c>
      <c r="J462" t="str">
        <f t="shared" si="15"/>
        <v>20171011</v>
      </c>
    </row>
    <row r="463" spans="1:10" hidden="1">
      <c r="A463" s="1" t="s">
        <v>8170</v>
      </c>
      <c r="B463" s="1" t="s">
        <v>3128</v>
      </c>
      <c r="C463" s="1" t="s">
        <v>11572</v>
      </c>
      <c r="D463" s="1" t="s">
        <v>1038</v>
      </c>
      <c r="E463" s="5" t="s">
        <v>8171</v>
      </c>
      <c r="F463" s="11">
        <v>934</v>
      </c>
      <c r="G463" s="5" t="str">
        <f t="shared" si="14"/>
        <v>6228480868667060776934</v>
      </c>
      <c r="H463" s="1" t="s">
        <v>1039</v>
      </c>
      <c r="I463" t="e">
        <f>VLOOKUP(G463,网银退汇!H:J,3,FALSE)</f>
        <v>#N/A</v>
      </c>
      <c r="J463" t="str">
        <f t="shared" si="15"/>
        <v>20171011</v>
      </c>
    </row>
    <row r="464" spans="1:10" hidden="1">
      <c r="A464" s="1" t="s">
        <v>8174</v>
      </c>
      <c r="B464" s="1" t="s">
        <v>3132</v>
      </c>
      <c r="C464" s="1" t="s">
        <v>11572</v>
      </c>
      <c r="D464" s="1" t="s">
        <v>1038</v>
      </c>
      <c r="E464" s="5" t="s">
        <v>8175</v>
      </c>
      <c r="F464" s="11">
        <v>500</v>
      </c>
      <c r="G464" s="5" t="str">
        <f t="shared" si="14"/>
        <v>6259656241601388500</v>
      </c>
      <c r="H464" s="1" t="s">
        <v>1039</v>
      </c>
      <c r="I464" t="e">
        <f>VLOOKUP(G464,网银退汇!H:J,3,FALSE)</f>
        <v>#N/A</v>
      </c>
      <c r="J464" t="str">
        <f t="shared" si="15"/>
        <v>20171011</v>
      </c>
    </row>
    <row r="465" spans="1:10" hidden="1">
      <c r="A465" s="1" t="s">
        <v>8178</v>
      </c>
      <c r="B465" s="1" t="s">
        <v>3136</v>
      </c>
      <c r="C465" s="1" t="s">
        <v>11572</v>
      </c>
      <c r="D465" s="1" t="s">
        <v>1038</v>
      </c>
      <c r="E465" s="5" t="s">
        <v>8179</v>
      </c>
      <c r="F465" s="11">
        <v>86</v>
      </c>
      <c r="G465" s="5" t="str">
        <f t="shared" si="14"/>
        <v>622188730003809527786</v>
      </c>
      <c r="H465" s="1" t="s">
        <v>1039</v>
      </c>
      <c r="I465" t="e">
        <f>VLOOKUP(G465,网银退汇!H:J,3,FALSE)</f>
        <v>#N/A</v>
      </c>
      <c r="J465" t="str">
        <f t="shared" si="15"/>
        <v>20171011</v>
      </c>
    </row>
    <row r="466" spans="1:10" hidden="1">
      <c r="A466" s="1" t="s">
        <v>8182</v>
      </c>
      <c r="B466" s="1" t="s">
        <v>3139</v>
      </c>
      <c r="C466" s="1" t="s">
        <v>11572</v>
      </c>
      <c r="D466" s="1" t="s">
        <v>1038</v>
      </c>
      <c r="E466" s="5" t="s">
        <v>8183</v>
      </c>
      <c r="F466" s="11">
        <v>20</v>
      </c>
      <c r="G466" s="5" t="str">
        <f t="shared" si="14"/>
        <v>623190000001308145620</v>
      </c>
      <c r="H466" s="1" t="s">
        <v>1039</v>
      </c>
      <c r="I466" t="e">
        <f>VLOOKUP(G466,网银退汇!H:J,3,FALSE)</f>
        <v>#N/A</v>
      </c>
      <c r="J466" t="str">
        <f t="shared" si="15"/>
        <v>20171011</v>
      </c>
    </row>
    <row r="467" spans="1:10" hidden="1">
      <c r="A467" s="1" t="s">
        <v>8186</v>
      </c>
      <c r="B467" s="1" t="s">
        <v>3143</v>
      </c>
      <c r="C467" s="1" t="s">
        <v>11572</v>
      </c>
      <c r="D467" s="1" t="s">
        <v>1038</v>
      </c>
      <c r="E467" s="5" t="s">
        <v>8187</v>
      </c>
      <c r="F467" s="11">
        <v>653.5</v>
      </c>
      <c r="G467" s="5" t="str">
        <f t="shared" si="14"/>
        <v>6212262502016869110653.5</v>
      </c>
      <c r="H467" s="1" t="s">
        <v>1039</v>
      </c>
      <c r="I467" t="e">
        <f>VLOOKUP(G467,网银退汇!H:J,3,FALSE)</f>
        <v>#N/A</v>
      </c>
      <c r="J467" t="str">
        <f t="shared" si="15"/>
        <v>20171011</v>
      </c>
    </row>
    <row r="468" spans="1:10" hidden="1">
      <c r="A468" s="1" t="s">
        <v>8190</v>
      </c>
      <c r="B468" s="1" t="s">
        <v>3147</v>
      </c>
      <c r="C468" s="1" t="s">
        <v>11572</v>
      </c>
      <c r="D468" s="1" t="s">
        <v>1038</v>
      </c>
      <c r="E468" s="5" t="s">
        <v>8191</v>
      </c>
      <c r="F468" s="11">
        <v>2296</v>
      </c>
      <c r="G468" s="5" t="str">
        <f t="shared" si="14"/>
        <v>62170038600006514532296</v>
      </c>
      <c r="H468" s="1" t="s">
        <v>1039</v>
      </c>
      <c r="I468" t="e">
        <f>VLOOKUP(G468,网银退汇!H:J,3,FALSE)</f>
        <v>#N/A</v>
      </c>
      <c r="J468" t="str">
        <f t="shared" si="15"/>
        <v>20171011</v>
      </c>
    </row>
    <row r="469" spans="1:10" hidden="1">
      <c r="A469" s="1" t="s">
        <v>8194</v>
      </c>
      <c r="B469" s="1" t="s">
        <v>3151</v>
      </c>
      <c r="C469" s="1" t="s">
        <v>11572</v>
      </c>
      <c r="D469" s="1" t="s">
        <v>1038</v>
      </c>
      <c r="E469" s="5" t="s">
        <v>8195</v>
      </c>
      <c r="F469" s="11">
        <v>400</v>
      </c>
      <c r="G469" s="5" t="str">
        <f t="shared" si="14"/>
        <v>6259960148511231400</v>
      </c>
      <c r="H469" s="1" t="s">
        <v>1039</v>
      </c>
      <c r="I469" t="e">
        <f>VLOOKUP(G469,网银退汇!H:J,3,FALSE)</f>
        <v>#N/A</v>
      </c>
      <c r="J469" t="str">
        <f t="shared" si="15"/>
        <v>20171011</v>
      </c>
    </row>
    <row r="470" spans="1:10" hidden="1">
      <c r="A470" s="1" t="s">
        <v>8198</v>
      </c>
      <c r="B470" s="1" t="s">
        <v>3155</v>
      </c>
      <c r="C470" s="1" t="s">
        <v>11572</v>
      </c>
      <c r="D470" s="1" t="s">
        <v>1038</v>
      </c>
      <c r="E470" s="5" t="s">
        <v>8195</v>
      </c>
      <c r="F470" s="11">
        <v>1500</v>
      </c>
      <c r="G470" s="5" t="str">
        <f t="shared" si="14"/>
        <v>62599601485112311500</v>
      </c>
      <c r="H470" s="1" t="s">
        <v>1039</v>
      </c>
      <c r="I470" t="e">
        <f>VLOOKUP(G470,网银退汇!H:J,3,FALSE)</f>
        <v>#N/A</v>
      </c>
      <c r="J470" t="str">
        <f t="shared" si="15"/>
        <v>20171011</v>
      </c>
    </row>
    <row r="471" spans="1:10" hidden="1">
      <c r="A471" s="1" t="s">
        <v>8201</v>
      </c>
      <c r="B471" s="1" t="s">
        <v>3159</v>
      </c>
      <c r="C471" s="1" t="s">
        <v>11572</v>
      </c>
      <c r="D471" s="1" t="s">
        <v>1038</v>
      </c>
      <c r="E471" s="5" t="s">
        <v>8202</v>
      </c>
      <c r="F471" s="11">
        <v>292.5</v>
      </c>
      <c r="G471" s="5" t="str">
        <f t="shared" si="14"/>
        <v>6223691564949653292.5</v>
      </c>
      <c r="H471" s="1" t="s">
        <v>1039</v>
      </c>
      <c r="I471" t="e">
        <f>VLOOKUP(G471,网银退汇!H:J,3,FALSE)</f>
        <v>#N/A</v>
      </c>
      <c r="J471" t="str">
        <f t="shared" si="15"/>
        <v>20171011</v>
      </c>
    </row>
    <row r="472" spans="1:10" hidden="1">
      <c r="A472" s="1" t="s">
        <v>8205</v>
      </c>
      <c r="B472" s="1" t="s">
        <v>3163</v>
      </c>
      <c r="C472" s="1" t="s">
        <v>11572</v>
      </c>
      <c r="D472" s="1" t="s">
        <v>1038</v>
      </c>
      <c r="E472" s="5" t="s">
        <v>1336</v>
      </c>
      <c r="F472" s="11">
        <v>17307.64</v>
      </c>
      <c r="G472" s="5" t="str">
        <f t="shared" si="14"/>
        <v>621785270000264846517307.64</v>
      </c>
      <c r="H472" s="1" t="s">
        <v>1039</v>
      </c>
      <c r="I472" t="e">
        <f>VLOOKUP(G472,网银退汇!H:J,3,FALSE)</f>
        <v>#N/A</v>
      </c>
      <c r="J472" t="str">
        <f t="shared" si="15"/>
        <v>20171011</v>
      </c>
    </row>
    <row r="473" spans="1:10" hidden="1">
      <c r="A473" s="1" t="s">
        <v>8208</v>
      </c>
      <c r="B473" s="1" t="s">
        <v>3166</v>
      </c>
      <c r="C473" s="1" t="s">
        <v>11572</v>
      </c>
      <c r="D473" s="1" t="s">
        <v>1038</v>
      </c>
      <c r="E473" s="5" t="s">
        <v>1335</v>
      </c>
      <c r="F473" s="11">
        <v>900</v>
      </c>
      <c r="G473" s="5" t="str">
        <f t="shared" si="14"/>
        <v>6217003940002470910900</v>
      </c>
      <c r="H473" s="1" t="s">
        <v>1039</v>
      </c>
      <c r="I473" t="e">
        <f>VLOOKUP(G473,网银退汇!H:J,3,FALSE)</f>
        <v>#N/A</v>
      </c>
      <c r="J473" t="str">
        <f t="shared" si="15"/>
        <v>20171011</v>
      </c>
    </row>
    <row r="474" spans="1:10" hidden="1">
      <c r="A474" s="1" t="s">
        <v>8211</v>
      </c>
      <c r="B474" s="1" t="s">
        <v>3168</v>
      </c>
      <c r="C474" s="1" t="s">
        <v>11572</v>
      </c>
      <c r="D474" s="1" t="s">
        <v>1038</v>
      </c>
      <c r="E474" s="5" t="s">
        <v>8212</v>
      </c>
      <c r="F474" s="11">
        <v>99.72</v>
      </c>
      <c r="G474" s="5" t="str">
        <f t="shared" si="14"/>
        <v>621226251600147780499.72</v>
      </c>
      <c r="H474" s="1" t="s">
        <v>1039</v>
      </c>
      <c r="I474" t="e">
        <f>VLOOKUP(G474,网银退汇!H:J,3,FALSE)</f>
        <v>#N/A</v>
      </c>
      <c r="J474" t="str">
        <f t="shared" si="15"/>
        <v>20171011</v>
      </c>
    </row>
    <row r="475" spans="1:10" hidden="1">
      <c r="A475" s="1" t="s">
        <v>8215</v>
      </c>
      <c r="B475" s="1" t="s">
        <v>3172</v>
      </c>
      <c r="C475" s="1" t="s">
        <v>11572</v>
      </c>
      <c r="D475" s="1" t="s">
        <v>1038</v>
      </c>
      <c r="E475" s="5" t="s">
        <v>1337</v>
      </c>
      <c r="F475" s="11">
        <v>53.4</v>
      </c>
      <c r="G475" s="5" t="str">
        <f t="shared" si="14"/>
        <v>621723250200137388453.4</v>
      </c>
      <c r="H475" s="1" t="s">
        <v>1039</v>
      </c>
      <c r="I475" t="e">
        <f>VLOOKUP(G475,网银退汇!H:J,3,FALSE)</f>
        <v>#N/A</v>
      </c>
      <c r="J475" t="str">
        <f t="shared" si="15"/>
        <v>20171011</v>
      </c>
    </row>
    <row r="476" spans="1:10" hidden="1">
      <c r="A476" s="1" t="s">
        <v>8218</v>
      </c>
      <c r="B476" s="1" t="s">
        <v>3175</v>
      </c>
      <c r="C476" s="1" t="s">
        <v>11572</v>
      </c>
      <c r="D476" s="1" t="s">
        <v>1038</v>
      </c>
      <c r="E476" s="5" t="s">
        <v>8219</v>
      </c>
      <c r="F476" s="11">
        <v>15093.75</v>
      </c>
      <c r="G476" s="5" t="str">
        <f t="shared" si="14"/>
        <v>622369080100240915093.75</v>
      </c>
      <c r="H476" s="1" t="s">
        <v>1039</v>
      </c>
      <c r="I476" t="e">
        <f>VLOOKUP(G476,网银退汇!H:J,3,FALSE)</f>
        <v>#N/A</v>
      </c>
      <c r="J476" t="str">
        <f t="shared" si="15"/>
        <v>20171011</v>
      </c>
    </row>
    <row r="477" spans="1:10" hidden="1">
      <c r="A477" s="1" t="s">
        <v>8222</v>
      </c>
      <c r="B477" s="1" t="s">
        <v>3179</v>
      </c>
      <c r="C477" s="1" t="s">
        <v>11572</v>
      </c>
      <c r="D477" s="1" t="s">
        <v>1038</v>
      </c>
      <c r="E477" s="5" t="s">
        <v>8223</v>
      </c>
      <c r="F477" s="11">
        <v>454</v>
      </c>
      <c r="G477" s="5" t="str">
        <f t="shared" si="14"/>
        <v>5201521640217908454</v>
      </c>
      <c r="H477" s="1" t="s">
        <v>1039</v>
      </c>
      <c r="I477" t="e">
        <f>VLOOKUP(G477,网银退汇!H:J,3,FALSE)</f>
        <v>#N/A</v>
      </c>
      <c r="J477" t="str">
        <f t="shared" si="15"/>
        <v>20171011</v>
      </c>
    </row>
    <row r="478" spans="1:10" hidden="1">
      <c r="A478" s="1" t="s">
        <v>8226</v>
      </c>
      <c r="B478" s="1" t="s">
        <v>3183</v>
      </c>
      <c r="C478" s="1" t="s">
        <v>11572</v>
      </c>
      <c r="D478" s="1" t="s">
        <v>1038</v>
      </c>
      <c r="E478" s="5" t="s">
        <v>8227</v>
      </c>
      <c r="F478" s="11">
        <v>191.5</v>
      </c>
      <c r="G478" s="5" t="str">
        <f t="shared" si="14"/>
        <v>6228484148587028674191.5</v>
      </c>
      <c r="H478" s="1" t="s">
        <v>1039</v>
      </c>
      <c r="I478" t="e">
        <f>VLOOKUP(G478,网银退汇!H:J,3,FALSE)</f>
        <v>#N/A</v>
      </c>
      <c r="J478" t="str">
        <f t="shared" si="15"/>
        <v>20171011</v>
      </c>
    </row>
    <row r="479" spans="1:10">
      <c r="A479" s="1" t="s">
        <v>9941</v>
      </c>
      <c r="B479" s="1" t="s">
        <v>4835</v>
      </c>
      <c r="C479" s="1" t="s">
        <v>11577</v>
      </c>
      <c r="D479" s="1" t="s">
        <v>1038</v>
      </c>
      <c r="E479" s="5" t="s">
        <v>9942</v>
      </c>
      <c r="F479" s="11">
        <v>1095.23</v>
      </c>
      <c r="G479" s="5" t="str">
        <f t="shared" si="14"/>
        <v>62284838685653836731095.23</v>
      </c>
      <c r="H479" s="1" t="s">
        <v>1039</v>
      </c>
      <c r="I479" t="str">
        <f>VLOOKUP(G479,网银退汇!H:J,3,FALSE)</f>
        <v>2017-10-16</v>
      </c>
      <c r="J479" t="str">
        <f t="shared" si="15"/>
        <v>20171016</v>
      </c>
    </row>
    <row r="480" spans="1:10" hidden="1">
      <c r="A480" s="1" t="s">
        <v>8234</v>
      </c>
      <c r="B480" s="1" t="s">
        <v>3191</v>
      </c>
      <c r="C480" s="1" t="s">
        <v>11572</v>
      </c>
      <c r="D480" s="1" t="s">
        <v>1038</v>
      </c>
      <c r="E480" s="5" t="s">
        <v>8235</v>
      </c>
      <c r="F480" s="11">
        <v>680</v>
      </c>
      <c r="G480" s="5" t="str">
        <f t="shared" si="14"/>
        <v>6228484148591740470680</v>
      </c>
      <c r="H480" s="1" t="s">
        <v>1039</v>
      </c>
      <c r="I480" t="e">
        <f>VLOOKUP(G480,网银退汇!H:J,3,FALSE)</f>
        <v>#N/A</v>
      </c>
      <c r="J480" t="str">
        <f t="shared" si="15"/>
        <v>20171011</v>
      </c>
    </row>
    <row r="481" spans="1:10" hidden="1">
      <c r="A481" s="1" t="s">
        <v>8238</v>
      </c>
      <c r="B481" s="1" t="s">
        <v>3195</v>
      </c>
      <c r="C481" s="1" t="s">
        <v>11572</v>
      </c>
      <c r="D481" s="1" t="s">
        <v>1038</v>
      </c>
      <c r="E481" s="5" t="s">
        <v>8239</v>
      </c>
      <c r="F481" s="11">
        <v>14.5</v>
      </c>
      <c r="G481" s="5" t="str">
        <f t="shared" ref="G481:G544" si="16">E481&amp;F481</f>
        <v>621226240900119814314.5</v>
      </c>
      <c r="H481" s="1" t="s">
        <v>1039</v>
      </c>
      <c r="I481" t="e">
        <f>VLOOKUP(G481,网银退汇!H:J,3,FALSE)</f>
        <v>#N/A</v>
      </c>
      <c r="J481" t="str">
        <f t="shared" ref="J481:J544" si="17">C481</f>
        <v>20171011</v>
      </c>
    </row>
    <row r="482" spans="1:10" hidden="1">
      <c r="A482" s="1" t="s">
        <v>8242</v>
      </c>
      <c r="B482" s="1" t="s">
        <v>3199</v>
      </c>
      <c r="C482" s="1" t="s">
        <v>11572</v>
      </c>
      <c r="D482" s="1" t="s">
        <v>1038</v>
      </c>
      <c r="E482" s="5" t="s">
        <v>8243</v>
      </c>
      <c r="F482" s="11">
        <v>40</v>
      </c>
      <c r="G482" s="5" t="str">
        <f t="shared" si="16"/>
        <v>621226220100634246540</v>
      </c>
      <c r="H482" s="1" t="s">
        <v>1039</v>
      </c>
      <c r="I482" t="e">
        <f>VLOOKUP(G482,网银退汇!H:J,3,FALSE)</f>
        <v>#N/A</v>
      </c>
      <c r="J482" t="str">
        <f t="shared" si="17"/>
        <v>20171011</v>
      </c>
    </row>
    <row r="483" spans="1:10" hidden="1">
      <c r="A483" s="1" t="s">
        <v>8246</v>
      </c>
      <c r="B483" s="1" t="s">
        <v>3203</v>
      </c>
      <c r="C483" s="1" t="s">
        <v>11572</v>
      </c>
      <c r="D483" s="1" t="s">
        <v>1038</v>
      </c>
      <c r="E483" s="5" t="s">
        <v>1300</v>
      </c>
      <c r="F483" s="11">
        <v>400</v>
      </c>
      <c r="G483" s="5" t="str">
        <f t="shared" si="16"/>
        <v>6217852700012353395400</v>
      </c>
      <c r="H483" s="1" t="s">
        <v>1039</v>
      </c>
      <c r="I483" t="e">
        <f>VLOOKUP(G483,网银退汇!H:J,3,FALSE)</f>
        <v>#N/A</v>
      </c>
      <c r="J483" t="str">
        <f t="shared" si="17"/>
        <v>20171011</v>
      </c>
    </row>
    <row r="484" spans="1:10" hidden="1">
      <c r="A484" s="1" t="s">
        <v>8249</v>
      </c>
      <c r="B484" s="1" t="s">
        <v>3205</v>
      </c>
      <c r="C484" s="1" t="s">
        <v>11572</v>
      </c>
      <c r="D484" s="1" t="s">
        <v>1038</v>
      </c>
      <c r="E484" s="5" t="s">
        <v>8250</v>
      </c>
      <c r="F484" s="11">
        <v>2462</v>
      </c>
      <c r="G484" s="5" t="str">
        <f t="shared" si="16"/>
        <v>62319000001034984872462</v>
      </c>
      <c r="H484" s="1" t="s">
        <v>1039</v>
      </c>
      <c r="I484" t="e">
        <f>VLOOKUP(G484,网银退汇!H:J,3,FALSE)</f>
        <v>#N/A</v>
      </c>
      <c r="J484" t="str">
        <f t="shared" si="17"/>
        <v>20171011</v>
      </c>
    </row>
    <row r="485" spans="1:10" hidden="1">
      <c r="A485" s="1" t="s">
        <v>8253</v>
      </c>
      <c r="B485" s="1" t="s">
        <v>3209</v>
      </c>
      <c r="C485" s="1" t="s">
        <v>11572</v>
      </c>
      <c r="D485" s="1" t="s">
        <v>1038</v>
      </c>
      <c r="E485" s="5" t="s">
        <v>8254</v>
      </c>
      <c r="F485" s="11">
        <v>1162.02</v>
      </c>
      <c r="G485" s="5" t="str">
        <f t="shared" si="16"/>
        <v>62236915436304571162.02</v>
      </c>
      <c r="H485" s="1" t="s">
        <v>1039</v>
      </c>
      <c r="I485" t="e">
        <f>VLOOKUP(G485,网银退汇!H:J,3,FALSE)</f>
        <v>#N/A</v>
      </c>
      <c r="J485" t="str">
        <f t="shared" si="17"/>
        <v>20171011</v>
      </c>
    </row>
    <row r="486" spans="1:10" hidden="1">
      <c r="A486" s="1" t="s">
        <v>8257</v>
      </c>
      <c r="B486" s="1" t="s">
        <v>3213</v>
      </c>
      <c r="C486" s="1" t="s">
        <v>11572</v>
      </c>
      <c r="D486" s="1" t="s">
        <v>1038</v>
      </c>
      <c r="E486" s="5" t="s">
        <v>8258</v>
      </c>
      <c r="F486" s="11">
        <v>1045.3</v>
      </c>
      <c r="G486" s="5" t="str">
        <f t="shared" si="16"/>
        <v>62284841608272589121045.3</v>
      </c>
      <c r="H486" s="1" t="s">
        <v>1039</v>
      </c>
      <c r="I486" t="e">
        <f>VLOOKUP(G486,网银退汇!H:J,3,FALSE)</f>
        <v>#N/A</v>
      </c>
      <c r="J486" t="str">
        <f t="shared" si="17"/>
        <v>20171011</v>
      </c>
    </row>
    <row r="487" spans="1:10" hidden="1">
      <c r="A487" s="1" t="s">
        <v>8261</v>
      </c>
      <c r="B487" s="1" t="s">
        <v>3217</v>
      </c>
      <c r="C487" s="1" t="s">
        <v>11572</v>
      </c>
      <c r="D487" s="1" t="s">
        <v>1038</v>
      </c>
      <c r="E487" s="5" t="s">
        <v>8262</v>
      </c>
      <c r="F487" s="11">
        <v>165.52</v>
      </c>
      <c r="G487" s="5" t="str">
        <f t="shared" si="16"/>
        <v>6227003890310003409165.52</v>
      </c>
      <c r="H487" s="1" t="s">
        <v>1039</v>
      </c>
      <c r="I487" t="e">
        <f>VLOOKUP(G487,网银退汇!H:J,3,FALSE)</f>
        <v>#N/A</v>
      </c>
      <c r="J487" t="str">
        <f t="shared" si="17"/>
        <v>20171011</v>
      </c>
    </row>
    <row r="488" spans="1:10" hidden="1">
      <c r="A488" s="1" t="s">
        <v>8265</v>
      </c>
      <c r="B488" s="1" t="s">
        <v>3221</v>
      </c>
      <c r="C488" s="1" t="s">
        <v>11572</v>
      </c>
      <c r="D488" s="1" t="s">
        <v>1038</v>
      </c>
      <c r="E488" s="5" t="s">
        <v>8266</v>
      </c>
      <c r="F488" s="11">
        <v>2949.04</v>
      </c>
      <c r="G488" s="5" t="str">
        <f t="shared" si="16"/>
        <v>62319000200040762402949.04</v>
      </c>
      <c r="H488" s="1" t="s">
        <v>1039</v>
      </c>
      <c r="I488" t="e">
        <f>VLOOKUP(G488,网银退汇!H:J,3,FALSE)</f>
        <v>#N/A</v>
      </c>
      <c r="J488" t="str">
        <f t="shared" si="17"/>
        <v>20171011</v>
      </c>
    </row>
    <row r="489" spans="1:10">
      <c r="A489" s="1" t="s">
        <v>7895</v>
      </c>
      <c r="B489" s="1" t="s">
        <v>2858</v>
      </c>
      <c r="C489" s="1" t="s">
        <v>11571</v>
      </c>
      <c r="D489" s="1" t="s">
        <v>1038</v>
      </c>
      <c r="E489" s="5" t="s">
        <v>7880</v>
      </c>
      <c r="F489" s="11">
        <v>2100</v>
      </c>
      <c r="G489" s="5" t="str">
        <f t="shared" si="16"/>
        <v>62284838685297510722100</v>
      </c>
      <c r="H489" s="1" t="s">
        <v>1039</v>
      </c>
      <c r="I489" t="str">
        <f>VLOOKUP(G489,网银退汇!H:J,3,FALSE)</f>
        <v>2017-10-10</v>
      </c>
      <c r="J489" t="str">
        <f t="shared" si="17"/>
        <v>20171010</v>
      </c>
    </row>
    <row r="490" spans="1:10" hidden="1">
      <c r="A490" s="1" t="s">
        <v>8273</v>
      </c>
      <c r="B490" s="1" t="s">
        <v>3229</v>
      </c>
      <c r="C490" s="1" t="s">
        <v>11572</v>
      </c>
      <c r="D490" s="1" t="s">
        <v>1038</v>
      </c>
      <c r="E490" s="5" t="s">
        <v>8274</v>
      </c>
      <c r="F490" s="11">
        <v>373.34</v>
      </c>
      <c r="G490" s="5" t="str">
        <f t="shared" si="16"/>
        <v>6258081676953116373.34</v>
      </c>
      <c r="H490" s="1" t="s">
        <v>1039</v>
      </c>
      <c r="I490" t="e">
        <f>VLOOKUP(G490,网银退汇!H:J,3,FALSE)</f>
        <v>#N/A</v>
      </c>
      <c r="J490" t="str">
        <f t="shared" si="17"/>
        <v>20171011</v>
      </c>
    </row>
    <row r="491" spans="1:10" hidden="1">
      <c r="A491" s="1" t="s">
        <v>8277</v>
      </c>
      <c r="B491" s="1" t="s">
        <v>3233</v>
      </c>
      <c r="C491" s="1" t="s">
        <v>11572</v>
      </c>
      <c r="D491" s="1" t="s">
        <v>1038</v>
      </c>
      <c r="E491" s="5" t="s">
        <v>8278</v>
      </c>
      <c r="F491" s="11">
        <v>2320.14</v>
      </c>
      <c r="G491" s="5" t="str">
        <f t="shared" si="16"/>
        <v>62172325040000518592320.14</v>
      </c>
      <c r="H491" s="1" t="s">
        <v>1039</v>
      </c>
      <c r="I491" t="e">
        <f>VLOOKUP(G491,网银退汇!H:J,3,FALSE)</f>
        <v>#N/A</v>
      </c>
      <c r="J491" t="str">
        <f t="shared" si="17"/>
        <v>20171011</v>
      </c>
    </row>
    <row r="492" spans="1:10" hidden="1">
      <c r="A492" s="1" t="s">
        <v>8281</v>
      </c>
      <c r="B492" s="1" t="s">
        <v>3237</v>
      </c>
      <c r="C492" s="1" t="s">
        <v>11572</v>
      </c>
      <c r="D492" s="1" t="s">
        <v>1038</v>
      </c>
      <c r="E492" s="5" t="s">
        <v>8282</v>
      </c>
      <c r="F492" s="11">
        <v>2600</v>
      </c>
      <c r="G492" s="5" t="str">
        <f t="shared" si="16"/>
        <v>62122625050073679372600</v>
      </c>
      <c r="H492" s="1" t="s">
        <v>1039</v>
      </c>
      <c r="I492" t="e">
        <f>VLOOKUP(G492,网银退汇!H:J,3,FALSE)</f>
        <v>#N/A</v>
      </c>
      <c r="J492" t="str">
        <f t="shared" si="17"/>
        <v>20171011</v>
      </c>
    </row>
    <row r="493" spans="1:10" hidden="1">
      <c r="A493" s="1" t="s">
        <v>8285</v>
      </c>
      <c r="B493" s="1" t="s">
        <v>3241</v>
      </c>
      <c r="C493" s="1" t="s">
        <v>11572</v>
      </c>
      <c r="D493" s="1" t="s">
        <v>1038</v>
      </c>
      <c r="E493" s="5" t="s">
        <v>8286</v>
      </c>
      <c r="F493" s="11">
        <v>367</v>
      </c>
      <c r="G493" s="5" t="str">
        <f t="shared" si="16"/>
        <v>6223691339267423367</v>
      </c>
      <c r="H493" s="1" t="s">
        <v>1039</v>
      </c>
      <c r="I493" t="e">
        <f>VLOOKUP(G493,网银退汇!H:J,3,FALSE)</f>
        <v>#N/A</v>
      </c>
      <c r="J493" t="str">
        <f t="shared" si="17"/>
        <v>20171011</v>
      </c>
    </row>
    <row r="494" spans="1:10" hidden="1">
      <c r="A494" s="1" t="s">
        <v>8289</v>
      </c>
      <c r="B494" s="1" t="s">
        <v>3245</v>
      </c>
      <c r="C494" s="1" t="s">
        <v>11572</v>
      </c>
      <c r="D494" s="1" t="s">
        <v>1038</v>
      </c>
      <c r="E494" s="5" t="s">
        <v>7899</v>
      </c>
      <c r="F494" s="11">
        <v>508.86</v>
      </c>
      <c r="G494" s="5" t="str">
        <f t="shared" si="16"/>
        <v>6214600180000675301508.86</v>
      </c>
      <c r="H494" s="1" t="s">
        <v>1039</v>
      </c>
      <c r="I494" t="e">
        <f>VLOOKUP(G494,网银退汇!H:J,3,FALSE)</f>
        <v>#N/A</v>
      </c>
      <c r="J494" t="str">
        <f t="shared" si="17"/>
        <v>20171011</v>
      </c>
    </row>
    <row r="495" spans="1:10" hidden="1">
      <c r="A495" s="1" t="s">
        <v>8292</v>
      </c>
      <c r="B495" s="1" t="s">
        <v>3249</v>
      </c>
      <c r="C495" s="1" t="s">
        <v>11573</v>
      </c>
      <c r="D495" s="1" t="s">
        <v>1038</v>
      </c>
      <c r="E495" s="5" t="s">
        <v>1325</v>
      </c>
      <c r="F495" s="11">
        <v>82.5</v>
      </c>
      <c r="G495" s="5" t="str">
        <f t="shared" si="16"/>
        <v>622369125400867982.5</v>
      </c>
      <c r="H495" s="1" t="s">
        <v>1039</v>
      </c>
      <c r="I495" t="e">
        <f>VLOOKUP(G495,网银退汇!H:J,3,FALSE)</f>
        <v>#N/A</v>
      </c>
      <c r="J495" t="str">
        <f t="shared" si="17"/>
        <v>20171012</v>
      </c>
    </row>
    <row r="496" spans="1:10" hidden="1">
      <c r="A496" s="1" t="s">
        <v>8295</v>
      </c>
      <c r="B496" s="1" t="s">
        <v>3251</v>
      </c>
      <c r="C496" s="1" t="s">
        <v>11573</v>
      </c>
      <c r="D496" s="1" t="s">
        <v>1038</v>
      </c>
      <c r="E496" s="5" t="s">
        <v>8296</v>
      </c>
      <c r="F496" s="11">
        <v>50</v>
      </c>
      <c r="G496" s="5" t="str">
        <f t="shared" si="16"/>
        <v>622848086861205637450</v>
      </c>
      <c r="H496" s="1" t="s">
        <v>1039</v>
      </c>
      <c r="I496" t="e">
        <f>VLOOKUP(G496,网银退汇!H:J,3,FALSE)</f>
        <v>#N/A</v>
      </c>
      <c r="J496" t="str">
        <f t="shared" si="17"/>
        <v>20171012</v>
      </c>
    </row>
    <row r="497" spans="1:10" hidden="1">
      <c r="A497" s="1" t="s">
        <v>8299</v>
      </c>
      <c r="B497" s="1" t="s">
        <v>3255</v>
      </c>
      <c r="C497" s="1" t="s">
        <v>11573</v>
      </c>
      <c r="D497" s="1" t="s">
        <v>1038</v>
      </c>
      <c r="E497" s="5" t="s">
        <v>8300</v>
      </c>
      <c r="F497" s="11">
        <v>1000</v>
      </c>
      <c r="G497" s="5" t="str">
        <f t="shared" si="16"/>
        <v>62599800415026571000</v>
      </c>
      <c r="H497" s="1" t="s">
        <v>1039</v>
      </c>
      <c r="I497" t="e">
        <f>VLOOKUP(G497,网银退汇!H:J,3,FALSE)</f>
        <v>#N/A</v>
      </c>
      <c r="J497" t="str">
        <f t="shared" si="17"/>
        <v>20171012</v>
      </c>
    </row>
    <row r="498" spans="1:10" hidden="1">
      <c r="A498" s="1" t="s">
        <v>8303</v>
      </c>
      <c r="B498" s="1" t="s">
        <v>3259</v>
      </c>
      <c r="C498" s="1" t="s">
        <v>11573</v>
      </c>
      <c r="D498" s="1" t="s">
        <v>1038</v>
      </c>
      <c r="E498" s="5" t="s">
        <v>8304</v>
      </c>
      <c r="F498" s="11">
        <v>663</v>
      </c>
      <c r="G498" s="5" t="str">
        <f t="shared" si="16"/>
        <v>6231900000065262707663</v>
      </c>
      <c r="H498" s="1" t="s">
        <v>1039</v>
      </c>
      <c r="I498" t="e">
        <f>VLOOKUP(G498,网银退汇!H:J,3,FALSE)</f>
        <v>#N/A</v>
      </c>
      <c r="J498" t="str">
        <f t="shared" si="17"/>
        <v>20171012</v>
      </c>
    </row>
    <row r="499" spans="1:10" hidden="1">
      <c r="A499" s="1" t="s">
        <v>8307</v>
      </c>
      <c r="B499" s="1" t="s">
        <v>3263</v>
      </c>
      <c r="C499" s="1" t="s">
        <v>11573</v>
      </c>
      <c r="D499" s="1" t="s">
        <v>1038</v>
      </c>
      <c r="E499" s="5" t="s">
        <v>1338</v>
      </c>
      <c r="F499" s="11">
        <v>500</v>
      </c>
      <c r="G499" s="5" t="str">
        <f t="shared" si="16"/>
        <v>6215582510000087033500</v>
      </c>
      <c r="H499" s="1" t="s">
        <v>1039</v>
      </c>
      <c r="I499" t="e">
        <f>VLOOKUP(G499,网银退汇!H:J,3,FALSE)</f>
        <v>#N/A</v>
      </c>
      <c r="J499" t="str">
        <f t="shared" si="17"/>
        <v>20171012</v>
      </c>
    </row>
    <row r="500" spans="1:10" hidden="1">
      <c r="A500" s="1" t="s">
        <v>8310</v>
      </c>
      <c r="B500" s="1" t="s">
        <v>3267</v>
      </c>
      <c r="C500" s="1" t="s">
        <v>11573</v>
      </c>
      <c r="D500" s="1" t="s">
        <v>1038</v>
      </c>
      <c r="E500" s="5" t="s">
        <v>8311</v>
      </c>
      <c r="F500" s="11">
        <v>1952.63</v>
      </c>
      <c r="G500" s="5" t="str">
        <f t="shared" si="16"/>
        <v>62179950300078135441952.63</v>
      </c>
      <c r="H500" s="1" t="s">
        <v>1039</v>
      </c>
      <c r="I500" t="e">
        <f>VLOOKUP(G500,网银退汇!H:J,3,FALSE)</f>
        <v>#N/A</v>
      </c>
      <c r="J500" t="str">
        <f t="shared" si="17"/>
        <v>20171012</v>
      </c>
    </row>
    <row r="501" spans="1:10" hidden="1">
      <c r="A501" s="1" t="s">
        <v>8314</v>
      </c>
      <c r="B501" s="1" t="s">
        <v>3271</v>
      </c>
      <c r="C501" s="1" t="s">
        <v>11573</v>
      </c>
      <c r="D501" s="1" t="s">
        <v>1038</v>
      </c>
      <c r="E501" s="5" t="s">
        <v>8315</v>
      </c>
      <c r="F501" s="11">
        <v>38</v>
      </c>
      <c r="G501" s="5" t="str">
        <f t="shared" si="16"/>
        <v>621723250200167701138</v>
      </c>
      <c r="H501" s="1" t="s">
        <v>1039</v>
      </c>
      <c r="I501" t="e">
        <f>VLOOKUP(G501,网银退汇!H:J,3,FALSE)</f>
        <v>#N/A</v>
      </c>
      <c r="J501" t="str">
        <f t="shared" si="17"/>
        <v>20171012</v>
      </c>
    </row>
    <row r="502" spans="1:10">
      <c r="A502" s="1" t="s">
        <v>6693</v>
      </c>
      <c r="B502" s="1" t="s">
        <v>1683</v>
      </c>
      <c r="C502" s="1" t="s">
        <v>11566</v>
      </c>
      <c r="D502" s="1" t="s">
        <v>1038</v>
      </c>
      <c r="E502" s="5" t="s">
        <v>6694</v>
      </c>
      <c r="F502" s="11">
        <v>62</v>
      </c>
      <c r="G502" s="5" t="str">
        <f t="shared" si="16"/>
        <v>622848386844019067362</v>
      </c>
      <c r="H502" s="1" t="s">
        <v>1039</v>
      </c>
      <c r="I502" t="str">
        <f>VLOOKUP(G502,网银退汇!H:J,3,FALSE)</f>
        <v>2017-10-10</v>
      </c>
      <c r="J502" t="str">
        <f t="shared" si="17"/>
        <v>20171005</v>
      </c>
    </row>
    <row r="503" spans="1:10" hidden="1">
      <c r="A503" s="1" t="s">
        <v>8322</v>
      </c>
      <c r="B503" s="1" t="s">
        <v>3279</v>
      </c>
      <c r="C503" s="1" t="s">
        <v>11573</v>
      </c>
      <c r="D503" s="1" t="s">
        <v>1038</v>
      </c>
      <c r="E503" s="5" t="s">
        <v>1331</v>
      </c>
      <c r="F503" s="11">
        <v>4490.3</v>
      </c>
      <c r="G503" s="5" t="str">
        <f t="shared" si="16"/>
        <v>40411701450218084490.3</v>
      </c>
      <c r="H503" s="1" t="s">
        <v>1039</v>
      </c>
      <c r="I503" t="e">
        <f>VLOOKUP(G503,网银退汇!H:J,3,FALSE)</f>
        <v>#N/A</v>
      </c>
      <c r="J503" t="str">
        <f t="shared" si="17"/>
        <v>20171012</v>
      </c>
    </row>
    <row r="504" spans="1:10" hidden="1">
      <c r="A504" s="1" t="s">
        <v>8328</v>
      </c>
      <c r="B504" s="1" t="s">
        <v>3282</v>
      </c>
      <c r="C504" s="1" t="s">
        <v>11573</v>
      </c>
      <c r="D504" s="1" t="s">
        <v>1038</v>
      </c>
      <c r="E504" s="5" t="s">
        <v>8329</v>
      </c>
      <c r="F504" s="11">
        <v>93.2</v>
      </c>
      <c r="G504" s="5" t="str">
        <f t="shared" si="16"/>
        <v>621700386003604938393.2</v>
      </c>
      <c r="H504" s="1" t="s">
        <v>1039</v>
      </c>
      <c r="I504" t="e">
        <f>VLOOKUP(G504,网银退汇!H:J,3,FALSE)</f>
        <v>#N/A</v>
      </c>
      <c r="J504" t="str">
        <f t="shared" si="17"/>
        <v>20171012</v>
      </c>
    </row>
    <row r="505" spans="1:10" hidden="1">
      <c r="A505" s="1" t="s">
        <v>8332</v>
      </c>
      <c r="B505" s="1" t="s">
        <v>3286</v>
      </c>
      <c r="C505" s="1" t="s">
        <v>11573</v>
      </c>
      <c r="D505" s="1" t="s">
        <v>1038</v>
      </c>
      <c r="E505" s="5" t="s">
        <v>8333</v>
      </c>
      <c r="F505" s="11">
        <v>1600</v>
      </c>
      <c r="G505" s="5" t="str">
        <f t="shared" si="16"/>
        <v>62179973000309855461600</v>
      </c>
      <c r="H505" s="1" t="s">
        <v>1039</v>
      </c>
      <c r="I505" t="e">
        <f>VLOOKUP(G505,网银退汇!H:J,3,FALSE)</f>
        <v>#N/A</v>
      </c>
      <c r="J505" t="str">
        <f t="shared" si="17"/>
        <v>20171012</v>
      </c>
    </row>
    <row r="506" spans="1:10" hidden="1">
      <c r="A506" s="1" t="s">
        <v>8336</v>
      </c>
      <c r="B506" s="1" t="s">
        <v>3290</v>
      </c>
      <c r="C506" s="1" t="s">
        <v>11573</v>
      </c>
      <c r="D506" s="1" t="s">
        <v>1038</v>
      </c>
      <c r="E506" s="5" t="s">
        <v>8337</v>
      </c>
      <c r="F506" s="11">
        <v>18100</v>
      </c>
      <c r="G506" s="5" t="str">
        <f t="shared" si="16"/>
        <v>622369170395107318100</v>
      </c>
      <c r="H506" s="1" t="s">
        <v>1039</v>
      </c>
      <c r="I506" t="e">
        <f>VLOOKUP(G506,网银退汇!H:J,3,FALSE)</f>
        <v>#N/A</v>
      </c>
      <c r="J506" t="str">
        <f t="shared" si="17"/>
        <v>20171012</v>
      </c>
    </row>
    <row r="507" spans="1:10" hidden="1">
      <c r="A507" s="1" t="s">
        <v>8340</v>
      </c>
      <c r="B507" s="1" t="s">
        <v>3294</v>
      </c>
      <c r="C507" s="1" t="s">
        <v>11573</v>
      </c>
      <c r="D507" s="1" t="s">
        <v>1038</v>
      </c>
      <c r="E507" s="5" t="s">
        <v>8341</v>
      </c>
      <c r="F507" s="11">
        <v>150</v>
      </c>
      <c r="G507" s="5" t="str">
        <f t="shared" si="16"/>
        <v>6259065356032498150</v>
      </c>
      <c r="H507" s="1" t="s">
        <v>1039</v>
      </c>
      <c r="I507" t="e">
        <f>VLOOKUP(G507,网银退汇!H:J,3,FALSE)</f>
        <v>#N/A</v>
      </c>
      <c r="J507" t="str">
        <f t="shared" si="17"/>
        <v>20171012</v>
      </c>
    </row>
    <row r="508" spans="1:10" hidden="1">
      <c r="A508" s="1" t="s">
        <v>8344</v>
      </c>
      <c r="B508" s="1" t="s">
        <v>3298</v>
      </c>
      <c r="C508" s="1" t="s">
        <v>11573</v>
      </c>
      <c r="D508" s="1" t="s">
        <v>1038</v>
      </c>
      <c r="E508" s="5" t="s">
        <v>8345</v>
      </c>
      <c r="F508" s="11">
        <v>624.5</v>
      </c>
      <c r="G508" s="5" t="str">
        <f t="shared" si="16"/>
        <v>6228480868659846570624.5</v>
      </c>
      <c r="H508" s="1" t="s">
        <v>1039</v>
      </c>
      <c r="I508" t="e">
        <f>VLOOKUP(G508,网银退汇!H:J,3,FALSE)</f>
        <v>#N/A</v>
      </c>
      <c r="J508" t="str">
        <f t="shared" si="17"/>
        <v>20171012</v>
      </c>
    </row>
    <row r="509" spans="1:10" hidden="1">
      <c r="A509" s="1" t="s">
        <v>8348</v>
      </c>
      <c r="B509" s="1" t="s">
        <v>3302</v>
      </c>
      <c r="C509" s="1" t="s">
        <v>11573</v>
      </c>
      <c r="D509" s="1" t="s">
        <v>1038</v>
      </c>
      <c r="E509" s="5" t="s">
        <v>8349</v>
      </c>
      <c r="F509" s="11">
        <v>2000</v>
      </c>
      <c r="G509" s="5" t="str">
        <f t="shared" si="16"/>
        <v>62268900532861092000</v>
      </c>
      <c r="H509" s="1" t="s">
        <v>1039</v>
      </c>
      <c r="I509" t="e">
        <f>VLOOKUP(G509,网银退汇!H:J,3,FALSE)</f>
        <v>#N/A</v>
      </c>
      <c r="J509" t="str">
        <f t="shared" si="17"/>
        <v>20171012</v>
      </c>
    </row>
    <row r="510" spans="1:10" hidden="1">
      <c r="A510" s="1" t="s">
        <v>8352</v>
      </c>
      <c r="B510" s="1" t="s">
        <v>3306</v>
      </c>
      <c r="C510" s="1" t="s">
        <v>11573</v>
      </c>
      <c r="D510" s="1" t="s">
        <v>1038</v>
      </c>
      <c r="E510" s="5" t="s">
        <v>8349</v>
      </c>
      <c r="F510" s="11">
        <v>6000</v>
      </c>
      <c r="G510" s="5" t="str">
        <f t="shared" si="16"/>
        <v>62268900532861096000</v>
      </c>
      <c r="H510" s="1" t="s">
        <v>1039</v>
      </c>
      <c r="I510" t="e">
        <f>VLOOKUP(G510,网银退汇!H:J,3,FALSE)</f>
        <v>#N/A</v>
      </c>
      <c r="J510" t="str">
        <f t="shared" si="17"/>
        <v>20171012</v>
      </c>
    </row>
    <row r="511" spans="1:10" hidden="1">
      <c r="A511" s="1" t="s">
        <v>8355</v>
      </c>
      <c r="B511" s="1" t="s">
        <v>3308</v>
      </c>
      <c r="C511" s="1" t="s">
        <v>11573</v>
      </c>
      <c r="D511" s="1" t="s">
        <v>1038</v>
      </c>
      <c r="E511" s="5" t="s">
        <v>8356</v>
      </c>
      <c r="F511" s="11">
        <v>1775.1</v>
      </c>
      <c r="G511" s="5" t="str">
        <f t="shared" si="16"/>
        <v>43406138601426041775.1</v>
      </c>
      <c r="H511" s="1" t="s">
        <v>1039</v>
      </c>
      <c r="I511" t="e">
        <f>VLOOKUP(G511,网银退汇!H:J,3,FALSE)</f>
        <v>#N/A</v>
      </c>
      <c r="J511" t="str">
        <f t="shared" si="17"/>
        <v>20171012</v>
      </c>
    </row>
    <row r="512" spans="1:10" hidden="1">
      <c r="A512" s="1" t="s">
        <v>8359</v>
      </c>
      <c r="B512" s="1" t="s">
        <v>3310</v>
      </c>
      <c r="C512" s="1" t="s">
        <v>11573</v>
      </c>
      <c r="D512" s="1" t="s">
        <v>1038</v>
      </c>
      <c r="E512" s="5" t="s">
        <v>8360</v>
      </c>
      <c r="F512" s="11">
        <v>1000</v>
      </c>
      <c r="G512" s="5" t="str">
        <f t="shared" si="16"/>
        <v>62319000001341736951000</v>
      </c>
      <c r="H512" s="1" t="s">
        <v>1039</v>
      </c>
      <c r="I512" t="e">
        <f>VLOOKUP(G512,网银退汇!H:J,3,FALSE)</f>
        <v>#N/A</v>
      </c>
      <c r="J512" t="str">
        <f t="shared" si="17"/>
        <v>20171012</v>
      </c>
    </row>
    <row r="513" spans="1:10" hidden="1">
      <c r="A513" s="1" t="s">
        <v>8363</v>
      </c>
      <c r="B513" s="1" t="s">
        <v>3314</v>
      </c>
      <c r="C513" s="1" t="s">
        <v>11573</v>
      </c>
      <c r="D513" s="1" t="s">
        <v>1038</v>
      </c>
      <c r="E513" s="5" t="s">
        <v>8364</v>
      </c>
      <c r="F513" s="11">
        <v>1114.71</v>
      </c>
      <c r="G513" s="5" t="str">
        <f t="shared" si="16"/>
        <v>62580916736563981114.71</v>
      </c>
      <c r="H513" s="1" t="s">
        <v>1039</v>
      </c>
      <c r="I513" t="e">
        <f>VLOOKUP(G513,网银退汇!H:J,3,FALSE)</f>
        <v>#N/A</v>
      </c>
      <c r="J513" t="str">
        <f t="shared" si="17"/>
        <v>20171012</v>
      </c>
    </row>
    <row r="514" spans="1:10" hidden="1">
      <c r="A514" s="1" t="s">
        <v>8367</v>
      </c>
      <c r="B514" s="1" t="s">
        <v>3318</v>
      </c>
      <c r="C514" s="1" t="s">
        <v>11573</v>
      </c>
      <c r="D514" s="1" t="s">
        <v>1038</v>
      </c>
      <c r="E514" s="5" t="s">
        <v>8345</v>
      </c>
      <c r="F514" s="11">
        <v>10</v>
      </c>
      <c r="G514" s="5" t="str">
        <f t="shared" si="16"/>
        <v>622848086865984657010</v>
      </c>
      <c r="H514" s="1" t="s">
        <v>1039</v>
      </c>
      <c r="I514" t="e">
        <f>VLOOKUP(G514,网银退汇!H:J,3,FALSE)</f>
        <v>#N/A</v>
      </c>
      <c r="J514" t="str">
        <f t="shared" si="17"/>
        <v>20171012</v>
      </c>
    </row>
    <row r="515" spans="1:10" hidden="1">
      <c r="A515" s="1" t="s">
        <v>8370</v>
      </c>
      <c r="B515" s="1" t="s">
        <v>3320</v>
      </c>
      <c r="C515" s="1" t="s">
        <v>11573</v>
      </c>
      <c r="D515" s="1" t="s">
        <v>1038</v>
      </c>
      <c r="E515" s="5" t="s">
        <v>8371</v>
      </c>
      <c r="F515" s="11">
        <v>28000</v>
      </c>
      <c r="G515" s="5" t="str">
        <f t="shared" si="16"/>
        <v>622848086023623381028000</v>
      </c>
      <c r="H515" s="1" t="s">
        <v>1039</v>
      </c>
      <c r="I515" t="e">
        <f>VLOOKUP(G515,网银退汇!H:J,3,FALSE)</f>
        <v>#N/A</v>
      </c>
      <c r="J515" t="str">
        <f t="shared" si="17"/>
        <v>20171012</v>
      </c>
    </row>
    <row r="516" spans="1:10" hidden="1">
      <c r="A516" s="1" t="s">
        <v>8374</v>
      </c>
      <c r="B516" s="1" t="s">
        <v>3323</v>
      </c>
      <c r="C516" s="1" t="s">
        <v>11573</v>
      </c>
      <c r="D516" s="1" t="s">
        <v>1038</v>
      </c>
      <c r="E516" s="5" t="s">
        <v>8375</v>
      </c>
      <c r="F516" s="11">
        <v>46</v>
      </c>
      <c r="G516" s="5" t="str">
        <f t="shared" si="16"/>
        <v>621700386001309597946</v>
      </c>
      <c r="H516" s="1" t="s">
        <v>1039</v>
      </c>
      <c r="I516" t="e">
        <f>VLOOKUP(G516,网银退汇!H:J,3,FALSE)</f>
        <v>#N/A</v>
      </c>
      <c r="J516" t="str">
        <f t="shared" si="17"/>
        <v>20171012</v>
      </c>
    </row>
    <row r="517" spans="1:10" hidden="1">
      <c r="A517" s="1" t="s">
        <v>8378</v>
      </c>
      <c r="B517" s="1" t="s">
        <v>3327</v>
      </c>
      <c r="C517" s="1" t="s">
        <v>11573</v>
      </c>
      <c r="D517" s="1" t="s">
        <v>1038</v>
      </c>
      <c r="E517" s="5" t="s">
        <v>8375</v>
      </c>
      <c r="F517" s="11">
        <v>9.5</v>
      </c>
      <c r="G517" s="5" t="str">
        <f t="shared" si="16"/>
        <v>62170038600130959799.5</v>
      </c>
      <c r="H517" s="1" t="s">
        <v>1039</v>
      </c>
      <c r="I517" t="e">
        <f>VLOOKUP(G517,网银退汇!H:J,3,FALSE)</f>
        <v>#N/A</v>
      </c>
      <c r="J517" t="str">
        <f t="shared" si="17"/>
        <v>20171012</v>
      </c>
    </row>
    <row r="518" spans="1:10" hidden="1">
      <c r="A518" s="1" t="s">
        <v>8381</v>
      </c>
      <c r="B518" s="1" t="s">
        <v>3331</v>
      </c>
      <c r="C518" s="1" t="s">
        <v>11573</v>
      </c>
      <c r="D518" s="1" t="s">
        <v>1038</v>
      </c>
      <c r="E518" s="5" t="s">
        <v>8382</v>
      </c>
      <c r="F518" s="11">
        <v>1500</v>
      </c>
      <c r="G518" s="5" t="str">
        <f t="shared" si="16"/>
        <v>62220825020025751401500</v>
      </c>
      <c r="H518" s="1" t="s">
        <v>1039</v>
      </c>
      <c r="I518" t="e">
        <f>VLOOKUP(G518,网银退汇!H:J,3,FALSE)</f>
        <v>#N/A</v>
      </c>
      <c r="J518" t="str">
        <f t="shared" si="17"/>
        <v>20171012</v>
      </c>
    </row>
    <row r="519" spans="1:10" hidden="1">
      <c r="A519" s="1" t="s">
        <v>8385</v>
      </c>
      <c r="B519" s="1" t="s">
        <v>3335</v>
      </c>
      <c r="C519" s="1" t="s">
        <v>11573</v>
      </c>
      <c r="D519" s="1" t="s">
        <v>1038</v>
      </c>
      <c r="E519" s="5" t="s">
        <v>8386</v>
      </c>
      <c r="F519" s="11">
        <v>78.36</v>
      </c>
      <c r="G519" s="5" t="str">
        <f t="shared" si="16"/>
        <v>625809169218208778.36</v>
      </c>
      <c r="H519" s="1" t="s">
        <v>1039</v>
      </c>
      <c r="I519" t="e">
        <f>VLOOKUP(G519,网银退汇!H:J,3,FALSE)</f>
        <v>#N/A</v>
      </c>
      <c r="J519" t="str">
        <f t="shared" si="17"/>
        <v>20171012</v>
      </c>
    </row>
    <row r="520" spans="1:10" hidden="1">
      <c r="A520" s="1" t="s">
        <v>8389</v>
      </c>
      <c r="B520" s="1" t="s">
        <v>3339</v>
      </c>
      <c r="C520" s="1" t="s">
        <v>11573</v>
      </c>
      <c r="D520" s="1" t="s">
        <v>1038</v>
      </c>
      <c r="E520" s="5" t="s">
        <v>8390</v>
      </c>
      <c r="F520" s="11">
        <v>164.5</v>
      </c>
      <c r="G520" s="5" t="str">
        <f t="shared" si="16"/>
        <v>6259960244298063164.5</v>
      </c>
      <c r="H520" s="1" t="s">
        <v>1039</v>
      </c>
      <c r="I520" t="e">
        <f>VLOOKUP(G520,网银退汇!H:J,3,FALSE)</f>
        <v>#N/A</v>
      </c>
      <c r="J520" t="str">
        <f t="shared" si="17"/>
        <v>20171012</v>
      </c>
    </row>
    <row r="521" spans="1:10" hidden="1">
      <c r="A521" s="1" t="s">
        <v>8393</v>
      </c>
      <c r="B521" s="1" t="s">
        <v>3343</v>
      </c>
      <c r="C521" s="1" t="s">
        <v>11573</v>
      </c>
      <c r="D521" s="1" t="s">
        <v>1038</v>
      </c>
      <c r="E521" s="5" t="s">
        <v>8394</v>
      </c>
      <c r="F521" s="11">
        <v>3079</v>
      </c>
      <c r="G521" s="5" t="str">
        <f t="shared" si="16"/>
        <v>62226205900078254863079</v>
      </c>
      <c r="H521" s="1" t="s">
        <v>1039</v>
      </c>
      <c r="I521" t="e">
        <f>VLOOKUP(G521,网银退汇!H:J,3,FALSE)</f>
        <v>#N/A</v>
      </c>
      <c r="J521" t="str">
        <f t="shared" si="17"/>
        <v>20171012</v>
      </c>
    </row>
    <row r="522" spans="1:10" hidden="1">
      <c r="A522" s="1" t="s">
        <v>8397</v>
      </c>
      <c r="B522" s="1" t="s">
        <v>3347</v>
      </c>
      <c r="C522" s="1" t="s">
        <v>11573</v>
      </c>
      <c r="D522" s="1" t="s">
        <v>1038</v>
      </c>
      <c r="E522" s="5" t="s">
        <v>8398</v>
      </c>
      <c r="F522" s="11">
        <v>223.46</v>
      </c>
      <c r="G522" s="5" t="str">
        <f t="shared" si="16"/>
        <v>6258081652439262223.46</v>
      </c>
      <c r="H522" s="1" t="s">
        <v>1039</v>
      </c>
      <c r="I522" t="e">
        <f>VLOOKUP(G522,网银退汇!H:J,3,FALSE)</f>
        <v>#N/A</v>
      </c>
      <c r="J522" t="str">
        <f t="shared" si="17"/>
        <v>20171012</v>
      </c>
    </row>
    <row r="523" spans="1:10" hidden="1">
      <c r="A523" s="1" t="s">
        <v>8401</v>
      </c>
      <c r="B523" s="1" t="s">
        <v>3351</v>
      </c>
      <c r="C523" s="1" t="s">
        <v>11573</v>
      </c>
      <c r="D523" s="1" t="s">
        <v>1038</v>
      </c>
      <c r="E523" s="5" t="s">
        <v>8402</v>
      </c>
      <c r="F523" s="11">
        <v>65.5</v>
      </c>
      <c r="G523" s="5" t="str">
        <f t="shared" si="16"/>
        <v>621700386003246950265.5</v>
      </c>
      <c r="H523" s="1" t="s">
        <v>1039</v>
      </c>
      <c r="I523" t="e">
        <f>VLOOKUP(G523,网银退汇!H:J,3,FALSE)</f>
        <v>#N/A</v>
      </c>
      <c r="J523" t="str">
        <f t="shared" si="17"/>
        <v>20171012</v>
      </c>
    </row>
    <row r="524" spans="1:10" hidden="1">
      <c r="A524" s="1" t="s">
        <v>8405</v>
      </c>
      <c r="B524" s="1" t="s">
        <v>3355</v>
      </c>
      <c r="C524" s="1" t="s">
        <v>11573</v>
      </c>
      <c r="D524" s="1" t="s">
        <v>1038</v>
      </c>
      <c r="E524" s="5" t="s">
        <v>8406</v>
      </c>
      <c r="F524" s="11">
        <v>400</v>
      </c>
      <c r="G524" s="5" t="str">
        <f t="shared" si="16"/>
        <v>6217003860028252714400</v>
      </c>
      <c r="H524" s="1" t="s">
        <v>1039</v>
      </c>
      <c r="I524" t="e">
        <f>VLOOKUP(G524,网银退汇!H:J,3,FALSE)</f>
        <v>#N/A</v>
      </c>
      <c r="J524" t="str">
        <f t="shared" si="17"/>
        <v>20171012</v>
      </c>
    </row>
    <row r="525" spans="1:10" hidden="1">
      <c r="A525" s="1" t="s">
        <v>8409</v>
      </c>
      <c r="B525" s="1" t="s">
        <v>3359</v>
      </c>
      <c r="C525" s="1" t="s">
        <v>11573</v>
      </c>
      <c r="D525" s="1" t="s">
        <v>1038</v>
      </c>
      <c r="E525" s="5" t="s">
        <v>8410</v>
      </c>
      <c r="F525" s="11">
        <v>494</v>
      </c>
      <c r="G525" s="5" t="str">
        <f t="shared" si="16"/>
        <v>6228930001125797948494</v>
      </c>
      <c r="H525" s="1" t="s">
        <v>1039</v>
      </c>
      <c r="I525" t="e">
        <f>VLOOKUP(G525,网银退汇!H:J,3,FALSE)</f>
        <v>#N/A</v>
      </c>
      <c r="J525" t="str">
        <f t="shared" si="17"/>
        <v>20171012</v>
      </c>
    </row>
    <row r="526" spans="1:10" hidden="1">
      <c r="A526" s="1" t="s">
        <v>8413</v>
      </c>
      <c r="B526" s="1" t="s">
        <v>3363</v>
      </c>
      <c r="C526" s="1" t="s">
        <v>11573</v>
      </c>
      <c r="D526" s="1" t="s">
        <v>1038</v>
      </c>
      <c r="E526" s="5" t="s">
        <v>8414</v>
      </c>
      <c r="F526" s="11">
        <v>389.5</v>
      </c>
      <c r="G526" s="5" t="str">
        <f t="shared" si="16"/>
        <v>6231900000143674774389.5</v>
      </c>
      <c r="H526" s="1" t="s">
        <v>1039</v>
      </c>
      <c r="I526" t="e">
        <f>VLOOKUP(G526,网银退汇!H:J,3,FALSE)</f>
        <v>#N/A</v>
      </c>
      <c r="J526" t="str">
        <f t="shared" si="17"/>
        <v>20171012</v>
      </c>
    </row>
    <row r="527" spans="1:10" hidden="1">
      <c r="A527" s="1" t="s">
        <v>8417</v>
      </c>
      <c r="B527" s="1" t="s">
        <v>3367</v>
      </c>
      <c r="C527" s="1" t="s">
        <v>11573</v>
      </c>
      <c r="D527" s="1" t="s">
        <v>1038</v>
      </c>
      <c r="E527" s="5" t="s">
        <v>8418</v>
      </c>
      <c r="F527" s="11">
        <v>1500</v>
      </c>
      <c r="G527" s="5" t="str">
        <f t="shared" si="16"/>
        <v>62178527000067577001500</v>
      </c>
      <c r="H527" s="1" t="s">
        <v>1039</v>
      </c>
      <c r="I527" t="e">
        <f>VLOOKUP(G527,网银退汇!H:J,3,FALSE)</f>
        <v>#N/A</v>
      </c>
      <c r="J527" t="str">
        <f t="shared" si="17"/>
        <v>20171012</v>
      </c>
    </row>
    <row r="528" spans="1:10" hidden="1">
      <c r="A528" s="1" t="s">
        <v>8421</v>
      </c>
      <c r="B528" s="1" t="s">
        <v>3371</v>
      </c>
      <c r="C528" s="1" t="s">
        <v>11573</v>
      </c>
      <c r="D528" s="1" t="s">
        <v>1038</v>
      </c>
      <c r="E528" s="5" t="s">
        <v>8422</v>
      </c>
      <c r="F528" s="11">
        <v>20</v>
      </c>
      <c r="G528" s="5" t="str">
        <f t="shared" si="16"/>
        <v>621017800200529180320</v>
      </c>
      <c r="H528" s="1" t="s">
        <v>1039</v>
      </c>
      <c r="I528" t="e">
        <f>VLOOKUP(G528,网银退汇!H:J,3,FALSE)</f>
        <v>#N/A</v>
      </c>
      <c r="J528" t="str">
        <f t="shared" si="17"/>
        <v>20171012</v>
      </c>
    </row>
    <row r="529" spans="1:10" hidden="1">
      <c r="A529" s="1" t="s">
        <v>8425</v>
      </c>
      <c r="B529" s="1" t="s">
        <v>3375</v>
      </c>
      <c r="C529" s="1" t="s">
        <v>11573</v>
      </c>
      <c r="D529" s="1" t="s">
        <v>1038</v>
      </c>
      <c r="E529" s="5" t="s">
        <v>7608</v>
      </c>
      <c r="F529" s="11">
        <v>328</v>
      </c>
      <c r="G529" s="5" t="str">
        <f t="shared" si="16"/>
        <v>6212812402001554592328</v>
      </c>
      <c r="H529" s="1" t="s">
        <v>1039</v>
      </c>
      <c r="I529" t="e">
        <f>VLOOKUP(G529,网银退汇!H:J,3,FALSE)</f>
        <v>#N/A</v>
      </c>
      <c r="J529" t="str">
        <f t="shared" si="17"/>
        <v>20171012</v>
      </c>
    </row>
    <row r="530" spans="1:10" hidden="1">
      <c r="A530" s="1" t="s">
        <v>8428</v>
      </c>
      <c r="B530" s="1" t="s">
        <v>3379</v>
      </c>
      <c r="C530" s="1" t="s">
        <v>11573</v>
      </c>
      <c r="D530" s="1" t="s">
        <v>1038</v>
      </c>
      <c r="E530" s="5" t="s">
        <v>8429</v>
      </c>
      <c r="F530" s="11">
        <v>4143.53</v>
      </c>
      <c r="G530" s="5" t="str">
        <f t="shared" si="16"/>
        <v>62223500279552344143.53</v>
      </c>
      <c r="H530" s="1" t="s">
        <v>1039</v>
      </c>
      <c r="I530" t="e">
        <f>VLOOKUP(G530,网银退汇!H:J,3,FALSE)</f>
        <v>#N/A</v>
      </c>
      <c r="J530" t="str">
        <f t="shared" si="17"/>
        <v>20171012</v>
      </c>
    </row>
    <row r="531" spans="1:10">
      <c r="A531" s="1" t="s">
        <v>7971</v>
      </c>
      <c r="B531" s="1" t="s">
        <v>2936</v>
      </c>
      <c r="C531" s="1" t="s">
        <v>11572</v>
      </c>
      <c r="D531" s="1" t="s">
        <v>1038</v>
      </c>
      <c r="E531" s="5" t="s">
        <v>7972</v>
      </c>
      <c r="F531" s="11">
        <v>1413.5</v>
      </c>
      <c r="G531" s="5" t="str">
        <f t="shared" si="16"/>
        <v>62284838682178690791413.5</v>
      </c>
      <c r="H531" s="1" t="s">
        <v>1039</v>
      </c>
      <c r="I531" t="str">
        <f>VLOOKUP(G531,网银退汇!H:J,3,FALSE)</f>
        <v>2017-10-11</v>
      </c>
      <c r="J531" t="str">
        <f t="shared" si="17"/>
        <v>20171011</v>
      </c>
    </row>
    <row r="532" spans="1:10" hidden="1">
      <c r="A532" s="1" t="s">
        <v>8436</v>
      </c>
      <c r="B532" s="1" t="s">
        <v>3387</v>
      </c>
      <c r="C532" s="1" t="s">
        <v>11573</v>
      </c>
      <c r="D532" s="1" t="s">
        <v>1038</v>
      </c>
      <c r="E532" s="5" t="s">
        <v>8437</v>
      </c>
      <c r="F532" s="11">
        <v>3601.5</v>
      </c>
      <c r="G532" s="5" t="str">
        <f t="shared" si="16"/>
        <v>62284838685977967773601.5</v>
      </c>
      <c r="H532" s="1" t="s">
        <v>1039</v>
      </c>
      <c r="I532" t="e">
        <f>VLOOKUP(G532,网银退汇!H:J,3,FALSE)</f>
        <v>#N/A</v>
      </c>
      <c r="J532" t="str">
        <f t="shared" si="17"/>
        <v>20171012</v>
      </c>
    </row>
    <row r="533" spans="1:10" hidden="1">
      <c r="A533" s="1" t="s">
        <v>8440</v>
      </c>
      <c r="B533" s="1" t="s">
        <v>3391</v>
      </c>
      <c r="C533" s="1" t="s">
        <v>11573</v>
      </c>
      <c r="D533" s="1" t="s">
        <v>1038</v>
      </c>
      <c r="E533" s="5" t="s">
        <v>8337</v>
      </c>
      <c r="F533" s="11">
        <v>13000</v>
      </c>
      <c r="G533" s="5" t="str">
        <f t="shared" si="16"/>
        <v>622369170395107313000</v>
      </c>
      <c r="H533" s="1" t="s">
        <v>1039</v>
      </c>
      <c r="I533" t="e">
        <f>VLOOKUP(G533,网银退汇!H:J,3,FALSE)</f>
        <v>#N/A</v>
      </c>
      <c r="J533" t="str">
        <f t="shared" si="17"/>
        <v>20171012</v>
      </c>
    </row>
    <row r="534" spans="1:10" hidden="1">
      <c r="A534" s="1" t="s">
        <v>8443</v>
      </c>
      <c r="B534" s="1" t="s">
        <v>3393</v>
      </c>
      <c r="C534" s="1" t="s">
        <v>11573</v>
      </c>
      <c r="D534" s="1" t="s">
        <v>1038</v>
      </c>
      <c r="E534" s="5" t="s">
        <v>8444</v>
      </c>
      <c r="F534" s="11">
        <v>1438.94</v>
      </c>
      <c r="G534" s="5" t="str">
        <f t="shared" si="16"/>
        <v>62177900011111639661438.94</v>
      </c>
      <c r="H534" s="1" t="s">
        <v>1039</v>
      </c>
      <c r="I534" t="e">
        <f>VLOOKUP(G534,网银退汇!H:J,3,FALSE)</f>
        <v>#N/A</v>
      </c>
      <c r="J534" t="str">
        <f t="shared" si="17"/>
        <v>20171012</v>
      </c>
    </row>
    <row r="535" spans="1:10" hidden="1">
      <c r="A535" s="1" t="s">
        <v>8447</v>
      </c>
      <c r="B535" s="1" t="s">
        <v>3397</v>
      </c>
      <c r="C535" s="1" t="s">
        <v>11573</v>
      </c>
      <c r="D535" s="1" t="s">
        <v>1038</v>
      </c>
      <c r="E535" s="5" t="s">
        <v>8448</v>
      </c>
      <c r="F535" s="11">
        <v>93.5</v>
      </c>
      <c r="G535" s="5" t="str">
        <f t="shared" si="16"/>
        <v>622700386004014528393.5</v>
      </c>
      <c r="H535" s="1" t="s">
        <v>1039</v>
      </c>
      <c r="I535" t="e">
        <f>VLOOKUP(G535,网银退汇!H:J,3,FALSE)</f>
        <v>#N/A</v>
      </c>
      <c r="J535" t="str">
        <f t="shared" si="17"/>
        <v>20171012</v>
      </c>
    </row>
    <row r="536" spans="1:10" hidden="1">
      <c r="A536" s="1" t="s">
        <v>8451</v>
      </c>
      <c r="B536" s="1" t="s">
        <v>3401</v>
      </c>
      <c r="C536" s="1" t="s">
        <v>11573</v>
      </c>
      <c r="D536" s="1" t="s">
        <v>1038</v>
      </c>
      <c r="E536" s="5" t="s">
        <v>8452</v>
      </c>
      <c r="F536" s="11">
        <v>5000</v>
      </c>
      <c r="G536" s="5" t="str">
        <f t="shared" si="16"/>
        <v>62284839762281297615000</v>
      </c>
      <c r="H536" s="1" t="s">
        <v>1039</v>
      </c>
      <c r="I536" t="e">
        <f>VLOOKUP(G536,网银退汇!H:J,3,FALSE)</f>
        <v>#N/A</v>
      </c>
      <c r="J536" t="str">
        <f t="shared" si="17"/>
        <v>20171012</v>
      </c>
    </row>
    <row r="537" spans="1:10" hidden="1">
      <c r="A537" s="1" t="s">
        <v>8455</v>
      </c>
      <c r="B537" s="1" t="s">
        <v>3405</v>
      </c>
      <c r="C537" s="1" t="s">
        <v>11573</v>
      </c>
      <c r="D537" s="1" t="s">
        <v>1038</v>
      </c>
      <c r="E537" s="5" t="s">
        <v>8452</v>
      </c>
      <c r="F537" s="11">
        <v>5764.52</v>
      </c>
      <c r="G537" s="5" t="str">
        <f t="shared" si="16"/>
        <v>62284839762281297615764.52</v>
      </c>
      <c r="H537" s="1" t="s">
        <v>1039</v>
      </c>
      <c r="I537" t="e">
        <f>VLOOKUP(G537,网银退汇!H:J,3,FALSE)</f>
        <v>#N/A</v>
      </c>
      <c r="J537" t="str">
        <f t="shared" si="17"/>
        <v>20171012</v>
      </c>
    </row>
    <row r="538" spans="1:10" hidden="1">
      <c r="A538" s="1" t="s">
        <v>8458</v>
      </c>
      <c r="B538" s="1" t="s">
        <v>3407</v>
      </c>
      <c r="C538" s="1" t="s">
        <v>11573</v>
      </c>
      <c r="D538" s="1" t="s">
        <v>1038</v>
      </c>
      <c r="E538" s="5" t="s">
        <v>8459</v>
      </c>
      <c r="F538" s="11">
        <v>1163.0999999999999</v>
      </c>
      <c r="G538" s="5" t="str">
        <f t="shared" si="16"/>
        <v>62284108601296956171163.1</v>
      </c>
      <c r="H538" s="1" t="s">
        <v>1039</v>
      </c>
      <c r="I538" t="e">
        <f>VLOOKUP(G538,网银退汇!H:J,3,FALSE)</f>
        <v>#N/A</v>
      </c>
      <c r="J538" t="str">
        <f t="shared" si="17"/>
        <v>20171012</v>
      </c>
    </row>
    <row r="539" spans="1:10" hidden="1">
      <c r="A539" s="1" t="s">
        <v>8462</v>
      </c>
      <c r="B539" s="1" t="s">
        <v>3410</v>
      </c>
      <c r="C539" s="1" t="s">
        <v>11573</v>
      </c>
      <c r="D539" s="1" t="s">
        <v>1038</v>
      </c>
      <c r="E539" s="5" t="s">
        <v>8463</v>
      </c>
      <c r="F539" s="11">
        <v>20000</v>
      </c>
      <c r="G539" s="5" t="str">
        <f t="shared" si="16"/>
        <v>623094399000001745820000</v>
      </c>
      <c r="H539" s="1" t="s">
        <v>1039</v>
      </c>
      <c r="I539" t="e">
        <f>VLOOKUP(G539,网银退汇!H:J,3,FALSE)</f>
        <v>#N/A</v>
      </c>
      <c r="J539" t="str">
        <f t="shared" si="17"/>
        <v>20171012</v>
      </c>
    </row>
    <row r="540" spans="1:10" hidden="1">
      <c r="A540" s="1" t="s">
        <v>8466</v>
      </c>
      <c r="B540" s="1" t="s">
        <v>3414</v>
      </c>
      <c r="C540" s="1" t="s">
        <v>11573</v>
      </c>
      <c r="D540" s="1" t="s">
        <v>1038</v>
      </c>
      <c r="E540" s="5" t="s">
        <v>8467</v>
      </c>
      <c r="F540" s="11">
        <v>1382.03</v>
      </c>
      <c r="G540" s="5" t="str">
        <f t="shared" si="16"/>
        <v>62284808680509482721382.03</v>
      </c>
      <c r="H540" s="1" t="s">
        <v>1039</v>
      </c>
      <c r="I540" t="e">
        <f>VLOOKUP(G540,网银退汇!H:J,3,FALSE)</f>
        <v>#N/A</v>
      </c>
      <c r="J540" t="str">
        <f t="shared" si="17"/>
        <v>20171012</v>
      </c>
    </row>
    <row r="541" spans="1:10" hidden="1">
      <c r="A541" s="1" t="s">
        <v>8470</v>
      </c>
      <c r="B541" s="1" t="s">
        <v>3418</v>
      </c>
      <c r="C541" s="1" t="s">
        <v>11573</v>
      </c>
      <c r="D541" s="1" t="s">
        <v>1038</v>
      </c>
      <c r="E541" s="5" t="s">
        <v>8471</v>
      </c>
      <c r="F541" s="11">
        <v>145.19999999999999</v>
      </c>
      <c r="G541" s="5" t="str">
        <f t="shared" si="16"/>
        <v>6223690900720364145.2</v>
      </c>
      <c r="H541" s="1" t="s">
        <v>1039</v>
      </c>
      <c r="I541" t="e">
        <f>VLOOKUP(G541,网银退汇!H:J,3,FALSE)</f>
        <v>#N/A</v>
      </c>
      <c r="J541" t="str">
        <f t="shared" si="17"/>
        <v>20171012</v>
      </c>
    </row>
    <row r="542" spans="1:10" hidden="1">
      <c r="A542" s="1" t="s">
        <v>8474</v>
      </c>
      <c r="B542" s="1" t="s">
        <v>3422</v>
      </c>
      <c r="C542" s="1" t="s">
        <v>11573</v>
      </c>
      <c r="D542" s="1" t="s">
        <v>1038</v>
      </c>
      <c r="E542" s="5" t="s">
        <v>8475</v>
      </c>
      <c r="F542" s="11">
        <v>12054.32</v>
      </c>
      <c r="G542" s="5" t="str">
        <f t="shared" si="16"/>
        <v>623190000012632643412054.32</v>
      </c>
      <c r="H542" s="1" t="s">
        <v>1039</v>
      </c>
      <c r="I542" t="e">
        <f>VLOOKUP(G542,网银退汇!H:J,3,FALSE)</f>
        <v>#N/A</v>
      </c>
      <c r="J542" t="str">
        <f t="shared" si="17"/>
        <v>20171012</v>
      </c>
    </row>
    <row r="543" spans="1:10" hidden="1">
      <c r="A543" s="1" t="s">
        <v>8478</v>
      </c>
      <c r="B543" s="1" t="s">
        <v>3424</v>
      </c>
      <c r="C543" s="1" t="s">
        <v>11573</v>
      </c>
      <c r="D543" s="1" t="s">
        <v>1038</v>
      </c>
      <c r="E543" s="5" t="s">
        <v>8479</v>
      </c>
      <c r="F543" s="11">
        <v>411.02</v>
      </c>
      <c r="G543" s="5" t="str">
        <f t="shared" si="16"/>
        <v>6231900000127462873411.02</v>
      </c>
      <c r="H543" s="1" t="s">
        <v>1039</v>
      </c>
      <c r="I543" t="e">
        <f>VLOOKUP(G543,网银退汇!H:J,3,FALSE)</f>
        <v>#N/A</v>
      </c>
      <c r="J543" t="str">
        <f t="shared" si="17"/>
        <v>20171012</v>
      </c>
    </row>
    <row r="544" spans="1:10" hidden="1">
      <c r="A544" s="1" t="s">
        <v>8482</v>
      </c>
      <c r="B544" s="1" t="s">
        <v>3428</v>
      </c>
      <c r="C544" s="1" t="s">
        <v>11573</v>
      </c>
      <c r="D544" s="1" t="s">
        <v>1038</v>
      </c>
      <c r="E544" s="5" t="s">
        <v>8483</v>
      </c>
      <c r="F544" s="11">
        <v>10000</v>
      </c>
      <c r="G544" s="5" t="str">
        <f t="shared" si="16"/>
        <v>622845289800986587510000</v>
      </c>
      <c r="H544" s="1" t="s">
        <v>1039</v>
      </c>
      <c r="I544" t="e">
        <f>VLOOKUP(G544,网银退汇!H:J,3,FALSE)</f>
        <v>#N/A</v>
      </c>
      <c r="J544" t="str">
        <f t="shared" si="17"/>
        <v>20171012</v>
      </c>
    </row>
    <row r="545" spans="1:10" hidden="1">
      <c r="A545" s="1" t="s">
        <v>8486</v>
      </c>
      <c r="B545" s="1" t="s">
        <v>3432</v>
      </c>
      <c r="C545" s="1" t="s">
        <v>11573</v>
      </c>
      <c r="D545" s="1" t="s">
        <v>1038</v>
      </c>
      <c r="E545" s="5" t="s">
        <v>8487</v>
      </c>
      <c r="F545" s="11">
        <v>807.64</v>
      </c>
      <c r="G545" s="5" t="str">
        <f t="shared" ref="G545:G608" si="18">E545&amp;F545</f>
        <v>6231900000115626752807.64</v>
      </c>
      <c r="H545" s="1" t="s">
        <v>1039</v>
      </c>
      <c r="I545" t="e">
        <f>VLOOKUP(G545,网银退汇!H:J,3,FALSE)</f>
        <v>#N/A</v>
      </c>
      <c r="J545" t="str">
        <f t="shared" ref="J545:J608" si="19">C545</f>
        <v>20171012</v>
      </c>
    </row>
    <row r="546" spans="1:10" hidden="1">
      <c r="A546" s="1" t="s">
        <v>8490</v>
      </c>
      <c r="B546" s="1" t="s">
        <v>3436</v>
      </c>
      <c r="C546" s="1" t="s">
        <v>11573</v>
      </c>
      <c r="D546" s="1" t="s">
        <v>1038</v>
      </c>
      <c r="E546" s="5" t="s">
        <v>8491</v>
      </c>
      <c r="F546" s="11">
        <v>4100</v>
      </c>
      <c r="G546" s="5" t="str">
        <f t="shared" si="18"/>
        <v>62319000000065317154100</v>
      </c>
      <c r="H546" s="1" t="s">
        <v>1039</v>
      </c>
      <c r="I546" t="e">
        <f>VLOOKUP(G546,网银退汇!H:J,3,FALSE)</f>
        <v>#N/A</v>
      </c>
      <c r="J546" t="str">
        <f t="shared" si="19"/>
        <v>20171012</v>
      </c>
    </row>
    <row r="547" spans="1:10" hidden="1">
      <c r="A547" s="1" t="s">
        <v>8494</v>
      </c>
      <c r="B547" s="1" t="s">
        <v>3440</v>
      </c>
      <c r="C547" s="1" t="s">
        <v>11573</v>
      </c>
      <c r="D547" s="1" t="s">
        <v>1038</v>
      </c>
      <c r="E547" s="5" t="s">
        <v>8495</v>
      </c>
      <c r="F547" s="11">
        <v>310</v>
      </c>
      <c r="G547" s="5" t="str">
        <f t="shared" si="18"/>
        <v>6221551889102069310</v>
      </c>
      <c r="H547" s="1" t="s">
        <v>1039</v>
      </c>
      <c r="I547" t="e">
        <f>VLOOKUP(G547,网银退汇!H:J,3,FALSE)</f>
        <v>#N/A</v>
      </c>
      <c r="J547" t="str">
        <f t="shared" si="19"/>
        <v>20171012</v>
      </c>
    </row>
    <row r="548" spans="1:10" hidden="1">
      <c r="A548" s="1" t="s">
        <v>8498</v>
      </c>
      <c r="B548" s="1" t="s">
        <v>3444</v>
      </c>
      <c r="C548" s="1" t="s">
        <v>11573</v>
      </c>
      <c r="D548" s="1" t="s">
        <v>1038</v>
      </c>
      <c r="E548" s="5" t="s">
        <v>8499</v>
      </c>
      <c r="F548" s="11">
        <v>7830.48</v>
      </c>
      <c r="G548" s="5" t="str">
        <f t="shared" si="18"/>
        <v>62141573129055627747830.48</v>
      </c>
      <c r="H548" s="1" t="s">
        <v>1039</v>
      </c>
      <c r="I548" t="e">
        <f>VLOOKUP(G548,网银退汇!H:J,3,FALSE)</f>
        <v>#N/A</v>
      </c>
      <c r="J548" t="str">
        <f t="shared" si="19"/>
        <v>20171012</v>
      </c>
    </row>
    <row r="549" spans="1:10" hidden="1">
      <c r="A549" s="1" t="s">
        <v>8502</v>
      </c>
      <c r="B549" s="1" t="s">
        <v>3448</v>
      </c>
      <c r="C549" s="1" t="s">
        <v>11573</v>
      </c>
      <c r="D549" s="1" t="s">
        <v>1038</v>
      </c>
      <c r="E549" s="5" t="s">
        <v>8503</v>
      </c>
      <c r="F549" s="11">
        <v>2659</v>
      </c>
      <c r="G549" s="5" t="str">
        <f t="shared" si="18"/>
        <v>62284808604806642152659</v>
      </c>
      <c r="H549" s="1" t="s">
        <v>1039</v>
      </c>
      <c r="I549" t="e">
        <f>VLOOKUP(G549,网银退汇!H:J,3,FALSE)</f>
        <v>#N/A</v>
      </c>
      <c r="J549" t="str">
        <f t="shared" si="19"/>
        <v>20171012</v>
      </c>
    </row>
    <row r="550" spans="1:10" hidden="1">
      <c r="A550" s="1" t="s">
        <v>8506</v>
      </c>
      <c r="B550" s="1" t="s">
        <v>3452</v>
      </c>
      <c r="C550" s="1" t="s">
        <v>11573</v>
      </c>
      <c r="D550" s="1" t="s">
        <v>1038</v>
      </c>
      <c r="E550" s="5" t="s">
        <v>8507</v>
      </c>
      <c r="F550" s="11">
        <v>7427.7</v>
      </c>
      <c r="G550" s="5" t="str">
        <f t="shared" si="18"/>
        <v>62284808686030231777427.7</v>
      </c>
      <c r="H550" s="1" t="s">
        <v>1039</v>
      </c>
      <c r="I550" t="e">
        <f>VLOOKUP(G550,网银退汇!H:J,3,FALSE)</f>
        <v>#N/A</v>
      </c>
      <c r="J550" t="str">
        <f t="shared" si="19"/>
        <v>20171012</v>
      </c>
    </row>
    <row r="551" spans="1:10" hidden="1">
      <c r="A551" s="1" t="s">
        <v>8510</v>
      </c>
      <c r="B551" s="1" t="s">
        <v>3456</v>
      </c>
      <c r="C551" s="1" t="s">
        <v>11573</v>
      </c>
      <c r="D551" s="1" t="s">
        <v>1038</v>
      </c>
      <c r="E551" s="5" t="s">
        <v>8511</v>
      </c>
      <c r="F551" s="11">
        <v>600</v>
      </c>
      <c r="G551" s="5" t="str">
        <f t="shared" si="18"/>
        <v>6214993860555981600</v>
      </c>
      <c r="H551" s="1" t="s">
        <v>1039</v>
      </c>
      <c r="I551" t="e">
        <f>VLOOKUP(G551,网银退汇!H:J,3,FALSE)</f>
        <v>#N/A</v>
      </c>
      <c r="J551" t="str">
        <f t="shared" si="19"/>
        <v>20171012</v>
      </c>
    </row>
    <row r="552" spans="1:10">
      <c r="A552" s="1" t="s">
        <v>7510</v>
      </c>
      <c r="B552" s="1" t="s">
        <v>2484</v>
      </c>
      <c r="C552" s="1" t="s">
        <v>11570</v>
      </c>
      <c r="D552" s="1" t="s">
        <v>1038</v>
      </c>
      <c r="E552" s="5" t="s">
        <v>7511</v>
      </c>
      <c r="F552" s="11">
        <v>1000</v>
      </c>
      <c r="G552" s="5" t="str">
        <f t="shared" si="18"/>
        <v>62284838608480096131000</v>
      </c>
      <c r="H552" s="1" t="s">
        <v>1039</v>
      </c>
      <c r="I552" t="str">
        <f>VLOOKUP(G552,网银退汇!H:J,3,FALSE)</f>
        <v>2017-10-10</v>
      </c>
      <c r="J552" t="str">
        <f t="shared" si="19"/>
        <v>20171009</v>
      </c>
    </row>
    <row r="553" spans="1:10" hidden="1">
      <c r="A553" s="1" t="s">
        <v>8518</v>
      </c>
      <c r="B553" s="1" t="s">
        <v>3464</v>
      </c>
      <c r="C553" s="1" t="s">
        <v>11573</v>
      </c>
      <c r="D553" s="1" t="s">
        <v>1038</v>
      </c>
      <c r="E553" s="5" t="s">
        <v>8519</v>
      </c>
      <c r="F553" s="11">
        <v>672</v>
      </c>
      <c r="G553" s="5" t="str">
        <f t="shared" si="18"/>
        <v>6230580000097721224672</v>
      </c>
      <c r="H553" s="1" t="s">
        <v>1039</v>
      </c>
      <c r="I553" t="e">
        <f>VLOOKUP(G553,网银退汇!H:J,3,FALSE)</f>
        <v>#N/A</v>
      </c>
      <c r="J553" t="str">
        <f t="shared" si="19"/>
        <v>20171012</v>
      </c>
    </row>
    <row r="554" spans="1:10" hidden="1">
      <c r="A554" s="1" t="s">
        <v>8522</v>
      </c>
      <c r="B554" s="1" t="s">
        <v>3468</v>
      </c>
      <c r="C554" s="1" t="s">
        <v>11573</v>
      </c>
      <c r="D554" s="1" t="s">
        <v>1038</v>
      </c>
      <c r="E554" s="5" t="s">
        <v>8523</v>
      </c>
      <c r="F554" s="11">
        <v>4000</v>
      </c>
      <c r="G554" s="5" t="str">
        <f t="shared" si="18"/>
        <v>62284819284757219744000</v>
      </c>
      <c r="H554" s="1" t="s">
        <v>1039</v>
      </c>
      <c r="I554" t="e">
        <f>VLOOKUP(G554,网银退汇!H:J,3,FALSE)</f>
        <v>#N/A</v>
      </c>
      <c r="J554" t="str">
        <f t="shared" si="19"/>
        <v>20171012</v>
      </c>
    </row>
    <row r="555" spans="1:10" hidden="1">
      <c r="A555" s="1" t="s">
        <v>8526</v>
      </c>
      <c r="B555" s="1" t="s">
        <v>3472</v>
      </c>
      <c r="C555" s="1" t="s">
        <v>11573</v>
      </c>
      <c r="D555" s="1" t="s">
        <v>1038</v>
      </c>
      <c r="E555" s="5" t="s">
        <v>8527</v>
      </c>
      <c r="F555" s="11">
        <v>550</v>
      </c>
      <c r="G555" s="5" t="str">
        <f t="shared" si="18"/>
        <v>6228483348496420878550</v>
      </c>
      <c r="H555" s="1" t="s">
        <v>1039</v>
      </c>
      <c r="I555" t="e">
        <f>VLOOKUP(G555,网银退汇!H:J,3,FALSE)</f>
        <v>#N/A</v>
      </c>
      <c r="J555" t="str">
        <f t="shared" si="19"/>
        <v>20171012</v>
      </c>
    </row>
    <row r="556" spans="1:10" hidden="1">
      <c r="A556" s="1" t="s">
        <v>8530</v>
      </c>
      <c r="B556" s="1" t="s">
        <v>3476</v>
      </c>
      <c r="C556" s="1" t="s">
        <v>11573</v>
      </c>
      <c r="D556" s="1" t="s">
        <v>1038</v>
      </c>
      <c r="E556" s="5" t="s">
        <v>8531</v>
      </c>
      <c r="F556" s="11">
        <v>2000</v>
      </c>
      <c r="G556" s="5" t="str">
        <f t="shared" si="18"/>
        <v>62226005900062935322000</v>
      </c>
      <c r="H556" s="1" t="s">
        <v>1039</v>
      </c>
      <c r="I556" t="e">
        <f>VLOOKUP(G556,网银退汇!H:J,3,FALSE)</f>
        <v>#N/A</v>
      </c>
      <c r="J556" t="str">
        <f t="shared" si="19"/>
        <v>20171012</v>
      </c>
    </row>
    <row r="557" spans="1:10" hidden="1">
      <c r="A557" s="1" t="s">
        <v>8534</v>
      </c>
      <c r="B557" s="1" t="s">
        <v>3480</v>
      </c>
      <c r="C557" s="1" t="s">
        <v>11573</v>
      </c>
      <c r="D557" s="1" t="s">
        <v>1038</v>
      </c>
      <c r="E557" s="5" t="s">
        <v>8300</v>
      </c>
      <c r="F557" s="11">
        <v>1000</v>
      </c>
      <c r="G557" s="5" t="str">
        <f t="shared" si="18"/>
        <v>62599800415026571000</v>
      </c>
      <c r="H557" s="1" t="s">
        <v>1039</v>
      </c>
      <c r="I557" t="e">
        <f>VLOOKUP(G557,网银退汇!H:J,3,FALSE)</f>
        <v>#N/A</v>
      </c>
      <c r="J557" t="str">
        <f t="shared" si="19"/>
        <v>20171012</v>
      </c>
    </row>
    <row r="558" spans="1:10" hidden="1">
      <c r="A558" s="1" t="s">
        <v>8537</v>
      </c>
      <c r="B558" s="1" t="s">
        <v>3484</v>
      </c>
      <c r="C558" s="1" t="s">
        <v>11573</v>
      </c>
      <c r="D558" s="1" t="s">
        <v>1038</v>
      </c>
      <c r="E558" s="5" t="s">
        <v>8538</v>
      </c>
      <c r="F558" s="11">
        <v>574.34</v>
      </c>
      <c r="G558" s="5" t="str">
        <f t="shared" si="18"/>
        <v>6228483868607904379574.34</v>
      </c>
      <c r="H558" s="1" t="s">
        <v>1039</v>
      </c>
      <c r="I558" t="e">
        <f>VLOOKUP(G558,网银退汇!H:J,3,FALSE)</f>
        <v>#N/A</v>
      </c>
      <c r="J558" t="str">
        <f t="shared" si="19"/>
        <v>20171012</v>
      </c>
    </row>
    <row r="559" spans="1:10" hidden="1">
      <c r="A559" s="1" t="s">
        <v>8541</v>
      </c>
      <c r="B559" s="1" t="s">
        <v>3488</v>
      </c>
      <c r="C559" s="1" t="s">
        <v>11573</v>
      </c>
      <c r="D559" s="1" t="s">
        <v>1038</v>
      </c>
      <c r="E559" s="5" t="s">
        <v>8538</v>
      </c>
      <c r="F559" s="11">
        <v>4000</v>
      </c>
      <c r="G559" s="5" t="str">
        <f t="shared" si="18"/>
        <v>62284838686079043794000</v>
      </c>
      <c r="H559" s="1" t="s">
        <v>1039</v>
      </c>
      <c r="I559" t="e">
        <f>VLOOKUP(G559,网银退汇!H:J,3,FALSE)</f>
        <v>#N/A</v>
      </c>
      <c r="J559" t="str">
        <f t="shared" si="19"/>
        <v>20171012</v>
      </c>
    </row>
    <row r="560" spans="1:10" hidden="1">
      <c r="A560" s="1" t="s">
        <v>8544</v>
      </c>
      <c r="B560" s="1" t="s">
        <v>3492</v>
      </c>
      <c r="C560" s="1" t="s">
        <v>11573</v>
      </c>
      <c r="D560" s="1" t="s">
        <v>1038</v>
      </c>
      <c r="E560" s="5" t="s">
        <v>8545</v>
      </c>
      <c r="F560" s="11">
        <v>1260.31</v>
      </c>
      <c r="G560" s="5" t="str">
        <f t="shared" si="18"/>
        <v>62122624090026021351260.31</v>
      </c>
      <c r="H560" s="1" t="s">
        <v>1039</v>
      </c>
      <c r="I560" t="e">
        <f>VLOOKUP(G560,网银退汇!H:J,3,FALSE)</f>
        <v>#N/A</v>
      </c>
      <c r="J560" t="str">
        <f t="shared" si="19"/>
        <v>20171012</v>
      </c>
    </row>
    <row r="561" spans="1:10" hidden="1">
      <c r="A561" s="1" t="s">
        <v>8548</v>
      </c>
      <c r="B561" s="1" t="s">
        <v>3496</v>
      </c>
      <c r="C561" s="1" t="s">
        <v>11573</v>
      </c>
      <c r="D561" s="1" t="s">
        <v>1038</v>
      </c>
      <c r="E561" s="5" t="s">
        <v>8545</v>
      </c>
      <c r="F561" s="11">
        <v>72.7</v>
      </c>
      <c r="G561" s="5" t="str">
        <f t="shared" si="18"/>
        <v>621226240900260213572.7</v>
      </c>
      <c r="H561" s="1" t="s">
        <v>1039</v>
      </c>
      <c r="I561" t="e">
        <f>VLOOKUP(G561,网银退汇!H:J,3,FALSE)</f>
        <v>#N/A</v>
      </c>
      <c r="J561" t="str">
        <f t="shared" si="19"/>
        <v>20171012</v>
      </c>
    </row>
    <row r="562" spans="1:10" hidden="1">
      <c r="A562" s="1" t="s">
        <v>8551</v>
      </c>
      <c r="B562" s="1" t="s">
        <v>3500</v>
      </c>
      <c r="C562" s="1" t="s">
        <v>11573</v>
      </c>
      <c r="D562" s="1" t="s">
        <v>1038</v>
      </c>
      <c r="E562" s="5" t="s">
        <v>8552</v>
      </c>
      <c r="F562" s="11">
        <v>520</v>
      </c>
      <c r="G562" s="5" t="str">
        <f t="shared" si="18"/>
        <v>6212262502024898606520</v>
      </c>
      <c r="H562" s="1" t="s">
        <v>1039</v>
      </c>
      <c r="I562" t="e">
        <f>VLOOKUP(G562,网银退汇!H:J,3,FALSE)</f>
        <v>#N/A</v>
      </c>
      <c r="J562" t="str">
        <f t="shared" si="19"/>
        <v>20171012</v>
      </c>
    </row>
    <row r="563" spans="1:10" hidden="1">
      <c r="A563" s="1" t="s">
        <v>8555</v>
      </c>
      <c r="B563" s="1" t="s">
        <v>3504</v>
      </c>
      <c r="C563" s="1" t="s">
        <v>11573</v>
      </c>
      <c r="D563" s="1" t="s">
        <v>1038</v>
      </c>
      <c r="E563" s="5" t="s">
        <v>8556</v>
      </c>
      <c r="F563" s="11">
        <v>598</v>
      </c>
      <c r="G563" s="5" t="str">
        <f t="shared" si="18"/>
        <v>6228483868600830571598</v>
      </c>
      <c r="H563" s="1" t="s">
        <v>1039</v>
      </c>
      <c r="I563" t="e">
        <f>VLOOKUP(G563,网银退汇!H:J,3,FALSE)</f>
        <v>#N/A</v>
      </c>
      <c r="J563" t="str">
        <f t="shared" si="19"/>
        <v>20171012</v>
      </c>
    </row>
    <row r="564" spans="1:10" hidden="1">
      <c r="A564" s="1" t="s">
        <v>8559</v>
      </c>
      <c r="B564" s="1" t="s">
        <v>3508</v>
      </c>
      <c r="C564" s="1" t="s">
        <v>11573</v>
      </c>
      <c r="D564" s="1" t="s">
        <v>1038</v>
      </c>
      <c r="E564" s="5" t="s">
        <v>8560</v>
      </c>
      <c r="F564" s="11">
        <v>483.92</v>
      </c>
      <c r="G564" s="5" t="str">
        <f t="shared" si="18"/>
        <v>6223691380513402483.92</v>
      </c>
      <c r="H564" s="1" t="s">
        <v>1039</v>
      </c>
      <c r="I564" t="e">
        <f>VLOOKUP(G564,网银退汇!H:J,3,FALSE)</f>
        <v>#N/A</v>
      </c>
      <c r="J564" t="str">
        <f t="shared" si="19"/>
        <v>20171012</v>
      </c>
    </row>
    <row r="565" spans="1:10" hidden="1">
      <c r="A565" s="1" t="s">
        <v>8563</v>
      </c>
      <c r="B565" s="1" t="s">
        <v>3512</v>
      </c>
      <c r="C565" s="1" t="s">
        <v>11573</v>
      </c>
      <c r="D565" s="1" t="s">
        <v>1038</v>
      </c>
      <c r="E565" s="5" t="s">
        <v>8564</v>
      </c>
      <c r="F565" s="11">
        <v>291</v>
      </c>
      <c r="G565" s="5" t="str">
        <f t="shared" si="18"/>
        <v>6228483346261861169291</v>
      </c>
      <c r="H565" s="1" t="s">
        <v>1039</v>
      </c>
      <c r="I565" t="e">
        <f>VLOOKUP(G565,网银退汇!H:J,3,FALSE)</f>
        <v>#N/A</v>
      </c>
      <c r="J565" t="str">
        <f t="shared" si="19"/>
        <v>20171012</v>
      </c>
    </row>
    <row r="566" spans="1:10" hidden="1">
      <c r="A566" s="1" t="s">
        <v>8567</v>
      </c>
      <c r="B566" s="1" t="s">
        <v>3516</v>
      </c>
      <c r="C566" s="1" t="s">
        <v>11573</v>
      </c>
      <c r="D566" s="1" t="s">
        <v>1038</v>
      </c>
      <c r="E566" s="5" t="s">
        <v>7948</v>
      </c>
      <c r="F566" s="11">
        <v>800</v>
      </c>
      <c r="G566" s="5" t="str">
        <f t="shared" si="18"/>
        <v>6231900000025910304800</v>
      </c>
      <c r="H566" s="1" t="s">
        <v>1039</v>
      </c>
      <c r="I566" t="e">
        <f>VLOOKUP(G566,网银退汇!H:J,3,FALSE)</f>
        <v>#N/A</v>
      </c>
      <c r="J566" t="str">
        <f t="shared" si="19"/>
        <v>20171012</v>
      </c>
    </row>
    <row r="567" spans="1:10" hidden="1">
      <c r="A567" s="1" t="s">
        <v>8570</v>
      </c>
      <c r="B567" s="1" t="s">
        <v>3520</v>
      </c>
      <c r="C567" s="1" t="s">
        <v>11573</v>
      </c>
      <c r="D567" s="1" t="s">
        <v>1038</v>
      </c>
      <c r="E567" s="5" t="s">
        <v>8571</v>
      </c>
      <c r="F567" s="11">
        <v>1213.57</v>
      </c>
      <c r="G567" s="5" t="str">
        <f t="shared" si="18"/>
        <v>62220225020050712561213.57</v>
      </c>
      <c r="H567" s="1" t="s">
        <v>1039</v>
      </c>
      <c r="I567" t="e">
        <f>VLOOKUP(G567,网银退汇!H:J,3,FALSE)</f>
        <v>#N/A</v>
      </c>
      <c r="J567" t="str">
        <f t="shared" si="19"/>
        <v>20171012</v>
      </c>
    </row>
    <row r="568" spans="1:10" hidden="1">
      <c r="A568" s="1" t="s">
        <v>8574</v>
      </c>
      <c r="B568" s="1" t="s">
        <v>3524</v>
      </c>
      <c r="C568" s="1" t="s">
        <v>11573</v>
      </c>
      <c r="D568" s="1" t="s">
        <v>1038</v>
      </c>
      <c r="E568" s="5" t="s">
        <v>8575</v>
      </c>
      <c r="F568" s="11">
        <v>50</v>
      </c>
      <c r="G568" s="5" t="str">
        <f t="shared" si="18"/>
        <v>621700386001242245550</v>
      </c>
      <c r="H568" s="1" t="s">
        <v>1039</v>
      </c>
      <c r="I568" t="e">
        <f>VLOOKUP(G568,网银退汇!H:J,3,FALSE)</f>
        <v>#N/A</v>
      </c>
      <c r="J568" t="str">
        <f t="shared" si="19"/>
        <v>20171012</v>
      </c>
    </row>
    <row r="569" spans="1:10" hidden="1">
      <c r="A569" s="1" t="s">
        <v>8578</v>
      </c>
      <c r="B569" s="1" t="s">
        <v>3528</v>
      </c>
      <c r="C569" s="1" t="s">
        <v>11573</v>
      </c>
      <c r="D569" s="1" t="s">
        <v>1038</v>
      </c>
      <c r="E569" s="5" t="s">
        <v>8579</v>
      </c>
      <c r="F569" s="11">
        <v>320</v>
      </c>
      <c r="G569" s="5" t="str">
        <f t="shared" si="18"/>
        <v>6231900000016273951320</v>
      </c>
      <c r="H569" s="1" t="s">
        <v>1039</v>
      </c>
      <c r="I569" t="e">
        <f>VLOOKUP(G569,网银退汇!H:J,3,FALSE)</f>
        <v>#N/A</v>
      </c>
      <c r="J569" t="str">
        <f t="shared" si="19"/>
        <v>20171012</v>
      </c>
    </row>
    <row r="570" spans="1:10" hidden="1">
      <c r="A570" s="1" t="s">
        <v>8582</v>
      </c>
      <c r="B570" s="1" t="s">
        <v>3531</v>
      </c>
      <c r="C570" s="1" t="s">
        <v>11573</v>
      </c>
      <c r="D570" s="1" t="s">
        <v>1038</v>
      </c>
      <c r="E570" s="5" t="s">
        <v>8583</v>
      </c>
      <c r="F570" s="11">
        <v>376</v>
      </c>
      <c r="G570" s="5" t="str">
        <f t="shared" si="18"/>
        <v>6231900020009345244376</v>
      </c>
      <c r="H570" s="1" t="s">
        <v>1039</v>
      </c>
      <c r="I570" t="e">
        <f>VLOOKUP(G570,网银退汇!H:J,3,FALSE)</f>
        <v>#N/A</v>
      </c>
      <c r="J570" t="str">
        <f t="shared" si="19"/>
        <v>20171012</v>
      </c>
    </row>
    <row r="571" spans="1:10" hidden="1">
      <c r="A571" s="1" t="s">
        <v>8586</v>
      </c>
      <c r="B571" s="1" t="s">
        <v>3535</v>
      </c>
      <c r="C571" s="1" t="s">
        <v>11573</v>
      </c>
      <c r="D571" s="1" t="s">
        <v>1038</v>
      </c>
      <c r="E571" s="5" t="s">
        <v>8587</v>
      </c>
      <c r="F571" s="11">
        <v>10906.23</v>
      </c>
      <c r="G571" s="5" t="str">
        <f t="shared" si="18"/>
        <v>622845193801335007510906.23</v>
      </c>
      <c r="H571" s="1" t="s">
        <v>1039</v>
      </c>
      <c r="I571" t="e">
        <f>VLOOKUP(G571,网银退汇!H:J,3,FALSE)</f>
        <v>#N/A</v>
      </c>
      <c r="J571" t="str">
        <f t="shared" si="19"/>
        <v>20171012</v>
      </c>
    </row>
    <row r="572" spans="1:10" hidden="1">
      <c r="A572" s="1" t="s">
        <v>8590</v>
      </c>
      <c r="B572" s="1" t="s">
        <v>3539</v>
      </c>
      <c r="C572" s="1" t="s">
        <v>11573</v>
      </c>
      <c r="D572" s="1" t="s">
        <v>1038</v>
      </c>
      <c r="E572" s="5" t="s">
        <v>8591</v>
      </c>
      <c r="F572" s="11">
        <v>400</v>
      </c>
      <c r="G572" s="5" t="str">
        <f t="shared" si="18"/>
        <v>6231900000081187623400</v>
      </c>
      <c r="H572" s="1" t="s">
        <v>1039</v>
      </c>
      <c r="I572" t="e">
        <f>VLOOKUP(G572,网银退汇!H:J,3,FALSE)</f>
        <v>#N/A</v>
      </c>
      <c r="J572" t="str">
        <f t="shared" si="19"/>
        <v>20171012</v>
      </c>
    </row>
    <row r="573" spans="1:10" hidden="1">
      <c r="A573" s="1" t="s">
        <v>8594</v>
      </c>
      <c r="B573" s="1" t="s">
        <v>3543</v>
      </c>
      <c r="C573" s="1" t="s">
        <v>11573</v>
      </c>
      <c r="D573" s="1" t="s">
        <v>1038</v>
      </c>
      <c r="E573" s="5" t="s">
        <v>8595</v>
      </c>
      <c r="F573" s="11">
        <v>157.21</v>
      </c>
      <c r="G573" s="5" t="str">
        <f t="shared" si="18"/>
        <v>6217997150003577196157.21</v>
      </c>
      <c r="H573" s="1" t="s">
        <v>1039</v>
      </c>
      <c r="I573" t="e">
        <f>VLOOKUP(G573,网银退汇!H:J,3,FALSE)</f>
        <v>#N/A</v>
      </c>
      <c r="J573" t="str">
        <f t="shared" si="19"/>
        <v>20171012</v>
      </c>
    </row>
    <row r="574" spans="1:10" hidden="1">
      <c r="A574" s="1" t="s">
        <v>8598</v>
      </c>
      <c r="B574" s="1" t="s">
        <v>3547</v>
      </c>
      <c r="C574" s="1" t="s">
        <v>11573</v>
      </c>
      <c r="D574" s="1" t="s">
        <v>1038</v>
      </c>
      <c r="E574" s="5" t="s">
        <v>8599</v>
      </c>
      <c r="F574" s="11">
        <v>350</v>
      </c>
      <c r="G574" s="5" t="str">
        <f t="shared" si="18"/>
        <v>6228484148594156872350</v>
      </c>
      <c r="H574" s="1" t="s">
        <v>1039</v>
      </c>
      <c r="I574" t="e">
        <f>VLOOKUP(G574,网银退汇!H:J,3,FALSE)</f>
        <v>#N/A</v>
      </c>
      <c r="J574" t="str">
        <f t="shared" si="19"/>
        <v>20171012</v>
      </c>
    </row>
    <row r="575" spans="1:10" hidden="1">
      <c r="A575" s="1" t="s">
        <v>8602</v>
      </c>
      <c r="B575" s="1" t="s">
        <v>3551</v>
      </c>
      <c r="C575" s="1" t="s">
        <v>11573</v>
      </c>
      <c r="D575" s="1" t="s">
        <v>1038</v>
      </c>
      <c r="E575" s="5" t="s">
        <v>8603</v>
      </c>
      <c r="F575" s="11">
        <v>889.5</v>
      </c>
      <c r="G575" s="5" t="str">
        <f t="shared" si="18"/>
        <v>6217852700011740253889.5</v>
      </c>
      <c r="H575" s="1" t="s">
        <v>1039</v>
      </c>
      <c r="I575" t="e">
        <f>VLOOKUP(G575,网银退汇!H:J,3,FALSE)</f>
        <v>#N/A</v>
      </c>
      <c r="J575" t="str">
        <f t="shared" si="19"/>
        <v>20171012</v>
      </c>
    </row>
    <row r="576" spans="1:10" hidden="1">
      <c r="A576" s="1" t="s">
        <v>8606</v>
      </c>
      <c r="B576" s="1" t="s">
        <v>3555</v>
      </c>
      <c r="C576" s="1" t="s">
        <v>11573</v>
      </c>
      <c r="D576" s="1" t="s">
        <v>1038</v>
      </c>
      <c r="E576" s="5" t="s">
        <v>8607</v>
      </c>
      <c r="F576" s="11">
        <v>30.5</v>
      </c>
      <c r="G576" s="5" t="str">
        <f t="shared" si="18"/>
        <v>621226250201601328930.5</v>
      </c>
      <c r="H576" s="1" t="s">
        <v>1039</v>
      </c>
      <c r="I576" t="e">
        <f>VLOOKUP(G576,网银退汇!H:J,3,FALSE)</f>
        <v>#N/A</v>
      </c>
      <c r="J576" t="str">
        <f t="shared" si="19"/>
        <v>20171012</v>
      </c>
    </row>
    <row r="577" spans="1:10" hidden="1">
      <c r="A577" s="1" t="s">
        <v>8610</v>
      </c>
      <c r="B577" s="1" t="s">
        <v>3559</v>
      </c>
      <c r="C577" s="1" t="s">
        <v>11573</v>
      </c>
      <c r="D577" s="1" t="s">
        <v>1038</v>
      </c>
      <c r="E577" s="5" t="s">
        <v>8611</v>
      </c>
      <c r="F577" s="11">
        <v>150</v>
      </c>
      <c r="G577" s="5" t="str">
        <f t="shared" si="18"/>
        <v>6217003860024687640150</v>
      </c>
      <c r="H577" s="1" t="s">
        <v>1039</v>
      </c>
      <c r="I577" t="e">
        <f>VLOOKUP(G577,网银退汇!H:J,3,FALSE)</f>
        <v>#N/A</v>
      </c>
      <c r="J577" t="str">
        <f t="shared" si="19"/>
        <v>20171012</v>
      </c>
    </row>
    <row r="578" spans="1:10" hidden="1">
      <c r="A578" s="1" t="s">
        <v>8614</v>
      </c>
      <c r="B578" s="1" t="s">
        <v>3563</v>
      </c>
      <c r="C578" s="1" t="s">
        <v>11573</v>
      </c>
      <c r="D578" s="1" t="s">
        <v>1038</v>
      </c>
      <c r="E578" s="5" t="s">
        <v>8615</v>
      </c>
      <c r="F578" s="11">
        <v>3810</v>
      </c>
      <c r="G578" s="5" t="str">
        <f t="shared" si="18"/>
        <v>62221590770052163810</v>
      </c>
      <c r="H578" s="1" t="s">
        <v>1039</v>
      </c>
      <c r="I578" t="e">
        <f>VLOOKUP(G578,网银退汇!H:J,3,FALSE)</f>
        <v>#N/A</v>
      </c>
      <c r="J578" t="str">
        <f t="shared" si="19"/>
        <v>20171012</v>
      </c>
    </row>
    <row r="579" spans="1:10" hidden="1">
      <c r="A579" s="1" t="s">
        <v>8618</v>
      </c>
      <c r="B579" s="1" t="s">
        <v>3567</v>
      </c>
      <c r="C579" s="1" t="s">
        <v>11573</v>
      </c>
      <c r="D579" s="1" t="s">
        <v>1038</v>
      </c>
      <c r="E579" s="5" t="s">
        <v>8619</v>
      </c>
      <c r="F579" s="11">
        <v>579</v>
      </c>
      <c r="G579" s="5" t="str">
        <f t="shared" si="18"/>
        <v>6231900025531305269579</v>
      </c>
      <c r="H579" s="1" t="s">
        <v>1039</v>
      </c>
      <c r="I579" t="e">
        <f>VLOOKUP(G579,网银退汇!H:J,3,FALSE)</f>
        <v>#N/A</v>
      </c>
      <c r="J579" t="str">
        <f t="shared" si="19"/>
        <v>20171012</v>
      </c>
    </row>
    <row r="580" spans="1:10" hidden="1">
      <c r="A580" s="1" t="s">
        <v>8622</v>
      </c>
      <c r="B580" s="1" t="s">
        <v>3575</v>
      </c>
      <c r="C580" s="1" t="s">
        <v>11573</v>
      </c>
      <c r="D580" s="1" t="s">
        <v>1038</v>
      </c>
      <c r="E580" s="5" t="s">
        <v>8623</v>
      </c>
      <c r="F580" s="11">
        <v>100</v>
      </c>
      <c r="G580" s="5" t="str">
        <f t="shared" si="18"/>
        <v>6236683860003221707100</v>
      </c>
      <c r="H580" s="1" t="s">
        <v>1039</v>
      </c>
      <c r="I580" t="e">
        <f>VLOOKUP(G580,网银退汇!H:J,3,FALSE)</f>
        <v>#N/A</v>
      </c>
      <c r="J580" t="str">
        <f t="shared" si="19"/>
        <v>20171012</v>
      </c>
    </row>
    <row r="581" spans="1:10" hidden="1">
      <c r="A581" s="1" t="s">
        <v>8626</v>
      </c>
      <c r="B581" s="1" t="s">
        <v>3571</v>
      </c>
      <c r="C581" s="1" t="s">
        <v>11573</v>
      </c>
      <c r="D581" s="1" t="s">
        <v>1038</v>
      </c>
      <c r="E581" s="5" t="s">
        <v>8627</v>
      </c>
      <c r="F581" s="11">
        <v>5339.76</v>
      </c>
      <c r="G581" s="5" t="str">
        <f t="shared" si="18"/>
        <v>62226205900035120545339.76</v>
      </c>
      <c r="H581" s="1" t="s">
        <v>1039</v>
      </c>
      <c r="I581" t="e">
        <f>VLOOKUP(G581,网银退汇!H:J,3,FALSE)</f>
        <v>#N/A</v>
      </c>
      <c r="J581" t="str">
        <f t="shared" si="19"/>
        <v>20171012</v>
      </c>
    </row>
    <row r="582" spans="1:10" hidden="1">
      <c r="A582" s="1" t="s">
        <v>8630</v>
      </c>
      <c r="B582" s="1" t="s">
        <v>3579</v>
      </c>
      <c r="C582" s="1" t="s">
        <v>11573</v>
      </c>
      <c r="D582" s="1" t="s">
        <v>1038</v>
      </c>
      <c r="E582" s="5" t="s">
        <v>8631</v>
      </c>
      <c r="F582" s="11">
        <v>690.26</v>
      </c>
      <c r="G582" s="5" t="str">
        <f t="shared" si="18"/>
        <v>6227003861220124841690.26</v>
      </c>
      <c r="H582" s="1" t="s">
        <v>1039</v>
      </c>
      <c r="I582" t="e">
        <f>VLOOKUP(G582,网银退汇!H:J,3,FALSE)</f>
        <v>#N/A</v>
      </c>
      <c r="J582" t="str">
        <f t="shared" si="19"/>
        <v>20171012</v>
      </c>
    </row>
    <row r="583" spans="1:10" hidden="1">
      <c r="A583" s="1" t="s">
        <v>8634</v>
      </c>
      <c r="B583" s="1" t="s">
        <v>3583</v>
      </c>
      <c r="C583" s="1" t="s">
        <v>11573</v>
      </c>
      <c r="D583" s="1" t="s">
        <v>1038</v>
      </c>
      <c r="E583" s="5" t="s">
        <v>8635</v>
      </c>
      <c r="F583" s="11">
        <v>116.08</v>
      </c>
      <c r="G583" s="5" t="str">
        <f t="shared" si="18"/>
        <v>6212260200109900841116.08</v>
      </c>
      <c r="H583" s="1" t="s">
        <v>1039</v>
      </c>
      <c r="I583" t="e">
        <f>VLOOKUP(G583,网银退汇!H:J,3,FALSE)</f>
        <v>#N/A</v>
      </c>
      <c r="J583" t="str">
        <f t="shared" si="19"/>
        <v>20171012</v>
      </c>
    </row>
    <row r="584" spans="1:10" hidden="1">
      <c r="A584" s="1" t="s">
        <v>8638</v>
      </c>
      <c r="B584" s="1" t="s">
        <v>3587</v>
      </c>
      <c r="C584" s="1" t="s">
        <v>11573</v>
      </c>
      <c r="D584" s="1" t="s">
        <v>1038</v>
      </c>
      <c r="E584" s="5" t="s">
        <v>8639</v>
      </c>
      <c r="F584" s="11">
        <v>100</v>
      </c>
      <c r="G584" s="5" t="str">
        <f t="shared" si="18"/>
        <v>6225561321517341100</v>
      </c>
      <c r="H584" s="1" t="s">
        <v>1039</v>
      </c>
      <c r="I584" t="e">
        <f>VLOOKUP(G584,网银退汇!H:J,3,FALSE)</f>
        <v>#N/A</v>
      </c>
      <c r="J584" t="str">
        <f t="shared" si="19"/>
        <v>20171012</v>
      </c>
    </row>
    <row r="585" spans="1:10" hidden="1">
      <c r="A585" s="1" t="s">
        <v>8642</v>
      </c>
      <c r="B585" s="1" t="s">
        <v>3591</v>
      </c>
      <c r="C585" s="1" t="s">
        <v>11573</v>
      </c>
      <c r="D585" s="1" t="s">
        <v>1038</v>
      </c>
      <c r="E585" s="5" t="s">
        <v>8643</v>
      </c>
      <c r="F585" s="11">
        <v>489.5</v>
      </c>
      <c r="G585" s="5" t="str">
        <f t="shared" si="18"/>
        <v>6217003890002554140489.5</v>
      </c>
      <c r="H585" s="1" t="s">
        <v>1039</v>
      </c>
      <c r="I585" t="e">
        <f>VLOOKUP(G585,网银退汇!H:J,3,FALSE)</f>
        <v>#N/A</v>
      </c>
      <c r="J585" t="str">
        <f t="shared" si="19"/>
        <v>20171012</v>
      </c>
    </row>
    <row r="586" spans="1:10" hidden="1">
      <c r="A586" s="1" t="s">
        <v>8646</v>
      </c>
      <c r="B586" s="1" t="s">
        <v>3595</v>
      </c>
      <c r="C586" s="1" t="s">
        <v>11573</v>
      </c>
      <c r="D586" s="1" t="s">
        <v>1038</v>
      </c>
      <c r="E586" s="5" t="s">
        <v>8647</v>
      </c>
      <c r="F586" s="11">
        <v>600</v>
      </c>
      <c r="G586" s="5" t="str">
        <f t="shared" si="18"/>
        <v>4270300051067733600</v>
      </c>
      <c r="H586" s="1" t="s">
        <v>1039</v>
      </c>
      <c r="I586" t="e">
        <f>VLOOKUP(G586,网银退汇!H:J,3,FALSE)</f>
        <v>#N/A</v>
      </c>
      <c r="J586" t="str">
        <f t="shared" si="19"/>
        <v>20171012</v>
      </c>
    </row>
    <row r="587" spans="1:10" hidden="1">
      <c r="A587" s="1" t="s">
        <v>8650</v>
      </c>
      <c r="B587" s="1" t="s">
        <v>3599</v>
      </c>
      <c r="C587" s="1" t="s">
        <v>11573</v>
      </c>
      <c r="D587" s="1" t="s">
        <v>1038</v>
      </c>
      <c r="E587" s="5" t="s">
        <v>1122</v>
      </c>
      <c r="F587" s="11">
        <v>2000</v>
      </c>
      <c r="G587" s="5" t="str">
        <f t="shared" si="18"/>
        <v>62266213029074052000</v>
      </c>
      <c r="H587" s="1" t="s">
        <v>1039</v>
      </c>
      <c r="I587" t="e">
        <f>VLOOKUP(G587,网银退汇!H:J,3,FALSE)</f>
        <v>#N/A</v>
      </c>
      <c r="J587" t="str">
        <f t="shared" si="19"/>
        <v>20171012</v>
      </c>
    </row>
    <row r="588" spans="1:10">
      <c r="A588" s="1" t="s">
        <v>10119</v>
      </c>
      <c r="B588" s="1" t="s">
        <v>5004</v>
      </c>
      <c r="C588" s="1" t="s">
        <v>11577</v>
      </c>
      <c r="D588" s="1" t="s">
        <v>1038</v>
      </c>
      <c r="E588" s="5" t="s">
        <v>10120</v>
      </c>
      <c r="F588" s="11">
        <v>1200</v>
      </c>
      <c r="G588" s="5" t="str">
        <f t="shared" si="18"/>
        <v>62284833411822081111200</v>
      </c>
      <c r="H588" s="1" t="s">
        <v>1039</v>
      </c>
      <c r="I588" t="str">
        <f>VLOOKUP(G588,网银退汇!H:J,3,FALSE)</f>
        <v>2017-10-16</v>
      </c>
      <c r="J588" t="str">
        <f t="shared" si="19"/>
        <v>20171016</v>
      </c>
    </row>
    <row r="589" spans="1:10" hidden="1">
      <c r="A589" s="1" t="s">
        <v>8656</v>
      </c>
      <c r="B589" s="1" t="s">
        <v>3606</v>
      </c>
      <c r="C589" s="1" t="s">
        <v>11573</v>
      </c>
      <c r="D589" s="1" t="s">
        <v>1038</v>
      </c>
      <c r="E589" s="5" t="s">
        <v>6738</v>
      </c>
      <c r="F589" s="11">
        <v>2239.5</v>
      </c>
      <c r="G589" s="5" t="str">
        <f t="shared" si="18"/>
        <v>62284833009155348132239.5</v>
      </c>
      <c r="H589" s="1" t="s">
        <v>1039</v>
      </c>
      <c r="I589" t="e">
        <f>VLOOKUP(G589,网银退汇!H:J,3,FALSE)</f>
        <v>#N/A</v>
      </c>
      <c r="J589" t="str">
        <f t="shared" si="19"/>
        <v>20171012</v>
      </c>
    </row>
    <row r="590" spans="1:10" hidden="1">
      <c r="A590" s="1" t="s">
        <v>8659</v>
      </c>
      <c r="B590" s="1" t="s">
        <v>3609</v>
      </c>
      <c r="C590" s="1" t="s">
        <v>11573</v>
      </c>
      <c r="D590" s="1" t="s">
        <v>1038</v>
      </c>
      <c r="E590" s="5" t="s">
        <v>8660</v>
      </c>
      <c r="F590" s="11">
        <v>40.5</v>
      </c>
      <c r="G590" s="5" t="str">
        <f t="shared" si="18"/>
        <v>621773190255659240.5</v>
      </c>
      <c r="H590" s="1" t="s">
        <v>1039</v>
      </c>
      <c r="I590" t="e">
        <f>VLOOKUP(G590,网银退汇!H:J,3,FALSE)</f>
        <v>#N/A</v>
      </c>
      <c r="J590" t="str">
        <f t="shared" si="19"/>
        <v>20171012</v>
      </c>
    </row>
    <row r="591" spans="1:10" hidden="1">
      <c r="A591" s="1" t="s">
        <v>8663</v>
      </c>
      <c r="B591" s="1" t="s">
        <v>3613</v>
      </c>
      <c r="C591" s="1" t="s">
        <v>11573</v>
      </c>
      <c r="D591" s="1" t="s">
        <v>1038</v>
      </c>
      <c r="E591" s="5" t="s">
        <v>8664</v>
      </c>
      <c r="F591" s="11">
        <v>800</v>
      </c>
      <c r="G591" s="5" t="str">
        <f t="shared" si="18"/>
        <v>6253624024458562800</v>
      </c>
      <c r="H591" s="1" t="s">
        <v>1039</v>
      </c>
      <c r="I591" t="e">
        <f>VLOOKUP(G591,网银退汇!H:J,3,FALSE)</f>
        <v>#N/A</v>
      </c>
      <c r="J591" t="str">
        <f t="shared" si="19"/>
        <v>20171012</v>
      </c>
    </row>
    <row r="592" spans="1:10" hidden="1">
      <c r="A592" s="1" t="s">
        <v>8667</v>
      </c>
      <c r="B592" s="1" t="s">
        <v>3615</v>
      </c>
      <c r="C592" s="1" t="s">
        <v>11573</v>
      </c>
      <c r="D592" s="1" t="s">
        <v>1038</v>
      </c>
      <c r="E592" s="5" t="s">
        <v>8668</v>
      </c>
      <c r="F592" s="11">
        <v>153.88</v>
      </c>
      <c r="G592" s="5" t="str">
        <f t="shared" si="18"/>
        <v>6222082505000330202153.88</v>
      </c>
      <c r="H592" s="1" t="s">
        <v>1039</v>
      </c>
      <c r="I592" t="e">
        <f>VLOOKUP(G592,网银退汇!H:J,3,FALSE)</f>
        <v>#N/A</v>
      </c>
      <c r="J592" t="str">
        <f t="shared" si="19"/>
        <v>20171012</v>
      </c>
    </row>
    <row r="593" spans="1:10" hidden="1">
      <c r="A593" s="1" t="s">
        <v>8671</v>
      </c>
      <c r="B593" s="1" t="s">
        <v>3619</v>
      </c>
      <c r="C593" s="1" t="s">
        <v>11573</v>
      </c>
      <c r="D593" s="1" t="s">
        <v>1038</v>
      </c>
      <c r="E593" s="5" t="s">
        <v>8672</v>
      </c>
      <c r="F593" s="11">
        <v>21.14</v>
      </c>
      <c r="G593" s="5" t="str">
        <f t="shared" si="18"/>
        <v>622369149658518721.14</v>
      </c>
      <c r="H593" s="1" t="s">
        <v>1039</v>
      </c>
      <c r="I593" t="e">
        <f>VLOOKUP(G593,网银退汇!H:J,3,FALSE)</f>
        <v>#N/A</v>
      </c>
      <c r="J593" t="str">
        <f t="shared" si="19"/>
        <v>20171012</v>
      </c>
    </row>
    <row r="594" spans="1:10" hidden="1">
      <c r="A594" s="1" t="s">
        <v>8675</v>
      </c>
      <c r="B594" s="1" t="s">
        <v>3623</v>
      </c>
      <c r="C594" s="1" t="s">
        <v>11573</v>
      </c>
      <c r="D594" s="1" t="s">
        <v>1038</v>
      </c>
      <c r="E594" s="5" t="s">
        <v>8676</v>
      </c>
      <c r="F594" s="11">
        <v>94.5</v>
      </c>
      <c r="G594" s="5" t="str">
        <f t="shared" si="18"/>
        <v>621798730000042610194.5</v>
      </c>
      <c r="H594" s="1" t="s">
        <v>1039</v>
      </c>
      <c r="I594" t="e">
        <f>VLOOKUP(G594,网银退汇!H:J,3,FALSE)</f>
        <v>#N/A</v>
      </c>
      <c r="J594" t="str">
        <f t="shared" si="19"/>
        <v>20171012</v>
      </c>
    </row>
    <row r="595" spans="1:10" hidden="1">
      <c r="A595" s="1" t="s">
        <v>8679</v>
      </c>
      <c r="B595" s="1" t="s">
        <v>3627</v>
      </c>
      <c r="C595" s="1" t="s">
        <v>11573</v>
      </c>
      <c r="D595" s="1" t="s">
        <v>1038</v>
      </c>
      <c r="E595" s="5" t="s">
        <v>8680</v>
      </c>
      <c r="F595" s="11">
        <v>442</v>
      </c>
      <c r="G595" s="5" t="str">
        <f t="shared" si="18"/>
        <v>6217790001107563690442</v>
      </c>
      <c r="H595" s="1" t="s">
        <v>1039</v>
      </c>
      <c r="I595" t="e">
        <f>VLOOKUP(G595,网银退汇!H:J,3,FALSE)</f>
        <v>#N/A</v>
      </c>
      <c r="J595" t="str">
        <f t="shared" si="19"/>
        <v>20171012</v>
      </c>
    </row>
    <row r="596" spans="1:10" hidden="1">
      <c r="A596" s="1" t="s">
        <v>8683</v>
      </c>
      <c r="B596" s="1" t="s">
        <v>3631</v>
      </c>
      <c r="C596" s="1" t="s">
        <v>11573</v>
      </c>
      <c r="D596" s="1" t="s">
        <v>1038</v>
      </c>
      <c r="E596" s="5" t="s">
        <v>8684</v>
      </c>
      <c r="F596" s="11">
        <v>200</v>
      </c>
      <c r="G596" s="5" t="str">
        <f t="shared" si="18"/>
        <v>6225970001128792200</v>
      </c>
      <c r="H596" s="1" t="s">
        <v>1039</v>
      </c>
      <c r="I596" t="e">
        <f>VLOOKUP(G596,网银退汇!H:J,3,FALSE)</f>
        <v>#N/A</v>
      </c>
      <c r="J596" t="str">
        <f t="shared" si="19"/>
        <v>20171012</v>
      </c>
    </row>
    <row r="597" spans="1:10">
      <c r="A597" s="1" t="s">
        <v>7730</v>
      </c>
      <c r="B597" s="1" t="s">
        <v>2699</v>
      </c>
      <c r="C597" s="1" t="s">
        <v>11571</v>
      </c>
      <c r="D597" s="1" t="s">
        <v>1038</v>
      </c>
      <c r="E597" s="5" t="s">
        <v>7731</v>
      </c>
      <c r="F597" s="11">
        <v>2047.93</v>
      </c>
      <c r="G597" s="5" t="str">
        <f t="shared" si="18"/>
        <v>62284833383079942782047.93</v>
      </c>
      <c r="H597" s="1" t="s">
        <v>1039</v>
      </c>
      <c r="I597" t="str">
        <f>VLOOKUP(G597,网银退汇!H:J,3,FALSE)</f>
        <v>2017-10-10</v>
      </c>
      <c r="J597" t="str">
        <f t="shared" si="19"/>
        <v>20171010</v>
      </c>
    </row>
    <row r="598" spans="1:10" hidden="1">
      <c r="A598" s="1" t="s">
        <v>8691</v>
      </c>
      <c r="B598" s="1" t="s">
        <v>3639</v>
      </c>
      <c r="C598" s="1" t="s">
        <v>11573</v>
      </c>
      <c r="D598" s="1" t="s">
        <v>1038</v>
      </c>
      <c r="E598" s="5" t="s">
        <v>8692</v>
      </c>
      <c r="F598" s="11">
        <v>355</v>
      </c>
      <c r="G598" s="5" t="str">
        <f t="shared" si="18"/>
        <v>6258101652799026355</v>
      </c>
      <c r="H598" s="1" t="s">
        <v>1039</v>
      </c>
      <c r="I598" t="e">
        <f>VLOOKUP(G598,网银退汇!H:J,3,FALSE)</f>
        <v>#N/A</v>
      </c>
      <c r="J598" t="str">
        <f t="shared" si="19"/>
        <v>20171012</v>
      </c>
    </row>
    <row r="599" spans="1:10" hidden="1">
      <c r="A599" s="1" t="s">
        <v>8695</v>
      </c>
      <c r="B599" s="1" t="s">
        <v>3647</v>
      </c>
      <c r="C599" s="1" t="s">
        <v>11573</v>
      </c>
      <c r="D599" s="1" t="s">
        <v>1038</v>
      </c>
      <c r="E599" s="5" t="s">
        <v>7146</v>
      </c>
      <c r="F599" s="11">
        <v>572.04999999999995</v>
      </c>
      <c r="G599" s="5" t="str">
        <f t="shared" si="18"/>
        <v>6253634001631446572.05</v>
      </c>
      <c r="H599" s="1" t="s">
        <v>1039</v>
      </c>
      <c r="I599" t="e">
        <f>VLOOKUP(G599,网银退汇!H:J,3,FALSE)</f>
        <v>#N/A</v>
      </c>
      <c r="J599" t="str">
        <f t="shared" si="19"/>
        <v>20171012</v>
      </c>
    </row>
    <row r="600" spans="1:10" hidden="1">
      <c r="A600" s="1" t="s">
        <v>8698</v>
      </c>
      <c r="B600" s="1" t="s">
        <v>3643</v>
      </c>
      <c r="C600" s="1" t="s">
        <v>11573</v>
      </c>
      <c r="D600" s="1" t="s">
        <v>1038</v>
      </c>
      <c r="E600" s="5" t="s">
        <v>8699</v>
      </c>
      <c r="F600" s="11">
        <v>200</v>
      </c>
      <c r="G600" s="5" t="str">
        <f t="shared" si="18"/>
        <v>6222082504000135695200</v>
      </c>
      <c r="H600" s="1" t="s">
        <v>1039</v>
      </c>
      <c r="I600" t="e">
        <f>VLOOKUP(G600,网银退汇!H:J,3,FALSE)</f>
        <v>#N/A</v>
      </c>
      <c r="J600" t="str">
        <f t="shared" si="19"/>
        <v>20171012</v>
      </c>
    </row>
    <row r="601" spans="1:10" hidden="1">
      <c r="A601" s="1" t="s">
        <v>8702</v>
      </c>
      <c r="B601" s="1" t="s">
        <v>3649</v>
      </c>
      <c r="C601" s="1" t="s">
        <v>11573</v>
      </c>
      <c r="D601" s="1" t="s">
        <v>1038</v>
      </c>
      <c r="E601" s="5" t="s">
        <v>8703</v>
      </c>
      <c r="F601" s="11">
        <v>611</v>
      </c>
      <c r="G601" s="5" t="str">
        <f t="shared" si="18"/>
        <v>6217003890003211484611</v>
      </c>
      <c r="H601" s="1" t="s">
        <v>1039</v>
      </c>
      <c r="I601" t="e">
        <f>VLOOKUP(G601,网银退汇!H:J,3,FALSE)</f>
        <v>#N/A</v>
      </c>
      <c r="J601" t="str">
        <f t="shared" si="19"/>
        <v>20171012</v>
      </c>
    </row>
    <row r="602" spans="1:10" hidden="1">
      <c r="A602" s="1" t="s">
        <v>8706</v>
      </c>
      <c r="B602" s="1" t="s">
        <v>3653</v>
      </c>
      <c r="C602" s="1" t="s">
        <v>11573</v>
      </c>
      <c r="D602" s="1" t="s">
        <v>1038</v>
      </c>
      <c r="E602" s="5" t="s">
        <v>1307</v>
      </c>
      <c r="F602" s="11">
        <v>269</v>
      </c>
      <c r="G602" s="5" t="str">
        <f t="shared" si="18"/>
        <v>6228360187932224269</v>
      </c>
      <c r="H602" s="1" t="s">
        <v>1039</v>
      </c>
      <c r="I602" t="e">
        <f>VLOOKUP(G602,网银退汇!H:J,3,FALSE)</f>
        <v>#N/A</v>
      </c>
      <c r="J602" t="str">
        <f t="shared" si="19"/>
        <v>20171012</v>
      </c>
    </row>
    <row r="603" spans="1:10">
      <c r="A603" s="1" t="s">
        <v>8142</v>
      </c>
      <c r="B603" s="1" t="s">
        <v>3100</v>
      </c>
      <c r="C603" s="1" t="s">
        <v>11572</v>
      </c>
      <c r="D603" s="1" t="s">
        <v>1038</v>
      </c>
      <c r="E603" s="5" t="s">
        <v>8143</v>
      </c>
      <c r="F603" s="11">
        <v>3800</v>
      </c>
      <c r="G603" s="5" t="str">
        <f t="shared" si="18"/>
        <v>62284833061441721683800</v>
      </c>
      <c r="H603" s="1" t="s">
        <v>1039</v>
      </c>
      <c r="I603" t="str">
        <f>VLOOKUP(G603,网银退汇!H:J,3,FALSE)</f>
        <v>2017-10-11</v>
      </c>
      <c r="J603" t="str">
        <f t="shared" si="19"/>
        <v>20171011</v>
      </c>
    </row>
    <row r="604" spans="1:10" hidden="1">
      <c r="A604" s="1" t="s">
        <v>8712</v>
      </c>
      <c r="B604" s="1" t="s">
        <v>3657</v>
      </c>
      <c r="C604" s="1" t="s">
        <v>11573</v>
      </c>
      <c r="D604" s="1" t="s">
        <v>1038</v>
      </c>
      <c r="E604" s="5" t="s">
        <v>1379</v>
      </c>
      <c r="F604" s="11">
        <v>400</v>
      </c>
      <c r="G604" s="5" t="str">
        <f t="shared" si="18"/>
        <v>6228360175293647400</v>
      </c>
      <c r="H604" s="1" t="s">
        <v>1039</v>
      </c>
      <c r="I604" t="e">
        <f>VLOOKUP(G604,网银退汇!H:J,3,FALSE)</f>
        <v>#N/A</v>
      </c>
      <c r="J604" t="str">
        <f t="shared" si="19"/>
        <v>20171012</v>
      </c>
    </row>
    <row r="605" spans="1:10">
      <c r="A605" s="1" t="s">
        <v>9149</v>
      </c>
      <c r="B605" s="1" t="s">
        <v>4075</v>
      </c>
      <c r="C605" s="1" t="s">
        <v>11574</v>
      </c>
      <c r="D605" s="1" t="s">
        <v>1038</v>
      </c>
      <c r="E605" s="5" t="s">
        <v>9150</v>
      </c>
      <c r="F605" s="11">
        <v>74.31</v>
      </c>
      <c r="G605" s="5" t="str">
        <f t="shared" si="18"/>
        <v>622848289604751626474.31</v>
      </c>
      <c r="H605" s="1" t="s">
        <v>1039</v>
      </c>
      <c r="I605" t="str">
        <f>VLOOKUP(G605,网银退汇!H:J,3,FALSE)</f>
        <v>2017-10-16</v>
      </c>
      <c r="J605" t="str">
        <f t="shared" si="19"/>
        <v>20171013</v>
      </c>
    </row>
    <row r="606" spans="1:10" hidden="1">
      <c r="A606" s="1" t="s">
        <v>8719</v>
      </c>
      <c r="B606" s="1" t="s">
        <v>3663</v>
      </c>
      <c r="C606" s="1" t="s">
        <v>11574</v>
      </c>
      <c r="D606" s="1" t="s">
        <v>1038</v>
      </c>
      <c r="E606" s="5" t="s">
        <v>8720</v>
      </c>
      <c r="F606" s="11">
        <v>2000</v>
      </c>
      <c r="G606" s="5" t="str">
        <f t="shared" si="18"/>
        <v>62270038600300652772000</v>
      </c>
      <c r="H606" s="1" t="s">
        <v>1039</v>
      </c>
      <c r="I606" t="e">
        <f>VLOOKUP(G606,网银退汇!H:J,3,FALSE)</f>
        <v>#N/A</v>
      </c>
      <c r="J606" t="str">
        <f t="shared" si="19"/>
        <v>20171013</v>
      </c>
    </row>
    <row r="607" spans="1:10" hidden="1">
      <c r="A607" s="1" t="s">
        <v>8723</v>
      </c>
      <c r="B607" s="1" t="s">
        <v>3667</v>
      </c>
      <c r="C607" s="1" t="s">
        <v>11574</v>
      </c>
      <c r="D607" s="1" t="s">
        <v>1038</v>
      </c>
      <c r="E607" s="5" t="s">
        <v>8724</v>
      </c>
      <c r="F607" s="11">
        <v>328</v>
      </c>
      <c r="G607" s="5" t="str">
        <f t="shared" si="18"/>
        <v>6217997090003007424328</v>
      </c>
      <c r="H607" s="1" t="s">
        <v>1039</v>
      </c>
      <c r="I607" t="e">
        <f>VLOOKUP(G607,网银退汇!H:J,3,FALSE)</f>
        <v>#N/A</v>
      </c>
      <c r="J607" t="str">
        <f t="shared" si="19"/>
        <v>20171013</v>
      </c>
    </row>
    <row r="608" spans="1:10" hidden="1">
      <c r="A608" s="1" t="s">
        <v>8727</v>
      </c>
      <c r="B608" s="1" t="s">
        <v>3671</v>
      </c>
      <c r="C608" s="1" t="s">
        <v>11574</v>
      </c>
      <c r="D608" s="1" t="s">
        <v>1038</v>
      </c>
      <c r="E608" s="5" t="s">
        <v>8724</v>
      </c>
      <c r="F608" s="11">
        <v>135</v>
      </c>
      <c r="G608" s="5" t="str">
        <f t="shared" si="18"/>
        <v>6217997090003007424135</v>
      </c>
      <c r="H608" s="1" t="s">
        <v>1039</v>
      </c>
      <c r="I608" t="e">
        <f>VLOOKUP(G608,网银退汇!H:J,3,FALSE)</f>
        <v>#N/A</v>
      </c>
      <c r="J608" t="str">
        <f t="shared" si="19"/>
        <v>20171013</v>
      </c>
    </row>
    <row r="609" spans="1:10" hidden="1">
      <c r="A609" s="1" t="s">
        <v>8730</v>
      </c>
      <c r="B609" s="1" t="s">
        <v>3675</v>
      </c>
      <c r="C609" s="1" t="s">
        <v>11574</v>
      </c>
      <c r="D609" s="1" t="s">
        <v>1038</v>
      </c>
      <c r="E609" s="5" t="s">
        <v>8731</v>
      </c>
      <c r="F609" s="11">
        <v>5</v>
      </c>
      <c r="G609" s="5" t="str">
        <f t="shared" ref="G609:G672" si="20">E609&amp;F609</f>
        <v>62580916727971365</v>
      </c>
      <c r="H609" s="1" t="s">
        <v>1039</v>
      </c>
      <c r="I609" t="e">
        <f>VLOOKUP(G609,网银退汇!H:J,3,FALSE)</f>
        <v>#N/A</v>
      </c>
      <c r="J609" t="str">
        <f t="shared" ref="J609:J672" si="21">C609</f>
        <v>20171013</v>
      </c>
    </row>
    <row r="610" spans="1:10">
      <c r="A610" s="1" t="s">
        <v>8432</v>
      </c>
      <c r="B610" s="1" t="s">
        <v>3383</v>
      </c>
      <c r="C610" s="1" t="s">
        <v>11573</v>
      </c>
      <c r="D610" s="1" t="s">
        <v>1038</v>
      </c>
      <c r="E610" s="5" t="s">
        <v>8433</v>
      </c>
      <c r="F610" s="11">
        <v>623.44000000000005</v>
      </c>
      <c r="G610" s="5" t="str">
        <f t="shared" si="20"/>
        <v>6228482891131058612623.44</v>
      </c>
      <c r="H610" s="1" t="s">
        <v>1039</v>
      </c>
      <c r="I610" t="str">
        <f>VLOOKUP(G610,网银退汇!H:J,3,FALSE)</f>
        <v>2017-10-12</v>
      </c>
      <c r="J610" t="str">
        <f t="shared" si="21"/>
        <v>20171012</v>
      </c>
    </row>
    <row r="611" spans="1:10" hidden="1">
      <c r="A611" s="1" t="s">
        <v>8738</v>
      </c>
      <c r="B611" s="1" t="s">
        <v>3683</v>
      </c>
      <c r="C611" s="1" t="s">
        <v>11574</v>
      </c>
      <c r="D611" s="1" t="s">
        <v>1038</v>
      </c>
      <c r="E611" s="5" t="s">
        <v>8739</v>
      </c>
      <c r="F611" s="11">
        <v>14</v>
      </c>
      <c r="G611" s="5" t="str">
        <f t="shared" si="20"/>
        <v>623190000001329847214</v>
      </c>
      <c r="H611" s="1" t="s">
        <v>1039</v>
      </c>
      <c r="I611" t="e">
        <f>VLOOKUP(G611,网银退汇!H:J,3,FALSE)</f>
        <v>#N/A</v>
      </c>
      <c r="J611" t="str">
        <f t="shared" si="21"/>
        <v>20171013</v>
      </c>
    </row>
    <row r="612" spans="1:10" hidden="1">
      <c r="A612" s="1" t="s">
        <v>8742</v>
      </c>
      <c r="B612" s="1" t="s">
        <v>3687</v>
      </c>
      <c r="C612" s="1" t="s">
        <v>11574</v>
      </c>
      <c r="D612" s="1" t="s">
        <v>1038</v>
      </c>
      <c r="E612" s="5" t="s">
        <v>8743</v>
      </c>
      <c r="F612" s="11">
        <v>100</v>
      </c>
      <c r="G612" s="5" t="str">
        <f t="shared" si="20"/>
        <v>6259065336293061100</v>
      </c>
      <c r="H612" s="1" t="s">
        <v>1039</v>
      </c>
      <c r="I612" t="e">
        <f>VLOOKUP(G612,网银退汇!H:J,3,FALSE)</f>
        <v>#N/A</v>
      </c>
      <c r="J612" t="str">
        <f t="shared" si="21"/>
        <v>20171013</v>
      </c>
    </row>
    <row r="613" spans="1:10" hidden="1">
      <c r="A613" s="1" t="s">
        <v>8746</v>
      </c>
      <c r="B613" s="1" t="s">
        <v>3689</v>
      </c>
      <c r="C613" s="1" t="s">
        <v>11574</v>
      </c>
      <c r="D613" s="1" t="s">
        <v>1038</v>
      </c>
      <c r="E613" s="5" t="s">
        <v>8743</v>
      </c>
      <c r="F613" s="11">
        <v>404.5</v>
      </c>
      <c r="G613" s="5" t="str">
        <f t="shared" si="20"/>
        <v>6259065336293061404.5</v>
      </c>
      <c r="H613" s="1" t="s">
        <v>1039</v>
      </c>
      <c r="I613" t="e">
        <f>VLOOKUP(G613,网银退汇!H:J,3,FALSE)</f>
        <v>#N/A</v>
      </c>
      <c r="J613" t="str">
        <f t="shared" si="21"/>
        <v>20171013</v>
      </c>
    </row>
    <row r="614" spans="1:10" hidden="1">
      <c r="A614" s="1" t="s">
        <v>8749</v>
      </c>
      <c r="B614" s="1" t="s">
        <v>3691</v>
      </c>
      <c r="C614" s="1" t="s">
        <v>11574</v>
      </c>
      <c r="D614" s="1" t="s">
        <v>1038</v>
      </c>
      <c r="E614" s="5" t="s">
        <v>8619</v>
      </c>
      <c r="F614" s="11">
        <v>686</v>
      </c>
      <c r="G614" s="5" t="str">
        <f t="shared" si="20"/>
        <v>6231900025531305269686</v>
      </c>
      <c r="H614" s="1" t="s">
        <v>1039</v>
      </c>
      <c r="I614" t="e">
        <f>VLOOKUP(G614,网银退汇!H:J,3,FALSE)</f>
        <v>#N/A</v>
      </c>
      <c r="J614" t="str">
        <f t="shared" si="21"/>
        <v>20171013</v>
      </c>
    </row>
    <row r="615" spans="1:10" hidden="1">
      <c r="A615" s="1" t="s">
        <v>8752</v>
      </c>
      <c r="B615" s="1" t="s">
        <v>3694</v>
      </c>
      <c r="C615" s="1" t="s">
        <v>11574</v>
      </c>
      <c r="D615" s="1" t="s">
        <v>1038</v>
      </c>
      <c r="E615" s="5" t="s">
        <v>289</v>
      </c>
      <c r="F615" s="11">
        <v>500</v>
      </c>
      <c r="G615" s="5" t="str">
        <f t="shared" si="20"/>
        <v>6228480866099493466500</v>
      </c>
      <c r="H615" s="1" t="s">
        <v>1039</v>
      </c>
      <c r="I615" t="e">
        <f>VLOOKUP(G615,网银退汇!H:J,3,FALSE)</f>
        <v>#N/A</v>
      </c>
      <c r="J615" t="str">
        <f t="shared" si="21"/>
        <v>20171013</v>
      </c>
    </row>
    <row r="616" spans="1:10" hidden="1">
      <c r="A616" s="1" t="s">
        <v>8755</v>
      </c>
      <c r="B616" s="1" t="s">
        <v>3697</v>
      </c>
      <c r="C616" s="1" t="s">
        <v>11574</v>
      </c>
      <c r="D616" s="1" t="s">
        <v>1038</v>
      </c>
      <c r="E616" s="5" t="s">
        <v>8756</v>
      </c>
      <c r="F616" s="11">
        <v>2000</v>
      </c>
      <c r="G616" s="5" t="str">
        <f t="shared" si="20"/>
        <v>62223000128422362000</v>
      </c>
      <c r="H616" s="1" t="s">
        <v>1039</v>
      </c>
      <c r="I616" t="e">
        <f>VLOOKUP(G616,网银退汇!H:J,3,FALSE)</f>
        <v>#N/A</v>
      </c>
      <c r="J616" t="str">
        <f t="shared" si="21"/>
        <v>20171013</v>
      </c>
    </row>
    <row r="617" spans="1:10" hidden="1">
      <c r="A617" s="1" t="s">
        <v>8759</v>
      </c>
      <c r="B617" s="1" t="s">
        <v>3701</v>
      </c>
      <c r="C617" s="1" t="s">
        <v>11574</v>
      </c>
      <c r="D617" s="1" t="s">
        <v>1038</v>
      </c>
      <c r="E617" s="5" t="s">
        <v>8756</v>
      </c>
      <c r="F617" s="11">
        <v>342.72</v>
      </c>
      <c r="G617" s="5" t="str">
        <f t="shared" si="20"/>
        <v>6222300012842236342.72</v>
      </c>
      <c r="H617" s="1" t="s">
        <v>1039</v>
      </c>
      <c r="I617" t="e">
        <f>VLOOKUP(G617,网银退汇!H:J,3,FALSE)</f>
        <v>#N/A</v>
      </c>
      <c r="J617" t="str">
        <f t="shared" si="21"/>
        <v>20171013</v>
      </c>
    </row>
    <row r="618" spans="1:10" hidden="1">
      <c r="A618" s="1" t="s">
        <v>8762</v>
      </c>
      <c r="B618" s="1" t="s">
        <v>3703</v>
      </c>
      <c r="C618" s="1" t="s">
        <v>11574</v>
      </c>
      <c r="D618" s="1" t="s">
        <v>1038</v>
      </c>
      <c r="E618" s="5" t="s">
        <v>8763</v>
      </c>
      <c r="F618" s="11">
        <v>265.92</v>
      </c>
      <c r="G618" s="5" t="str">
        <f t="shared" si="20"/>
        <v>6212262502015637278265.92</v>
      </c>
      <c r="H618" s="1" t="s">
        <v>1039</v>
      </c>
      <c r="I618" t="e">
        <f>VLOOKUP(G618,网银退汇!H:J,3,FALSE)</f>
        <v>#N/A</v>
      </c>
      <c r="J618" t="str">
        <f t="shared" si="21"/>
        <v>20171013</v>
      </c>
    </row>
    <row r="619" spans="1:10" hidden="1">
      <c r="A619" s="1" t="s">
        <v>8766</v>
      </c>
      <c r="B619" s="1" t="s">
        <v>3707</v>
      </c>
      <c r="C619" s="1" t="s">
        <v>11574</v>
      </c>
      <c r="D619" s="1" t="s">
        <v>1038</v>
      </c>
      <c r="E619" s="5" t="s">
        <v>8767</v>
      </c>
      <c r="F619" s="11">
        <v>320</v>
      </c>
      <c r="G619" s="5" t="str">
        <f t="shared" si="20"/>
        <v>6223691956824407320</v>
      </c>
      <c r="H619" s="1" t="s">
        <v>1039</v>
      </c>
      <c r="I619" t="e">
        <f>VLOOKUP(G619,网银退汇!H:J,3,FALSE)</f>
        <v>#N/A</v>
      </c>
      <c r="J619" t="str">
        <f t="shared" si="21"/>
        <v>20171013</v>
      </c>
    </row>
    <row r="620" spans="1:10" hidden="1">
      <c r="A620" s="1" t="s">
        <v>8770</v>
      </c>
      <c r="B620" s="1" t="s">
        <v>3711</v>
      </c>
      <c r="C620" s="1" t="s">
        <v>11574</v>
      </c>
      <c r="D620" s="1" t="s">
        <v>1038</v>
      </c>
      <c r="E620" s="5" t="s">
        <v>8771</v>
      </c>
      <c r="F620" s="11">
        <v>500</v>
      </c>
      <c r="G620" s="5" t="str">
        <f t="shared" si="20"/>
        <v>6258081698481161500</v>
      </c>
      <c r="H620" s="1" t="s">
        <v>1039</v>
      </c>
      <c r="I620" t="e">
        <f>VLOOKUP(G620,网银退汇!H:J,3,FALSE)</f>
        <v>#N/A</v>
      </c>
      <c r="J620" t="str">
        <f t="shared" si="21"/>
        <v>20171013</v>
      </c>
    </row>
    <row r="621" spans="1:10" hidden="1">
      <c r="A621" s="1" t="s">
        <v>8774</v>
      </c>
      <c r="B621" s="1" t="s">
        <v>3715</v>
      </c>
      <c r="C621" s="1" t="s">
        <v>11574</v>
      </c>
      <c r="D621" s="1" t="s">
        <v>1038</v>
      </c>
      <c r="E621" s="5" t="s">
        <v>8775</v>
      </c>
      <c r="F621" s="11">
        <v>1420</v>
      </c>
      <c r="G621" s="5" t="str">
        <f t="shared" si="20"/>
        <v>62284839707192122101420</v>
      </c>
      <c r="H621" s="1" t="s">
        <v>1039</v>
      </c>
      <c r="I621" t="e">
        <f>VLOOKUP(G621,网银退汇!H:J,3,FALSE)</f>
        <v>#N/A</v>
      </c>
      <c r="J621" t="str">
        <f t="shared" si="21"/>
        <v>20171013</v>
      </c>
    </row>
    <row r="622" spans="1:10" hidden="1">
      <c r="A622" s="1" t="s">
        <v>8778</v>
      </c>
      <c r="B622" s="1" t="s">
        <v>3719</v>
      </c>
      <c r="C622" s="1" t="s">
        <v>11574</v>
      </c>
      <c r="D622" s="1" t="s">
        <v>1038</v>
      </c>
      <c r="E622" s="5" t="s">
        <v>8779</v>
      </c>
      <c r="F622" s="11">
        <v>450</v>
      </c>
      <c r="G622" s="5" t="str">
        <f t="shared" si="20"/>
        <v>6217562700002714235450</v>
      </c>
      <c r="H622" s="1" t="s">
        <v>1039</v>
      </c>
      <c r="I622" t="e">
        <f>VLOOKUP(G622,网银退汇!H:J,3,FALSE)</f>
        <v>#N/A</v>
      </c>
      <c r="J622" t="str">
        <f t="shared" si="21"/>
        <v>20171013</v>
      </c>
    </row>
    <row r="623" spans="1:10" hidden="1">
      <c r="A623" s="1" t="s">
        <v>8782</v>
      </c>
      <c r="B623" s="1" t="s">
        <v>3723</v>
      </c>
      <c r="C623" s="1" t="s">
        <v>11574</v>
      </c>
      <c r="D623" s="1" t="s">
        <v>1038</v>
      </c>
      <c r="E623" s="5" t="s">
        <v>8783</v>
      </c>
      <c r="F623" s="11">
        <v>563.34</v>
      </c>
      <c r="G623" s="5" t="str">
        <f t="shared" si="20"/>
        <v>4581230592887741563.34</v>
      </c>
      <c r="H623" s="1" t="s">
        <v>1039</v>
      </c>
      <c r="I623" t="e">
        <f>VLOOKUP(G623,网银退汇!H:J,3,FALSE)</f>
        <v>#N/A</v>
      </c>
      <c r="J623" t="str">
        <f t="shared" si="21"/>
        <v>20171013</v>
      </c>
    </row>
    <row r="624" spans="1:10" hidden="1">
      <c r="A624" s="1" t="s">
        <v>8786</v>
      </c>
      <c r="B624" s="1" t="s">
        <v>3727</v>
      </c>
      <c r="C624" s="1" t="s">
        <v>11574</v>
      </c>
      <c r="D624" s="1" t="s">
        <v>1038</v>
      </c>
      <c r="E624" s="5" t="s">
        <v>8787</v>
      </c>
      <c r="F624" s="11">
        <v>42.5</v>
      </c>
      <c r="G624" s="5" t="str">
        <f t="shared" si="20"/>
        <v>622700386073013968742.5</v>
      </c>
      <c r="H624" s="1" t="s">
        <v>1039</v>
      </c>
      <c r="I624" t="e">
        <f>VLOOKUP(G624,网银退汇!H:J,3,FALSE)</f>
        <v>#N/A</v>
      </c>
      <c r="J624" t="str">
        <f t="shared" si="21"/>
        <v>20171013</v>
      </c>
    </row>
    <row r="625" spans="1:10" hidden="1">
      <c r="A625" s="1" t="s">
        <v>8790</v>
      </c>
      <c r="B625" s="1" t="s">
        <v>3731</v>
      </c>
      <c r="C625" s="1" t="s">
        <v>11574</v>
      </c>
      <c r="D625" s="1" t="s">
        <v>1038</v>
      </c>
      <c r="E625" s="5" t="s">
        <v>8791</v>
      </c>
      <c r="F625" s="11">
        <v>850</v>
      </c>
      <c r="G625" s="5" t="str">
        <f t="shared" si="20"/>
        <v>6259960056023286850</v>
      </c>
      <c r="H625" s="1" t="s">
        <v>1039</v>
      </c>
      <c r="I625" t="e">
        <f>VLOOKUP(G625,网银退汇!H:J,3,FALSE)</f>
        <v>#N/A</v>
      </c>
      <c r="J625" t="str">
        <f t="shared" si="21"/>
        <v>20171013</v>
      </c>
    </row>
    <row r="626" spans="1:10" hidden="1">
      <c r="A626" s="1" t="s">
        <v>8794</v>
      </c>
      <c r="B626" s="1" t="s">
        <v>3735</v>
      </c>
      <c r="C626" s="1" t="s">
        <v>11574</v>
      </c>
      <c r="D626" s="1" t="s">
        <v>1038</v>
      </c>
      <c r="E626" s="5" t="s">
        <v>8795</v>
      </c>
      <c r="F626" s="11">
        <v>70.72</v>
      </c>
      <c r="G626" s="5" t="str">
        <f t="shared" si="20"/>
        <v>623190000001865348170.72</v>
      </c>
      <c r="H626" s="1" t="s">
        <v>1039</v>
      </c>
      <c r="I626" t="e">
        <f>VLOOKUP(G626,网银退汇!H:J,3,FALSE)</f>
        <v>#N/A</v>
      </c>
      <c r="J626" t="str">
        <f t="shared" si="21"/>
        <v>20171013</v>
      </c>
    </row>
    <row r="627" spans="1:10" hidden="1">
      <c r="A627" s="1" t="s">
        <v>8798</v>
      </c>
      <c r="B627" s="1" t="s">
        <v>3739</v>
      </c>
      <c r="C627" s="1" t="s">
        <v>11574</v>
      </c>
      <c r="D627" s="1" t="s">
        <v>1038</v>
      </c>
      <c r="E627" s="5" t="s">
        <v>8799</v>
      </c>
      <c r="F627" s="11">
        <v>220</v>
      </c>
      <c r="G627" s="5" t="str">
        <f t="shared" si="20"/>
        <v>6222022502018516602220</v>
      </c>
      <c r="H627" s="1" t="s">
        <v>1039</v>
      </c>
      <c r="I627" t="e">
        <f>VLOOKUP(G627,网银退汇!H:J,3,FALSE)</f>
        <v>#N/A</v>
      </c>
      <c r="J627" t="str">
        <f t="shared" si="21"/>
        <v>20171013</v>
      </c>
    </row>
    <row r="628" spans="1:10" hidden="1">
      <c r="A628" s="1" t="s">
        <v>8802</v>
      </c>
      <c r="B628" s="1" t="s">
        <v>3743</v>
      </c>
      <c r="C628" s="1" t="s">
        <v>11574</v>
      </c>
      <c r="D628" s="1" t="s">
        <v>1038</v>
      </c>
      <c r="E628" s="5" t="s">
        <v>8803</v>
      </c>
      <c r="F628" s="11">
        <v>157.63999999999999</v>
      </c>
      <c r="G628" s="5" t="str">
        <f t="shared" si="20"/>
        <v>6258101655565382157.64</v>
      </c>
      <c r="H628" s="1" t="s">
        <v>1039</v>
      </c>
      <c r="I628" t="e">
        <f>VLOOKUP(G628,网银退汇!H:J,3,FALSE)</f>
        <v>#N/A</v>
      </c>
      <c r="J628" t="str">
        <f t="shared" si="21"/>
        <v>20171013</v>
      </c>
    </row>
    <row r="629" spans="1:10" hidden="1">
      <c r="A629" s="1" t="s">
        <v>8806</v>
      </c>
      <c r="B629" s="1" t="s">
        <v>3747</v>
      </c>
      <c r="C629" s="1" t="s">
        <v>11574</v>
      </c>
      <c r="D629" s="1" t="s">
        <v>1038</v>
      </c>
      <c r="E629" s="5" t="s">
        <v>1317</v>
      </c>
      <c r="F629" s="11">
        <v>15000</v>
      </c>
      <c r="G629" s="5" t="str">
        <f t="shared" si="20"/>
        <v>621700386000185761215000</v>
      </c>
      <c r="H629" s="1" t="s">
        <v>1039</v>
      </c>
      <c r="I629" t="e">
        <f>VLOOKUP(G629,网银退汇!H:J,3,FALSE)</f>
        <v>#N/A</v>
      </c>
      <c r="J629" t="str">
        <f t="shared" si="21"/>
        <v>20171013</v>
      </c>
    </row>
    <row r="630" spans="1:10" hidden="1">
      <c r="A630" s="1" t="s">
        <v>8809</v>
      </c>
      <c r="B630" s="1" t="s">
        <v>3749</v>
      </c>
      <c r="C630" s="1" t="s">
        <v>11574</v>
      </c>
      <c r="D630" s="1" t="s">
        <v>1038</v>
      </c>
      <c r="E630" s="5" t="s">
        <v>8810</v>
      </c>
      <c r="F630" s="11">
        <v>300</v>
      </c>
      <c r="G630" s="5" t="str">
        <f t="shared" si="20"/>
        <v>6221887300026063030300</v>
      </c>
      <c r="H630" s="1" t="s">
        <v>1039</v>
      </c>
      <c r="I630" t="e">
        <f>VLOOKUP(G630,网银退汇!H:J,3,FALSE)</f>
        <v>#N/A</v>
      </c>
      <c r="J630" t="str">
        <f t="shared" si="21"/>
        <v>20171013</v>
      </c>
    </row>
    <row r="631" spans="1:10" hidden="1">
      <c r="A631" s="1" t="s">
        <v>8813</v>
      </c>
      <c r="B631" s="1" t="s">
        <v>3753</v>
      </c>
      <c r="C631" s="1" t="s">
        <v>11574</v>
      </c>
      <c r="D631" s="1" t="s">
        <v>1038</v>
      </c>
      <c r="E631" s="5" t="s">
        <v>8814</v>
      </c>
      <c r="F631" s="11">
        <v>1863.38</v>
      </c>
      <c r="G631" s="5" t="str">
        <f t="shared" si="20"/>
        <v>62170038900059881051863.38</v>
      </c>
      <c r="H631" s="1" t="s">
        <v>1039</v>
      </c>
      <c r="I631" t="e">
        <f>VLOOKUP(G631,网银退汇!H:J,3,FALSE)</f>
        <v>#N/A</v>
      </c>
      <c r="J631" t="str">
        <f t="shared" si="21"/>
        <v>20171013</v>
      </c>
    </row>
    <row r="632" spans="1:10" hidden="1">
      <c r="A632" s="1" t="s">
        <v>8817</v>
      </c>
      <c r="B632" s="1" t="s">
        <v>3757</v>
      </c>
      <c r="C632" s="1" t="s">
        <v>11574</v>
      </c>
      <c r="D632" s="1" t="s">
        <v>1038</v>
      </c>
      <c r="E632" s="5" t="s">
        <v>8818</v>
      </c>
      <c r="F632" s="11">
        <v>457</v>
      </c>
      <c r="G632" s="5" t="str">
        <f t="shared" si="20"/>
        <v>6226192200350320457</v>
      </c>
      <c r="H632" s="1" t="s">
        <v>1039</v>
      </c>
      <c r="I632" t="e">
        <f>VLOOKUP(G632,网银退汇!H:J,3,FALSE)</f>
        <v>#N/A</v>
      </c>
      <c r="J632" t="str">
        <f t="shared" si="21"/>
        <v>20171013</v>
      </c>
    </row>
    <row r="633" spans="1:10" hidden="1">
      <c r="A633" s="1" t="s">
        <v>8821</v>
      </c>
      <c r="B633" s="1" t="s">
        <v>3761</v>
      </c>
      <c r="C633" s="1" t="s">
        <v>11574</v>
      </c>
      <c r="D633" s="1" t="s">
        <v>1038</v>
      </c>
      <c r="E633" s="5" t="s">
        <v>8822</v>
      </c>
      <c r="F633" s="11">
        <v>860.22</v>
      </c>
      <c r="G633" s="5" t="str">
        <f t="shared" si="20"/>
        <v>6231900025621117731860.22</v>
      </c>
      <c r="H633" s="1" t="s">
        <v>1039</v>
      </c>
      <c r="I633" t="e">
        <f>VLOOKUP(G633,网银退汇!H:J,3,FALSE)</f>
        <v>#N/A</v>
      </c>
      <c r="J633" t="str">
        <f t="shared" si="21"/>
        <v>20171013</v>
      </c>
    </row>
    <row r="634" spans="1:10" hidden="1">
      <c r="A634" s="1" t="s">
        <v>8825</v>
      </c>
      <c r="B634" s="1" t="s">
        <v>3765</v>
      </c>
      <c r="C634" s="1" t="s">
        <v>11574</v>
      </c>
      <c r="D634" s="1" t="s">
        <v>1038</v>
      </c>
      <c r="E634" s="5" t="s">
        <v>8826</v>
      </c>
      <c r="F634" s="11">
        <v>352.5</v>
      </c>
      <c r="G634" s="5" t="str">
        <f t="shared" si="20"/>
        <v>6231900023401229792352.5</v>
      </c>
      <c r="H634" s="1" t="s">
        <v>1039</v>
      </c>
      <c r="I634" t="e">
        <f>VLOOKUP(G634,网银退汇!H:J,3,FALSE)</f>
        <v>#N/A</v>
      </c>
      <c r="J634" t="str">
        <f t="shared" si="21"/>
        <v>20171013</v>
      </c>
    </row>
    <row r="635" spans="1:10" hidden="1">
      <c r="A635" s="1" t="s">
        <v>8829</v>
      </c>
      <c r="B635" s="1" t="s">
        <v>3769</v>
      </c>
      <c r="C635" s="1" t="s">
        <v>11574</v>
      </c>
      <c r="D635" s="1" t="s">
        <v>1038</v>
      </c>
      <c r="E635" s="5" t="s">
        <v>8830</v>
      </c>
      <c r="F635" s="11">
        <v>5595</v>
      </c>
      <c r="G635" s="5" t="str">
        <f t="shared" si="20"/>
        <v>62255513212352185595</v>
      </c>
      <c r="H635" s="1" t="s">
        <v>1039</v>
      </c>
      <c r="I635" t="e">
        <f>VLOOKUP(G635,网银退汇!H:J,3,FALSE)</f>
        <v>#N/A</v>
      </c>
      <c r="J635" t="str">
        <f t="shared" si="21"/>
        <v>20171013</v>
      </c>
    </row>
    <row r="636" spans="1:10" hidden="1">
      <c r="A636" s="1" t="s">
        <v>8833</v>
      </c>
      <c r="B636" s="1" t="s">
        <v>3773</v>
      </c>
      <c r="C636" s="1" t="s">
        <v>11574</v>
      </c>
      <c r="D636" s="1" t="s">
        <v>1038</v>
      </c>
      <c r="E636" s="5" t="s">
        <v>8834</v>
      </c>
      <c r="F636" s="11">
        <v>490</v>
      </c>
      <c r="G636" s="5" t="str">
        <f t="shared" si="20"/>
        <v>4895920308449411490</v>
      </c>
      <c r="H636" s="1" t="s">
        <v>1039</v>
      </c>
      <c r="I636" t="e">
        <f>VLOOKUP(G636,网银退汇!H:J,3,FALSE)</f>
        <v>#N/A</v>
      </c>
      <c r="J636" t="str">
        <f t="shared" si="21"/>
        <v>20171013</v>
      </c>
    </row>
    <row r="637" spans="1:10">
      <c r="A637" s="1" t="s">
        <v>8973</v>
      </c>
      <c r="B637" s="1" t="s">
        <v>3909</v>
      </c>
      <c r="C637" s="1" t="s">
        <v>11574</v>
      </c>
      <c r="D637" s="1" t="s">
        <v>1038</v>
      </c>
      <c r="E637" s="5" t="s">
        <v>8970</v>
      </c>
      <c r="F637" s="11">
        <v>600</v>
      </c>
      <c r="G637" s="5" t="str">
        <f t="shared" si="20"/>
        <v>6228481938615216678600</v>
      </c>
      <c r="H637" s="1" t="s">
        <v>1039</v>
      </c>
      <c r="I637" t="str">
        <f>VLOOKUP(G637,网银退汇!H:J,3,FALSE)</f>
        <v>2017-10-13</v>
      </c>
      <c r="J637" t="str">
        <f t="shared" si="21"/>
        <v>20171013</v>
      </c>
    </row>
    <row r="638" spans="1:10">
      <c r="A638" s="1" t="s">
        <v>9107</v>
      </c>
      <c r="B638" s="1" t="s">
        <v>4035</v>
      </c>
      <c r="C638" s="1" t="s">
        <v>11574</v>
      </c>
      <c r="D638" s="1" t="s">
        <v>1038</v>
      </c>
      <c r="E638" s="5" t="s">
        <v>9108</v>
      </c>
      <c r="F638" s="11">
        <v>30</v>
      </c>
      <c r="G638" s="5" t="str">
        <f t="shared" si="20"/>
        <v>622848193860567777230</v>
      </c>
      <c r="H638" s="1" t="s">
        <v>1039</v>
      </c>
      <c r="I638" t="str">
        <f>VLOOKUP(G638,网银退汇!H:J,3,FALSE)</f>
        <v>2017-10-13</v>
      </c>
      <c r="J638" t="str">
        <f t="shared" si="21"/>
        <v>20171013</v>
      </c>
    </row>
    <row r="639" spans="1:10" hidden="1">
      <c r="A639" s="1" t="s">
        <v>8844</v>
      </c>
      <c r="B639" s="1" t="s">
        <v>3781</v>
      </c>
      <c r="C639" s="1" t="s">
        <v>11574</v>
      </c>
      <c r="D639" s="1" t="s">
        <v>1038</v>
      </c>
      <c r="E639" s="5" t="s">
        <v>8845</v>
      </c>
      <c r="F639" s="11">
        <v>82.5</v>
      </c>
      <c r="G639" s="5" t="str">
        <f t="shared" si="20"/>
        <v>621700386000377768582.5</v>
      </c>
      <c r="H639" s="1" t="s">
        <v>1039</v>
      </c>
      <c r="I639" t="e">
        <f>VLOOKUP(G639,网银退汇!H:J,3,FALSE)</f>
        <v>#N/A</v>
      </c>
      <c r="J639" t="str">
        <f t="shared" si="21"/>
        <v>20171013</v>
      </c>
    </row>
    <row r="640" spans="1:10">
      <c r="A640" s="1" t="s">
        <v>10406</v>
      </c>
      <c r="B640" s="1" t="s">
        <v>5277</v>
      </c>
      <c r="C640" s="1" t="s">
        <v>11578</v>
      </c>
      <c r="D640" s="1" t="s">
        <v>1038</v>
      </c>
      <c r="E640" s="5" t="s">
        <v>10403</v>
      </c>
      <c r="F640" s="11">
        <v>77.5</v>
      </c>
      <c r="G640" s="5" t="str">
        <f t="shared" si="20"/>
        <v>622848119830991957077.5</v>
      </c>
      <c r="H640" s="1" t="s">
        <v>1039</v>
      </c>
      <c r="I640" t="str">
        <f>VLOOKUP(G640,网银退汇!H:J,3,FALSE)</f>
        <v>2017-10-17</v>
      </c>
      <c r="J640" t="str">
        <f t="shared" si="21"/>
        <v>20171017</v>
      </c>
    </row>
    <row r="641" spans="1:10" hidden="1">
      <c r="A641" s="1" t="s">
        <v>8851</v>
      </c>
      <c r="B641" s="1" t="s">
        <v>3786</v>
      </c>
      <c r="C641" s="1" t="s">
        <v>11574</v>
      </c>
      <c r="D641" s="1" t="s">
        <v>1038</v>
      </c>
      <c r="E641" s="5" t="s">
        <v>8852</v>
      </c>
      <c r="F641" s="11">
        <v>7000</v>
      </c>
      <c r="G641" s="5" t="str">
        <f t="shared" si="20"/>
        <v>62284508600150895127000</v>
      </c>
      <c r="H641" s="1" t="s">
        <v>1039</v>
      </c>
      <c r="I641" t="e">
        <f>VLOOKUP(G641,网银退汇!H:J,3,FALSE)</f>
        <v>#N/A</v>
      </c>
      <c r="J641" t="str">
        <f t="shared" si="21"/>
        <v>20171013</v>
      </c>
    </row>
    <row r="642" spans="1:10" hidden="1">
      <c r="A642" s="1" t="s">
        <v>8855</v>
      </c>
      <c r="B642" s="1" t="s">
        <v>3790</v>
      </c>
      <c r="C642" s="1" t="s">
        <v>11574</v>
      </c>
      <c r="D642" s="1" t="s">
        <v>1038</v>
      </c>
      <c r="E642" s="5" t="s">
        <v>8856</v>
      </c>
      <c r="F642" s="11">
        <v>323.7</v>
      </c>
      <c r="G642" s="5" t="str">
        <f t="shared" si="20"/>
        <v>6236683860000508577323.7</v>
      </c>
      <c r="H642" s="1" t="s">
        <v>1039</v>
      </c>
      <c r="I642" t="e">
        <f>VLOOKUP(G642,网银退汇!H:J,3,FALSE)</f>
        <v>#N/A</v>
      </c>
      <c r="J642" t="str">
        <f t="shared" si="21"/>
        <v>20171013</v>
      </c>
    </row>
    <row r="643" spans="1:10" hidden="1">
      <c r="A643" s="1" t="s">
        <v>8859</v>
      </c>
      <c r="B643" s="1" t="s">
        <v>3794</v>
      </c>
      <c r="C643" s="1" t="s">
        <v>11574</v>
      </c>
      <c r="D643" s="1" t="s">
        <v>1038</v>
      </c>
      <c r="E643" s="5" t="s">
        <v>8860</v>
      </c>
      <c r="F643" s="11">
        <v>1004.51</v>
      </c>
      <c r="G643" s="5" t="str">
        <f t="shared" si="20"/>
        <v>47206722066122901004.51</v>
      </c>
      <c r="H643" s="1" t="s">
        <v>1039</v>
      </c>
      <c r="I643" t="e">
        <f>VLOOKUP(G643,网银退汇!H:J,3,FALSE)</f>
        <v>#N/A</v>
      </c>
      <c r="J643" t="str">
        <f t="shared" si="21"/>
        <v>20171013</v>
      </c>
    </row>
    <row r="644" spans="1:10" hidden="1">
      <c r="A644" s="1" t="s">
        <v>8863</v>
      </c>
      <c r="B644" s="1" t="s">
        <v>3798</v>
      </c>
      <c r="C644" s="1" t="s">
        <v>11574</v>
      </c>
      <c r="D644" s="1" t="s">
        <v>1038</v>
      </c>
      <c r="E644" s="5" t="s">
        <v>8864</v>
      </c>
      <c r="F644" s="11">
        <v>3964.44</v>
      </c>
      <c r="G644" s="5" t="str">
        <f t="shared" si="20"/>
        <v>62236913484338593964.44</v>
      </c>
      <c r="H644" s="1" t="s">
        <v>1039</v>
      </c>
      <c r="I644" t="e">
        <f>VLOOKUP(G644,网银退汇!H:J,3,FALSE)</f>
        <v>#N/A</v>
      </c>
      <c r="J644" t="str">
        <f t="shared" si="21"/>
        <v>20171013</v>
      </c>
    </row>
    <row r="645" spans="1:10" hidden="1">
      <c r="A645" s="1" t="s">
        <v>8867</v>
      </c>
      <c r="B645" s="1" t="s">
        <v>3802</v>
      </c>
      <c r="C645" s="1" t="s">
        <v>11574</v>
      </c>
      <c r="D645" s="1" t="s">
        <v>1038</v>
      </c>
      <c r="E645" s="5" t="s">
        <v>8868</v>
      </c>
      <c r="F645" s="11">
        <v>1905.28</v>
      </c>
      <c r="G645" s="5" t="str">
        <f t="shared" si="20"/>
        <v>62122625170006012381905.28</v>
      </c>
      <c r="H645" s="1" t="s">
        <v>1039</v>
      </c>
      <c r="I645" t="e">
        <f>VLOOKUP(G645,网银退汇!H:J,3,FALSE)</f>
        <v>#N/A</v>
      </c>
      <c r="J645" t="str">
        <f t="shared" si="21"/>
        <v>20171013</v>
      </c>
    </row>
    <row r="646" spans="1:10" hidden="1">
      <c r="A646" s="1" t="s">
        <v>8871</v>
      </c>
      <c r="B646" s="1" t="s">
        <v>3806</v>
      </c>
      <c r="C646" s="1" t="s">
        <v>11574</v>
      </c>
      <c r="D646" s="1" t="s">
        <v>1038</v>
      </c>
      <c r="E646" s="5" t="s">
        <v>8872</v>
      </c>
      <c r="F646" s="11">
        <v>362.5</v>
      </c>
      <c r="G646" s="5" t="str">
        <f t="shared" si="20"/>
        <v>6228483338307254871362.5</v>
      </c>
      <c r="H646" s="1" t="s">
        <v>1039</v>
      </c>
      <c r="I646" t="e">
        <f>VLOOKUP(G646,网银退汇!H:J,3,FALSE)</f>
        <v>#N/A</v>
      </c>
      <c r="J646" t="str">
        <f t="shared" si="21"/>
        <v>20171013</v>
      </c>
    </row>
    <row r="647" spans="1:10" hidden="1">
      <c r="A647" s="1" t="s">
        <v>8875</v>
      </c>
      <c r="B647" s="1" t="s">
        <v>3809</v>
      </c>
      <c r="C647" s="1" t="s">
        <v>11574</v>
      </c>
      <c r="D647" s="1" t="s">
        <v>1038</v>
      </c>
      <c r="E647" s="5" t="s">
        <v>8876</v>
      </c>
      <c r="F647" s="11">
        <v>421.59</v>
      </c>
      <c r="G647" s="5" t="str">
        <f t="shared" si="20"/>
        <v>6231900000098128313421.59</v>
      </c>
      <c r="H647" s="1" t="s">
        <v>1039</v>
      </c>
      <c r="I647" t="e">
        <f>VLOOKUP(G647,网银退汇!H:J,3,FALSE)</f>
        <v>#N/A</v>
      </c>
      <c r="J647" t="str">
        <f t="shared" si="21"/>
        <v>20171013</v>
      </c>
    </row>
    <row r="648" spans="1:10" hidden="1">
      <c r="A648" s="1" t="s">
        <v>8879</v>
      </c>
      <c r="B648" s="1" t="s">
        <v>3813</v>
      </c>
      <c r="C648" s="1" t="s">
        <v>11574</v>
      </c>
      <c r="D648" s="1" t="s">
        <v>1038</v>
      </c>
      <c r="E648" s="5" t="s">
        <v>8880</v>
      </c>
      <c r="F648" s="11">
        <v>482.5</v>
      </c>
      <c r="G648" s="5" t="str">
        <f t="shared" si="20"/>
        <v>6217003920000144717482.5</v>
      </c>
      <c r="H648" s="1" t="s">
        <v>1039</v>
      </c>
      <c r="I648" t="e">
        <f>VLOOKUP(G648,网银退汇!H:J,3,FALSE)</f>
        <v>#N/A</v>
      </c>
      <c r="J648" t="str">
        <f t="shared" si="21"/>
        <v>20171013</v>
      </c>
    </row>
    <row r="649" spans="1:10" hidden="1">
      <c r="A649" s="1" t="s">
        <v>8883</v>
      </c>
      <c r="B649" s="1" t="s">
        <v>3817</v>
      </c>
      <c r="C649" s="1" t="s">
        <v>11574</v>
      </c>
      <c r="D649" s="1" t="s">
        <v>1038</v>
      </c>
      <c r="E649" s="5" t="s">
        <v>8884</v>
      </c>
      <c r="F649" s="11">
        <v>418.92</v>
      </c>
      <c r="G649" s="5" t="str">
        <f t="shared" si="20"/>
        <v>6231900021753174988418.92</v>
      </c>
      <c r="H649" s="1" t="s">
        <v>1039</v>
      </c>
      <c r="I649" t="e">
        <f>VLOOKUP(G649,网银退汇!H:J,3,FALSE)</f>
        <v>#N/A</v>
      </c>
      <c r="J649" t="str">
        <f t="shared" si="21"/>
        <v>20171013</v>
      </c>
    </row>
    <row r="650" spans="1:10" hidden="1">
      <c r="A650" s="1" t="s">
        <v>8887</v>
      </c>
      <c r="B650" s="1" t="s">
        <v>3821</v>
      </c>
      <c r="C650" s="1" t="s">
        <v>11574</v>
      </c>
      <c r="D650" s="1" t="s">
        <v>1038</v>
      </c>
      <c r="E650" s="5" t="s">
        <v>8888</v>
      </c>
      <c r="F650" s="11">
        <v>199.35</v>
      </c>
      <c r="G650" s="5" t="str">
        <f t="shared" si="20"/>
        <v>6228450866013596663199.35</v>
      </c>
      <c r="H650" s="1" t="s">
        <v>1039</v>
      </c>
      <c r="I650" t="e">
        <f>VLOOKUP(G650,网银退汇!H:J,3,FALSE)</f>
        <v>#N/A</v>
      </c>
      <c r="J650" t="str">
        <f t="shared" si="21"/>
        <v>20171013</v>
      </c>
    </row>
    <row r="651" spans="1:10" hidden="1">
      <c r="A651" s="1" t="s">
        <v>8891</v>
      </c>
      <c r="B651" s="1" t="s">
        <v>3825</v>
      </c>
      <c r="C651" s="1" t="s">
        <v>11574</v>
      </c>
      <c r="D651" s="1" t="s">
        <v>1038</v>
      </c>
      <c r="E651" s="5" t="s">
        <v>8892</v>
      </c>
      <c r="F651" s="11">
        <v>1000</v>
      </c>
      <c r="G651" s="5" t="str">
        <f t="shared" si="20"/>
        <v>62838825448287221000</v>
      </c>
      <c r="H651" s="1" t="s">
        <v>1039</v>
      </c>
      <c r="I651" t="e">
        <f>VLOOKUP(G651,网银退汇!H:J,3,FALSE)</f>
        <v>#N/A</v>
      </c>
      <c r="J651" t="str">
        <f t="shared" si="21"/>
        <v>20171013</v>
      </c>
    </row>
    <row r="652" spans="1:10" hidden="1">
      <c r="A652" s="1" t="s">
        <v>8895</v>
      </c>
      <c r="B652" s="1" t="s">
        <v>3829</v>
      </c>
      <c r="C652" s="1" t="s">
        <v>11574</v>
      </c>
      <c r="D652" s="1" t="s">
        <v>1038</v>
      </c>
      <c r="E652" s="5" t="s">
        <v>8896</v>
      </c>
      <c r="F652" s="11">
        <v>48.92</v>
      </c>
      <c r="G652" s="5" t="str">
        <f t="shared" si="20"/>
        <v>622369089139504448.92</v>
      </c>
      <c r="H652" s="1" t="s">
        <v>1039</v>
      </c>
      <c r="I652" t="e">
        <f>VLOOKUP(G652,网银退汇!H:J,3,FALSE)</f>
        <v>#N/A</v>
      </c>
      <c r="J652" t="str">
        <f t="shared" si="21"/>
        <v>20171013</v>
      </c>
    </row>
    <row r="653" spans="1:10" hidden="1">
      <c r="A653" s="1" t="s">
        <v>8899</v>
      </c>
      <c r="B653" s="1" t="s">
        <v>3833</v>
      </c>
      <c r="C653" s="1" t="s">
        <v>11574</v>
      </c>
      <c r="D653" s="1" t="s">
        <v>1038</v>
      </c>
      <c r="E653" s="5" t="s">
        <v>8900</v>
      </c>
      <c r="F653" s="11">
        <v>6950</v>
      </c>
      <c r="G653" s="5" t="str">
        <f t="shared" si="20"/>
        <v>62289300011499588566950</v>
      </c>
      <c r="H653" s="1" t="s">
        <v>1039</v>
      </c>
      <c r="I653" t="e">
        <f>VLOOKUP(G653,网银退汇!H:J,3,FALSE)</f>
        <v>#N/A</v>
      </c>
      <c r="J653" t="str">
        <f t="shared" si="21"/>
        <v>20171013</v>
      </c>
    </row>
    <row r="654" spans="1:10" hidden="1">
      <c r="A654" s="1" t="s">
        <v>8903</v>
      </c>
      <c r="B654" s="1" t="s">
        <v>3837</v>
      </c>
      <c r="C654" s="1" t="s">
        <v>11574</v>
      </c>
      <c r="D654" s="1" t="s">
        <v>1038</v>
      </c>
      <c r="E654" s="5" t="s">
        <v>8904</v>
      </c>
      <c r="F654" s="11">
        <v>113.72</v>
      </c>
      <c r="G654" s="5" t="str">
        <f t="shared" si="20"/>
        <v>6222082502007745623113.72</v>
      </c>
      <c r="H654" s="1" t="s">
        <v>1039</v>
      </c>
      <c r="I654" t="e">
        <f>VLOOKUP(G654,网银退汇!H:J,3,FALSE)</f>
        <v>#N/A</v>
      </c>
      <c r="J654" t="str">
        <f t="shared" si="21"/>
        <v>20171013</v>
      </c>
    </row>
    <row r="655" spans="1:10" hidden="1">
      <c r="A655" s="1" t="s">
        <v>8907</v>
      </c>
      <c r="B655" s="1" t="s">
        <v>3841</v>
      </c>
      <c r="C655" s="1" t="s">
        <v>11574</v>
      </c>
      <c r="D655" s="1" t="s">
        <v>1038</v>
      </c>
      <c r="E655" s="5" t="s">
        <v>8908</v>
      </c>
      <c r="F655" s="11">
        <v>3209.75</v>
      </c>
      <c r="G655" s="5" t="str">
        <f t="shared" si="20"/>
        <v>62284808686735569733209.75</v>
      </c>
      <c r="H655" s="1" t="s">
        <v>1039</v>
      </c>
      <c r="I655" t="e">
        <f>VLOOKUP(G655,网银退汇!H:J,3,FALSE)</f>
        <v>#N/A</v>
      </c>
      <c r="J655" t="str">
        <f t="shared" si="21"/>
        <v>20171013</v>
      </c>
    </row>
    <row r="656" spans="1:10" hidden="1">
      <c r="A656" s="1" t="s">
        <v>8911</v>
      </c>
      <c r="B656" s="1" t="s">
        <v>3845</v>
      </c>
      <c r="C656" s="1" t="s">
        <v>11574</v>
      </c>
      <c r="D656" s="1" t="s">
        <v>1038</v>
      </c>
      <c r="E656" s="5" t="s">
        <v>8912</v>
      </c>
      <c r="F656" s="11">
        <v>400</v>
      </c>
      <c r="G656" s="5" t="str">
        <f t="shared" si="20"/>
        <v>6226621301690564400</v>
      </c>
      <c r="H656" s="1" t="s">
        <v>1039</v>
      </c>
      <c r="I656" t="e">
        <f>VLOOKUP(G656,网银退汇!H:J,3,FALSE)</f>
        <v>#N/A</v>
      </c>
      <c r="J656" t="str">
        <f t="shared" si="21"/>
        <v>20171013</v>
      </c>
    </row>
    <row r="657" spans="1:10">
      <c r="A657" s="1" t="s">
        <v>8915</v>
      </c>
      <c r="B657" s="1" t="s">
        <v>3849</v>
      </c>
      <c r="C657" s="1" t="s">
        <v>11574</v>
      </c>
      <c r="D657" s="1" t="s">
        <v>1038</v>
      </c>
      <c r="E657" s="5" t="s">
        <v>8916</v>
      </c>
      <c r="F657" s="11">
        <v>4230.3900000000003</v>
      </c>
      <c r="G657" s="5" t="str">
        <f t="shared" si="20"/>
        <v>62284808686459993764230.39</v>
      </c>
      <c r="H657" s="1" t="s">
        <v>1039</v>
      </c>
      <c r="I657" t="str">
        <f>VLOOKUP(G657,网银退汇!H:J,3,FALSE)</f>
        <v>2017-10-13</v>
      </c>
      <c r="J657" t="str">
        <f t="shared" si="21"/>
        <v>20171013</v>
      </c>
    </row>
    <row r="658" spans="1:10" hidden="1">
      <c r="A658" s="1" t="s">
        <v>8919</v>
      </c>
      <c r="B658" s="1" t="s">
        <v>3853</v>
      </c>
      <c r="C658" s="1" t="s">
        <v>11574</v>
      </c>
      <c r="D658" s="1" t="s">
        <v>1038</v>
      </c>
      <c r="E658" s="5" t="s">
        <v>8920</v>
      </c>
      <c r="F658" s="11">
        <v>21.93</v>
      </c>
      <c r="G658" s="5" t="str">
        <f t="shared" si="20"/>
        <v>622208160900053604921.93</v>
      </c>
      <c r="H658" s="1" t="s">
        <v>1039</v>
      </c>
      <c r="I658" t="e">
        <f>VLOOKUP(G658,网银退汇!H:J,3,FALSE)</f>
        <v>#N/A</v>
      </c>
      <c r="J658" t="str">
        <f t="shared" si="21"/>
        <v>20171013</v>
      </c>
    </row>
    <row r="659" spans="1:10" hidden="1">
      <c r="A659" s="1" t="s">
        <v>8923</v>
      </c>
      <c r="B659" s="1" t="s">
        <v>3857</v>
      </c>
      <c r="C659" s="1" t="s">
        <v>11574</v>
      </c>
      <c r="D659" s="1" t="s">
        <v>1038</v>
      </c>
      <c r="E659" s="5" t="s">
        <v>8924</v>
      </c>
      <c r="F659" s="11">
        <v>10000</v>
      </c>
      <c r="G659" s="5" t="str">
        <f t="shared" si="20"/>
        <v>622752530078805610000</v>
      </c>
      <c r="H659" s="1" t="s">
        <v>1039</v>
      </c>
      <c r="I659" t="e">
        <f>VLOOKUP(G659,网银退汇!H:J,3,FALSE)</f>
        <v>#N/A</v>
      </c>
      <c r="J659" t="str">
        <f t="shared" si="21"/>
        <v>20171013</v>
      </c>
    </row>
    <row r="660" spans="1:10" hidden="1">
      <c r="A660" s="1" t="s">
        <v>8927</v>
      </c>
      <c r="B660" s="1" t="s">
        <v>3861</v>
      </c>
      <c r="C660" s="1" t="s">
        <v>11574</v>
      </c>
      <c r="D660" s="1" t="s">
        <v>1038</v>
      </c>
      <c r="E660" s="5" t="s">
        <v>8928</v>
      </c>
      <c r="F660" s="11">
        <v>9398</v>
      </c>
      <c r="G660" s="5" t="str">
        <f t="shared" si="20"/>
        <v>62284508660157869659398</v>
      </c>
      <c r="H660" s="1" t="s">
        <v>1039</v>
      </c>
      <c r="I660" t="e">
        <f>VLOOKUP(G660,网银退汇!H:J,3,FALSE)</f>
        <v>#N/A</v>
      </c>
      <c r="J660" t="str">
        <f t="shared" si="21"/>
        <v>20171013</v>
      </c>
    </row>
    <row r="661" spans="1:10" hidden="1">
      <c r="A661" s="1" t="s">
        <v>8931</v>
      </c>
      <c r="B661" s="1" t="s">
        <v>3865</v>
      </c>
      <c r="C661" s="1" t="s">
        <v>11574</v>
      </c>
      <c r="D661" s="1" t="s">
        <v>1038</v>
      </c>
      <c r="E661" s="5" t="s">
        <v>8932</v>
      </c>
      <c r="F661" s="11">
        <v>6657.61</v>
      </c>
      <c r="G661" s="5" t="str">
        <f t="shared" si="20"/>
        <v>62366840200002350316657.61</v>
      </c>
      <c r="H661" s="1" t="s">
        <v>1039</v>
      </c>
      <c r="I661" t="e">
        <f>VLOOKUP(G661,网银退汇!H:J,3,FALSE)</f>
        <v>#N/A</v>
      </c>
      <c r="J661" t="str">
        <f t="shared" si="21"/>
        <v>20171013</v>
      </c>
    </row>
    <row r="662" spans="1:10" hidden="1">
      <c r="A662" s="1" t="s">
        <v>8934</v>
      </c>
      <c r="B662" s="1" t="s">
        <v>3869</v>
      </c>
      <c r="C662" s="1" t="s">
        <v>11574</v>
      </c>
      <c r="D662" s="1" t="s">
        <v>1038</v>
      </c>
      <c r="E662" s="5" t="s">
        <v>8935</v>
      </c>
      <c r="F662" s="11">
        <v>800</v>
      </c>
      <c r="G662" s="5" t="str">
        <f t="shared" si="20"/>
        <v>6223691835066220800</v>
      </c>
      <c r="H662" s="1" t="s">
        <v>1039</v>
      </c>
      <c r="I662" t="e">
        <f>VLOOKUP(G662,网银退汇!H:J,3,FALSE)</f>
        <v>#N/A</v>
      </c>
      <c r="J662" t="str">
        <f t="shared" si="21"/>
        <v>20171013</v>
      </c>
    </row>
    <row r="663" spans="1:10" hidden="1">
      <c r="A663" s="1" t="s">
        <v>8938</v>
      </c>
      <c r="B663" s="1" t="s">
        <v>3873</v>
      </c>
      <c r="C663" s="1" t="s">
        <v>11574</v>
      </c>
      <c r="D663" s="1" t="s">
        <v>1038</v>
      </c>
      <c r="E663" s="5" t="s">
        <v>8939</v>
      </c>
      <c r="F663" s="11">
        <v>12632</v>
      </c>
      <c r="G663" s="5" t="str">
        <f t="shared" si="20"/>
        <v>621226251400025921612632</v>
      </c>
      <c r="H663" s="1" t="s">
        <v>1039</v>
      </c>
      <c r="I663" t="e">
        <f>VLOOKUP(G663,网银退汇!H:J,3,FALSE)</f>
        <v>#N/A</v>
      </c>
      <c r="J663" t="str">
        <f t="shared" si="21"/>
        <v>20171013</v>
      </c>
    </row>
    <row r="664" spans="1:10" hidden="1">
      <c r="A664" s="1" t="s">
        <v>8942</v>
      </c>
      <c r="B664" s="1" t="s">
        <v>3877</v>
      </c>
      <c r="C664" s="1" t="s">
        <v>11574</v>
      </c>
      <c r="D664" s="1" t="s">
        <v>1038</v>
      </c>
      <c r="E664" s="5" t="s">
        <v>8943</v>
      </c>
      <c r="F664" s="11">
        <v>9207</v>
      </c>
      <c r="G664" s="5" t="str">
        <f t="shared" si="20"/>
        <v>62179770910005531909207</v>
      </c>
      <c r="H664" s="1" t="s">
        <v>1039</v>
      </c>
      <c r="I664" t="e">
        <f>VLOOKUP(G664,网银退汇!H:J,3,FALSE)</f>
        <v>#N/A</v>
      </c>
      <c r="J664" t="str">
        <f t="shared" si="21"/>
        <v>20171013</v>
      </c>
    </row>
    <row r="665" spans="1:10" hidden="1">
      <c r="A665" s="1" t="s">
        <v>8946</v>
      </c>
      <c r="B665" s="1" t="s">
        <v>3881</v>
      </c>
      <c r="C665" s="1" t="s">
        <v>11574</v>
      </c>
      <c r="D665" s="1" t="s">
        <v>1038</v>
      </c>
      <c r="E665" s="5" t="s">
        <v>8947</v>
      </c>
      <c r="F665" s="11">
        <v>997.33</v>
      </c>
      <c r="G665" s="5" t="str">
        <f t="shared" si="20"/>
        <v>6212262505001675574997.33</v>
      </c>
      <c r="H665" s="1" t="s">
        <v>1039</v>
      </c>
      <c r="I665" t="e">
        <f>VLOOKUP(G665,网银退汇!H:J,3,FALSE)</f>
        <v>#N/A</v>
      </c>
      <c r="J665" t="str">
        <f t="shared" si="21"/>
        <v>20171013</v>
      </c>
    </row>
    <row r="666" spans="1:10" hidden="1">
      <c r="A666" s="1" t="s">
        <v>8950</v>
      </c>
      <c r="B666" s="1" t="s">
        <v>3885</v>
      </c>
      <c r="C666" s="1" t="s">
        <v>11574</v>
      </c>
      <c r="D666" s="1" t="s">
        <v>1038</v>
      </c>
      <c r="E666" s="5" t="s">
        <v>8951</v>
      </c>
      <c r="F666" s="11">
        <v>3000</v>
      </c>
      <c r="G666" s="5" t="str">
        <f t="shared" si="20"/>
        <v>43674801134740613000</v>
      </c>
      <c r="H666" s="1" t="s">
        <v>1039</v>
      </c>
      <c r="I666" t="e">
        <f>VLOOKUP(G666,网银退汇!H:J,3,FALSE)</f>
        <v>#N/A</v>
      </c>
      <c r="J666" t="str">
        <f t="shared" si="21"/>
        <v>20171013</v>
      </c>
    </row>
    <row r="667" spans="1:10" hidden="1">
      <c r="A667" s="1" t="s">
        <v>8954</v>
      </c>
      <c r="B667" s="1" t="s">
        <v>3889</v>
      </c>
      <c r="C667" s="1" t="s">
        <v>11574</v>
      </c>
      <c r="D667" s="1" t="s">
        <v>1038</v>
      </c>
      <c r="E667" s="5" t="s">
        <v>8955</v>
      </c>
      <c r="F667" s="11">
        <v>4430.6499999999996</v>
      </c>
      <c r="G667" s="5" t="str">
        <f t="shared" si="20"/>
        <v>62179973000130181174430.65</v>
      </c>
      <c r="H667" s="1" t="s">
        <v>1039</v>
      </c>
      <c r="I667" t="e">
        <f>VLOOKUP(G667,网银退汇!H:J,3,FALSE)</f>
        <v>#N/A</v>
      </c>
      <c r="J667" t="str">
        <f t="shared" si="21"/>
        <v>20171013</v>
      </c>
    </row>
    <row r="668" spans="1:10" hidden="1">
      <c r="A668" s="1" t="s">
        <v>8958</v>
      </c>
      <c r="B668" s="1" t="s">
        <v>3893</v>
      </c>
      <c r="C668" s="1" t="s">
        <v>11574</v>
      </c>
      <c r="D668" s="1" t="s">
        <v>1038</v>
      </c>
      <c r="E668" s="5" t="s">
        <v>8959</v>
      </c>
      <c r="F668" s="11">
        <v>1148</v>
      </c>
      <c r="G668" s="5" t="str">
        <f t="shared" si="20"/>
        <v>62223500901303011148</v>
      </c>
      <c r="H668" s="1" t="s">
        <v>1039</v>
      </c>
      <c r="I668" t="e">
        <f>VLOOKUP(G668,网银退汇!H:J,3,FALSE)</f>
        <v>#N/A</v>
      </c>
      <c r="J668" t="str">
        <f t="shared" si="21"/>
        <v>20171013</v>
      </c>
    </row>
    <row r="669" spans="1:10" hidden="1">
      <c r="A669" s="1" t="s">
        <v>8962</v>
      </c>
      <c r="B669" s="1" t="s">
        <v>3897</v>
      </c>
      <c r="C669" s="1" t="s">
        <v>11574</v>
      </c>
      <c r="D669" s="1" t="s">
        <v>1038</v>
      </c>
      <c r="E669" s="5" t="s">
        <v>1348</v>
      </c>
      <c r="F669" s="11">
        <v>2503.92</v>
      </c>
      <c r="G669" s="5" t="str">
        <f t="shared" si="20"/>
        <v>62170071700020484192503.92</v>
      </c>
      <c r="H669" s="1" t="s">
        <v>1039</v>
      </c>
      <c r="I669" t="e">
        <f>VLOOKUP(G669,网银退汇!H:J,3,FALSE)</f>
        <v>#N/A</v>
      </c>
      <c r="J669" t="str">
        <f t="shared" si="21"/>
        <v>20171013</v>
      </c>
    </row>
    <row r="670" spans="1:10" hidden="1">
      <c r="A670" s="1" t="s">
        <v>8965</v>
      </c>
      <c r="B670" s="1" t="s">
        <v>3901</v>
      </c>
      <c r="C670" s="1" t="s">
        <v>11574</v>
      </c>
      <c r="D670" s="1" t="s">
        <v>1038</v>
      </c>
      <c r="E670" s="5" t="s">
        <v>8966</v>
      </c>
      <c r="F670" s="11">
        <v>80</v>
      </c>
      <c r="G670" s="5" t="str">
        <f t="shared" si="20"/>
        <v>623190000004401313080</v>
      </c>
      <c r="H670" s="1" t="s">
        <v>1039</v>
      </c>
      <c r="I670" t="e">
        <f>VLOOKUP(G670,网银退汇!H:J,3,FALSE)</f>
        <v>#N/A</v>
      </c>
      <c r="J670" t="str">
        <f t="shared" si="21"/>
        <v>20171013</v>
      </c>
    </row>
    <row r="671" spans="1:10" hidden="1">
      <c r="A671" s="1" t="s">
        <v>8969</v>
      </c>
      <c r="B671" s="1" t="s">
        <v>3905</v>
      </c>
      <c r="C671" s="1" t="s">
        <v>11574</v>
      </c>
      <c r="D671" s="1" t="s">
        <v>1038</v>
      </c>
      <c r="E671" s="5" t="s">
        <v>8970</v>
      </c>
      <c r="F671" s="11">
        <v>1000</v>
      </c>
      <c r="G671" s="5" t="str">
        <f t="shared" si="20"/>
        <v>62284819386152166781000</v>
      </c>
      <c r="H671" s="1" t="s">
        <v>1039</v>
      </c>
      <c r="I671" t="e">
        <f>VLOOKUP(G671,网银退汇!H:J,3,FALSE)</f>
        <v>#N/A</v>
      </c>
      <c r="J671" t="str">
        <f t="shared" si="21"/>
        <v>20171013</v>
      </c>
    </row>
    <row r="672" spans="1:10">
      <c r="A672" s="1" t="s">
        <v>8115</v>
      </c>
      <c r="B672" s="1" t="s">
        <v>3076</v>
      </c>
      <c r="C672" s="1" t="s">
        <v>11572</v>
      </c>
      <c r="D672" s="1" t="s">
        <v>1038</v>
      </c>
      <c r="E672" s="5" t="s">
        <v>1333</v>
      </c>
      <c r="F672" s="11">
        <v>92.5</v>
      </c>
      <c r="G672" s="5" t="str">
        <f t="shared" si="20"/>
        <v>622848086863360917792.5</v>
      </c>
      <c r="H672" s="1" t="s">
        <v>1039</v>
      </c>
      <c r="I672" t="str">
        <f>VLOOKUP(G672,网银退汇!H:J,3,FALSE)</f>
        <v>2017-10-11</v>
      </c>
      <c r="J672" t="str">
        <f t="shared" si="21"/>
        <v>20171011</v>
      </c>
    </row>
    <row r="673" spans="1:10" hidden="1">
      <c r="A673" s="1" t="s">
        <v>8976</v>
      </c>
      <c r="B673" s="1" t="s">
        <v>3913</v>
      </c>
      <c r="C673" s="1" t="s">
        <v>11574</v>
      </c>
      <c r="D673" s="1" t="s">
        <v>1038</v>
      </c>
      <c r="E673" s="5" t="s">
        <v>8970</v>
      </c>
      <c r="F673" s="11">
        <v>85</v>
      </c>
      <c r="G673" s="5" t="str">
        <f t="shared" ref="G673:G736" si="22">E673&amp;F673</f>
        <v>622848193861521667885</v>
      </c>
      <c r="H673" s="1" t="s">
        <v>1039</v>
      </c>
      <c r="I673" t="e">
        <f>VLOOKUP(G673,网银退汇!H:J,3,FALSE)</f>
        <v>#N/A</v>
      </c>
      <c r="J673" t="str">
        <f t="shared" ref="J673:J736" si="23">C673</f>
        <v>20171013</v>
      </c>
    </row>
    <row r="674" spans="1:10" hidden="1">
      <c r="A674" s="1" t="s">
        <v>8979</v>
      </c>
      <c r="B674" s="1" t="s">
        <v>3915</v>
      </c>
      <c r="C674" s="1" t="s">
        <v>11574</v>
      </c>
      <c r="D674" s="1" t="s">
        <v>1038</v>
      </c>
      <c r="E674" s="5" t="s">
        <v>8980</v>
      </c>
      <c r="F674" s="11">
        <v>7311.87</v>
      </c>
      <c r="G674" s="5" t="str">
        <f t="shared" si="22"/>
        <v>62220225110004354657311.87</v>
      </c>
      <c r="H674" s="1" t="s">
        <v>1039</v>
      </c>
      <c r="I674" t="e">
        <f>VLOOKUP(G674,网银退汇!H:J,3,FALSE)</f>
        <v>#N/A</v>
      </c>
      <c r="J674" t="str">
        <f t="shared" si="23"/>
        <v>20171013</v>
      </c>
    </row>
    <row r="675" spans="1:10" hidden="1">
      <c r="A675" s="1" t="s">
        <v>8983</v>
      </c>
      <c r="B675" s="1" t="s">
        <v>3919</v>
      </c>
      <c r="C675" s="1" t="s">
        <v>11574</v>
      </c>
      <c r="D675" s="1" t="s">
        <v>1038</v>
      </c>
      <c r="E675" s="5" t="s">
        <v>8966</v>
      </c>
      <c r="F675" s="11">
        <v>3.7</v>
      </c>
      <c r="G675" s="5" t="str">
        <f t="shared" si="22"/>
        <v>62319000000440131303.7</v>
      </c>
      <c r="H675" s="1" t="s">
        <v>1039</v>
      </c>
      <c r="I675" t="e">
        <f>VLOOKUP(G675,网银退汇!H:J,3,FALSE)</f>
        <v>#N/A</v>
      </c>
      <c r="J675" t="str">
        <f t="shared" si="23"/>
        <v>20171013</v>
      </c>
    </row>
    <row r="676" spans="1:10" hidden="1">
      <c r="A676" s="1" t="s">
        <v>8986</v>
      </c>
      <c r="B676" s="1" t="s">
        <v>3921</v>
      </c>
      <c r="C676" s="1" t="s">
        <v>11574</v>
      </c>
      <c r="D676" s="1" t="s">
        <v>1038</v>
      </c>
      <c r="E676" s="5" t="s">
        <v>8987</v>
      </c>
      <c r="F676" s="11">
        <v>4774.9799999999996</v>
      </c>
      <c r="G676" s="5" t="str">
        <f t="shared" si="22"/>
        <v>62170038600365964904774.98</v>
      </c>
      <c r="H676" s="1" t="s">
        <v>1039</v>
      </c>
      <c r="I676" t="e">
        <f>VLOOKUP(G676,网银退汇!H:J,3,FALSE)</f>
        <v>#N/A</v>
      </c>
      <c r="J676" t="str">
        <f t="shared" si="23"/>
        <v>20171013</v>
      </c>
    </row>
    <row r="677" spans="1:10" hidden="1">
      <c r="A677" s="1" t="s">
        <v>8990</v>
      </c>
      <c r="B677" s="1" t="s">
        <v>3925</v>
      </c>
      <c r="C677" s="1" t="s">
        <v>11574</v>
      </c>
      <c r="D677" s="1" t="s">
        <v>1038</v>
      </c>
      <c r="E677" s="5" t="s">
        <v>8991</v>
      </c>
      <c r="F677" s="11">
        <v>10</v>
      </c>
      <c r="G677" s="5" t="str">
        <f t="shared" si="22"/>
        <v>621017800204376793910</v>
      </c>
      <c r="H677" s="1" t="s">
        <v>1039</v>
      </c>
      <c r="I677" t="e">
        <f>VLOOKUP(G677,网银退汇!H:J,3,FALSE)</f>
        <v>#N/A</v>
      </c>
      <c r="J677" t="str">
        <f t="shared" si="23"/>
        <v>20171013</v>
      </c>
    </row>
    <row r="678" spans="1:10" hidden="1">
      <c r="A678" s="1" t="s">
        <v>8994</v>
      </c>
      <c r="B678" s="1" t="s">
        <v>3929</v>
      </c>
      <c r="C678" s="1" t="s">
        <v>11574</v>
      </c>
      <c r="D678" s="1" t="s">
        <v>1038</v>
      </c>
      <c r="E678" s="5" t="s">
        <v>8995</v>
      </c>
      <c r="F678" s="11">
        <v>300</v>
      </c>
      <c r="G678" s="5" t="str">
        <f t="shared" si="22"/>
        <v>6228480868615642279300</v>
      </c>
      <c r="H678" s="1" t="s">
        <v>1039</v>
      </c>
      <c r="I678" t="e">
        <f>VLOOKUP(G678,网银退汇!H:J,3,FALSE)</f>
        <v>#N/A</v>
      </c>
      <c r="J678" t="str">
        <f t="shared" si="23"/>
        <v>20171013</v>
      </c>
    </row>
    <row r="679" spans="1:10" hidden="1">
      <c r="A679" s="1" t="s">
        <v>8998</v>
      </c>
      <c r="B679" s="1" t="s">
        <v>3933</v>
      </c>
      <c r="C679" s="1" t="s">
        <v>11574</v>
      </c>
      <c r="D679" s="1" t="s">
        <v>1038</v>
      </c>
      <c r="E679" s="5" t="s">
        <v>1120</v>
      </c>
      <c r="F679" s="11">
        <v>529.33000000000004</v>
      </c>
      <c r="G679" s="5" t="str">
        <f t="shared" si="22"/>
        <v>6259760159346042529.33</v>
      </c>
      <c r="H679" s="1" t="s">
        <v>1039</v>
      </c>
      <c r="I679" t="e">
        <f>VLOOKUP(G679,网银退汇!H:J,3,FALSE)</f>
        <v>#N/A</v>
      </c>
      <c r="J679" t="str">
        <f t="shared" si="23"/>
        <v>20171013</v>
      </c>
    </row>
    <row r="680" spans="1:10" hidden="1">
      <c r="A680" s="1" t="s">
        <v>9001</v>
      </c>
      <c r="B680" s="1" t="s">
        <v>3935</v>
      </c>
      <c r="C680" s="1" t="s">
        <v>11574</v>
      </c>
      <c r="D680" s="1" t="s">
        <v>1038</v>
      </c>
      <c r="E680" s="5" t="s">
        <v>9002</v>
      </c>
      <c r="F680" s="11">
        <v>205.5</v>
      </c>
      <c r="G680" s="5" t="str">
        <f t="shared" si="22"/>
        <v>6258101651892657205.5</v>
      </c>
      <c r="H680" s="1" t="s">
        <v>1039</v>
      </c>
      <c r="I680" t="e">
        <f>VLOOKUP(G680,网银退汇!H:J,3,FALSE)</f>
        <v>#N/A</v>
      </c>
      <c r="J680" t="str">
        <f t="shared" si="23"/>
        <v>20171013</v>
      </c>
    </row>
    <row r="681" spans="1:10" hidden="1">
      <c r="A681" s="1" t="s">
        <v>9005</v>
      </c>
      <c r="B681" s="1" t="s">
        <v>3939</v>
      </c>
      <c r="C681" s="1" t="s">
        <v>11574</v>
      </c>
      <c r="D681" s="1" t="s">
        <v>1038</v>
      </c>
      <c r="E681" s="5" t="s">
        <v>1346</v>
      </c>
      <c r="F681" s="11">
        <v>34.299999999999997</v>
      </c>
      <c r="G681" s="5" t="str">
        <f t="shared" si="22"/>
        <v>622845330001157431334.3</v>
      </c>
      <c r="H681" s="1" t="s">
        <v>1039</v>
      </c>
      <c r="I681" t="e">
        <f>VLOOKUP(G681,网银退汇!H:J,3,FALSE)</f>
        <v>#N/A</v>
      </c>
      <c r="J681" t="str">
        <f t="shared" si="23"/>
        <v>20171013</v>
      </c>
    </row>
    <row r="682" spans="1:10" hidden="1">
      <c r="A682" s="1" t="s">
        <v>9008</v>
      </c>
      <c r="B682" s="1" t="s">
        <v>3941</v>
      </c>
      <c r="C682" s="1" t="s">
        <v>11574</v>
      </c>
      <c r="D682" s="1" t="s">
        <v>1038</v>
      </c>
      <c r="E682" s="5" t="s">
        <v>1349</v>
      </c>
      <c r="F682" s="11">
        <v>30</v>
      </c>
      <c r="G682" s="5" t="str">
        <f t="shared" si="22"/>
        <v>621017800203149156730</v>
      </c>
      <c r="H682" s="1" t="s">
        <v>1039</v>
      </c>
      <c r="I682" t="e">
        <f>VLOOKUP(G682,网银退汇!H:J,3,FALSE)</f>
        <v>#N/A</v>
      </c>
      <c r="J682" t="str">
        <f t="shared" si="23"/>
        <v>20171013</v>
      </c>
    </row>
    <row r="683" spans="1:10" hidden="1">
      <c r="A683" s="1" t="s">
        <v>9011</v>
      </c>
      <c r="B683" s="1" t="s">
        <v>3943</v>
      </c>
      <c r="C683" s="1" t="s">
        <v>11574</v>
      </c>
      <c r="D683" s="1" t="s">
        <v>1038</v>
      </c>
      <c r="E683" s="5" t="s">
        <v>1370</v>
      </c>
      <c r="F683" s="11">
        <v>27.4</v>
      </c>
      <c r="G683" s="5" t="str">
        <f t="shared" si="22"/>
        <v>622848086859773677627.4</v>
      </c>
      <c r="H683" s="1" t="s">
        <v>1039</v>
      </c>
      <c r="I683" t="e">
        <f>VLOOKUP(G683,网银退汇!H:J,3,FALSE)</f>
        <v>#N/A</v>
      </c>
      <c r="J683" t="str">
        <f t="shared" si="23"/>
        <v>20171013</v>
      </c>
    </row>
    <row r="684" spans="1:10" hidden="1">
      <c r="A684" s="1" t="s">
        <v>9014</v>
      </c>
      <c r="B684" s="1" t="s">
        <v>3947</v>
      </c>
      <c r="C684" s="1" t="s">
        <v>11574</v>
      </c>
      <c r="D684" s="1" t="s">
        <v>1038</v>
      </c>
      <c r="E684" s="5" t="s">
        <v>9015</v>
      </c>
      <c r="F684" s="11">
        <v>753</v>
      </c>
      <c r="G684" s="5" t="str">
        <f t="shared" si="22"/>
        <v>6217862700001331871753</v>
      </c>
      <c r="H684" s="1" t="s">
        <v>1039</v>
      </c>
      <c r="I684" t="e">
        <f>VLOOKUP(G684,网银退汇!H:J,3,FALSE)</f>
        <v>#N/A</v>
      </c>
      <c r="J684" t="str">
        <f t="shared" si="23"/>
        <v>20171013</v>
      </c>
    </row>
    <row r="685" spans="1:10" hidden="1">
      <c r="A685" s="1" t="s">
        <v>9018</v>
      </c>
      <c r="B685" s="1" t="s">
        <v>3951</v>
      </c>
      <c r="C685" s="1" t="s">
        <v>11574</v>
      </c>
      <c r="D685" s="1" t="s">
        <v>1038</v>
      </c>
      <c r="E685" s="5" t="s">
        <v>9019</v>
      </c>
      <c r="F685" s="11">
        <v>9631.86</v>
      </c>
      <c r="G685" s="5" t="str">
        <f t="shared" si="22"/>
        <v>62122625060008729649631.86</v>
      </c>
      <c r="H685" s="1" t="s">
        <v>1039</v>
      </c>
      <c r="I685" t="e">
        <f>VLOOKUP(G685,网银退汇!H:J,3,FALSE)</f>
        <v>#N/A</v>
      </c>
      <c r="J685" t="str">
        <f t="shared" si="23"/>
        <v>20171013</v>
      </c>
    </row>
    <row r="686" spans="1:10" hidden="1">
      <c r="A686" s="1" t="s">
        <v>9022</v>
      </c>
      <c r="B686" s="1" t="s">
        <v>3955</v>
      </c>
      <c r="C686" s="1" t="s">
        <v>11574</v>
      </c>
      <c r="D686" s="1" t="s">
        <v>1038</v>
      </c>
      <c r="E686" s="5" t="s">
        <v>1105</v>
      </c>
      <c r="F686" s="11">
        <v>100</v>
      </c>
      <c r="G686" s="5" t="str">
        <f t="shared" si="22"/>
        <v>6222113872455902100</v>
      </c>
      <c r="H686" s="1" t="s">
        <v>1039</v>
      </c>
      <c r="I686" t="e">
        <f>VLOOKUP(G686,网银退汇!H:J,3,FALSE)</f>
        <v>#N/A</v>
      </c>
      <c r="J686" t="str">
        <f t="shared" si="23"/>
        <v>20171013</v>
      </c>
    </row>
    <row r="687" spans="1:10" hidden="1">
      <c r="A687" s="1" t="s">
        <v>9025</v>
      </c>
      <c r="B687" s="1" t="s">
        <v>3958</v>
      </c>
      <c r="C687" s="1" t="s">
        <v>11574</v>
      </c>
      <c r="D687" s="1" t="s">
        <v>1038</v>
      </c>
      <c r="E687" s="5" t="s">
        <v>1105</v>
      </c>
      <c r="F687" s="11">
        <v>300</v>
      </c>
      <c r="G687" s="5" t="str">
        <f t="shared" si="22"/>
        <v>6222113872455902300</v>
      </c>
      <c r="H687" s="1" t="s">
        <v>1039</v>
      </c>
      <c r="I687" t="e">
        <f>VLOOKUP(G687,网银退汇!H:J,3,FALSE)</f>
        <v>#N/A</v>
      </c>
      <c r="J687" t="str">
        <f t="shared" si="23"/>
        <v>20171013</v>
      </c>
    </row>
    <row r="688" spans="1:10" hidden="1">
      <c r="A688" s="1" t="s">
        <v>9028</v>
      </c>
      <c r="B688" s="1" t="s">
        <v>3960</v>
      </c>
      <c r="C688" s="1" t="s">
        <v>11574</v>
      </c>
      <c r="D688" s="1" t="s">
        <v>1038</v>
      </c>
      <c r="E688" s="5" t="s">
        <v>9029</v>
      </c>
      <c r="F688" s="11">
        <v>8151.16</v>
      </c>
      <c r="G688" s="5" t="str">
        <f t="shared" si="22"/>
        <v>62284808684546852728151.16</v>
      </c>
      <c r="H688" s="1" t="s">
        <v>1039</v>
      </c>
      <c r="I688" t="e">
        <f>VLOOKUP(G688,网银退汇!H:J,3,FALSE)</f>
        <v>#N/A</v>
      </c>
      <c r="J688" t="str">
        <f t="shared" si="23"/>
        <v>20171013</v>
      </c>
    </row>
    <row r="689" spans="1:10">
      <c r="A689" s="1" t="s">
        <v>10811</v>
      </c>
      <c r="B689" s="1" t="s">
        <v>5669</v>
      </c>
      <c r="C689" s="1" t="s">
        <v>11578</v>
      </c>
      <c r="D689" s="1" t="s">
        <v>1038</v>
      </c>
      <c r="E689" s="5" t="s">
        <v>10812</v>
      </c>
      <c r="F689" s="11">
        <v>2000</v>
      </c>
      <c r="G689" s="5" t="str">
        <f t="shared" si="22"/>
        <v>62284808685164295782000</v>
      </c>
      <c r="H689" s="1" t="s">
        <v>1039</v>
      </c>
      <c r="I689" t="str">
        <f>VLOOKUP(G689,网银退汇!H:J,3,FALSE)</f>
        <v>2017-10-17</v>
      </c>
      <c r="J689" t="str">
        <f t="shared" si="23"/>
        <v>20171017</v>
      </c>
    </row>
    <row r="690" spans="1:10" hidden="1">
      <c r="A690" s="1" t="s">
        <v>9036</v>
      </c>
      <c r="B690" s="1" t="s">
        <v>3967</v>
      </c>
      <c r="C690" s="1" t="s">
        <v>11574</v>
      </c>
      <c r="D690" s="1" t="s">
        <v>1038</v>
      </c>
      <c r="E690" s="5" t="s">
        <v>9037</v>
      </c>
      <c r="F690" s="11">
        <v>1593.26</v>
      </c>
      <c r="G690" s="5" t="str">
        <f t="shared" si="22"/>
        <v>62319000001100753281593.26</v>
      </c>
      <c r="H690" s="1" t="s">
        <v>1039</v>
      </c>
      <c r="I690" t="e">
        <f>VLOOKUP(G690,网银退汇!H:J,3,FALSE)</f>
        <v>#N/A</v>
      </c>
      <c r="J690" t="str">
        <f t="shared" si="23"/>
        <v>20171013</v>
      </c>
    </row>
    <row r="691" spans="1:10" hidden="1">
      <c r="A691" s="1" t="s">
        <v>9040</v>
      </c>
      <c r="B691" s="1" t="s">
        <v>3971</v>
      </c>
      <c r="C691" s="1" t="s">
        <v>11574</v>
      </c>
      <c r="D691" s="1" t="s">
        <v>1038</v>
      </c>
      <c r="E691" s="5" t="s">
        <v>1350</v>
      </c>
      <c r="F691" s="11">
        <v>3808.4</v>
      </c>
      <c r="G691" s="5" t="str">
        <f t="shared" si="22"/>
        <v>62215503225330213808.4</v>
      </c>
      <c r="H691" s="1" t="s">
        <v>1039</v>
      </c>
      <c r="I691" t="e">
        <f>VLOOKUP(G691,网银退汇!H:J,3,FALSE)</f>
        <v>#N/A</v>
      </c>
      <c r="J691" t="str">
        <f t="shared" si="23"/>
        <v>20171013</v>
      </c>
    </row>
    <row r="692" spans="1:10" hidden="1">
      <c r="A692" s="1" t="s">
        <v>9043</v>
      </c>
      <c r="B692" s="1" t="s">
        <v>3973</v>
      </c>
      <c r="C692" s="1" t="s">
        <v>11574</v>
      </c>
      <c r="D692" s="1" t="s">
        <v>1038</v>
      </c>
      <c r="E692" s="5" t="s">
        <v>9044</v>
      </c>
      <c r="F692" s="11">
        <v>205</v>
      </c>
      <c r="G692" s="5" t="str">
        <f t="shared" si="22"/>
        <v>6228481198794869173205</v>
      </c>
      <c r="H692" s="1" t="s">
        <v>1039</v>
      </c>
      <c r="I692" t="e">
        <f>VLOOKUP(G692,网银退汇!H:J,3,FALSE)</f>
        <v>#N/A</v>
      </c>
      <c r="J692" t="str">
        <f t="shared" si="23"/>
        <v>20171013</v>
      </c>
    </row>
    <row r="693" spans="1:10" hidden="1">
      <c r="A693" s="1" t="s">
        <v>9047</v>
      </c>
      <c r="B693" s="1" t="s">
        <v>3977</v>
      </c>
      <c r="C693" s="1" t="s">
        <v>11574</v>
      </c>
      <c r="D693" s="1" t="s">
        <v>1038</v>
      </c>
      <c r="E693" s="5" t="s">
        <v>9048</v>
      </c>
      <c r="F693" s="11">
        <v>1111</v>
      </c>
      <c r="G693" s="5" t="str">
        <f t="shared" si="22"/>
        <v>62284808684285081701111</v>
      </c>
      <c r="H693" s="1" t="s">
        <v>1039</v>
      </c>
      <c r="I693" t="e">
        <f>VLOOKUP(G693,网银退汇!H:J,3,FALSE)</f>
        <v>#N/A</v>
      </c>
      <c r="J693" t="str">
        <f t="shared" si="23"/>
        <v>20171013</v>
      </c>
    </row>
    <row r="694" spans="1:10" hidden="1">
      <c r="A694" s="1" t="s">
        <v>9051</v>
      </c>
      <c r="B694" s="1" t="s">
        <v>3981</v>
      </c>
      <c r="C694" s="1" t="s">
        <v>11574</v>
      </c>
      <c r="D694" s="1" t="s">
        <v>1038</v>
      </c>
      <c r="E694" s="5" t="s">
        <v>9002</v>
      </c>
      <c r="F694" s="11">
        <v>358.5</v>
      </c>
      <c r="G694" s="5" t="str">
        <f t="shared" si="22"/>
        <v>6258101651892657358.5</v>
      </c>
      <c r="H694" s="1" t="s">
        <v>1039</v>
      </c>
      <c r="I694" t="e">
        <f>VLOOKUP(G694,网银退汇!H:J,3,FALSE)</f>
        <v>#N/A</v>
      </c>
      <c r="J694" t="str">
        <f t="shared" si="23"/>
        <v>20171013</v>
      </c>
    </row>
    <row r="695" spans="1:10" hidden="1">
      <c r="A695" s="1" t="s">
        <v>9054</v>
      </c>
      <c r="B695" s="1" t="s">
        <v>3985</v>
      </c>
      <c r="C695" s="1" t="s">
        <v>11574</v>
      </c>
      <c r="D695" s="1" t="s">
        <v>1038</v>
      </c>
      <c r="E695" s="5" t="s">
        <v>9055</v>
      </c>
      <c r="F695" s="11">
        <v>19.5</v>
      </c>
      <c r="G695" s="5" t="str">
        <f t="shared" si="22"/>
        <v>622848119847403547519.5</v>
      </c>
      <c r="H695" s="1" t="s">
        <v>1039</v>
      </c>
      <c r="I695" t="e">
        <f>VLOOKUP(G695,网银退汇!H:J,3,FALSE)</f>
        <v>#N/A</v>
      </c>
      <c r="J695" t="str">
        <f t="shared" si="23"/>
        <v>20171013</v>
      </c>
    </row>
    <row r="696" spans="1:10" hidden="1">
      <c r="A696" s="1" t="s">
        <v>9058</v>
      </c>
      <c r="B696" s="1" t="s">
        <v>3989</v>
      </c>
      <c r="C696" s="1" t="s">
        <v>11574</v>
      </c>
      <c r="D696" s="1" t="s">
        <v>1038</v>
      </c>
      <c r="E696" s="5" t="s">
        <v>8920</v>
      </c>
      <c r="F696" s="11">
        <v>44.5</v>
      </c>
      <c r="G696" s="5" t="str">
        <f t="shared" si="22"/>
        <v>622208160900053604944.5</v>
      </c>
      <c r="H696" s="1" t="s">
        <v>1039</v>
      </c>
      <c r="I696" t="e">
        <f>VLOOKUP(G696,网银退汇!H:J,3,FALSE)</f>
        <v>#N/A</v>
      </c>
      <c r="J696" t="str">
        <f t="shared" si="23"/>
        <v>20171013</v>
      </c>
    </row>
    <row r="697" spans="1:10" hidden="1">
      <c r="A697" s="1" t="s">
        <v>9061</v>
      </c>
      <c r="B697" s="1" t="s">
        <v>3991</v>
      </c>
      <c r="C697" s="1" t="s">
        <v>11574</v>
      </c>
      <c r="D697" s="1" t="s">
        <v>1038</v>
      </c>
      <c r="E697" s="5" t="s">
        <v>9062</v>
      </c>
      <c r="F697" s="11">
        <v>248.5</v>
      </c>
      <c r="G697" s="5" t="str">
        <f t="shared" si="22"/>
        <v>6235752700000045204248.5</v>
      </c>
      <c r="H697" s="1" t="s">
        <v>1039</v>
      </c>
      <c r="I697" t="e">
        <f>VLOOKUP(G697,网银退汇!H:J,3,FALSE)</f>
        <v>#N/A</v>
      </c>
      <c r="J697" t="str">
        <f t="shared" si="23"/>
        <v>20171013</v>
      </c>
    </row>
    <row r="698" spans="1:10" hidden="1">
      <c r="A698" s="1" t="s">
        <v>9065</v>
      </c>
      <c r="B698" s="1" t="s">
        <v>3995</v>
      </c>
      <c r="C698" s="1" t="s">
        <v>11574</v>
      </c>
      <c r="D698" s="1" t="s">
        <v>1038</v>
      </c>
      <c r="E698" s="5" t="s">
        <v>9066</v>
      </c>
      <c r="F698" s="11">
        <v>309</v>
      </c>
      <c r="G698" s="5" t="str">
        <f t="shared" si="22"/>
        <v>6222300013179026309</v>
      </c>
      <c r="H698" s="1" t="s">
        <v>1039</v>
      </c>
      <c r="I698" t="e">
        <f>VLOOKUP(G698,网银退汇!H:J,3,FALSE)</f>
        <v>#N/A</v>
      </c>
      <c r="J698" t="str">
        <f t="shared" si="23"/>
        <v>20171013</v>
      </c>
    </row>
    <row r="699" spans="1:10" hidden="1">
      <c r="A699" s="1" t="s">
        <v>9069</v>
      </c>
      <c r="B699" s="1" t="s">
        <v>3999</v>
      </c>
      <c r="C699" s="1" t="s">
        <v>11574</v>
      </c>
      <c r="D699" s="1" t="s">
        <v>1038</v>
      </c>
      <c r="E699" s="5" t="s">
        <v>1121</v>
      </c>
      <c r="F699" s="11">
        <v>8828.5</v>
      </c>
      <c r="G699" s="5" t="str">
        <f t="shared" si="22"/>
        <v>62319000000527884098828.5</v>
      </c>
      <c r="H699" s="1" t="s">
        <v>1039</v>
      </c>
      <c r="I699" t="e">
        <f>VLOOKUP(G699,网银退汇!H:J,3,FALSE)</f>
        <v>#N/A</v>
      </c>
      <c r="J699" t="str">
        <f t="shared" si="23"/>
        <v>20171013</v>
      </c>
    </row>
    <row r="700" spans="1:10" hidden="1">
      <c r="A700" s="1" t="s">
        <v>9072</v>
      </c>
      <c r="B700" s="1" t="s">
        <v>4003</v>
      </c>
      <c r="C700" s="1" t="s">
        <v>11574</v>
      </c>
      <c r="D700" s="1" t="s">
        <v>1038</v>
      </c>
      <c r="E700" s="5" t="s">
        <v>9073</v>
      </c>
      <c r="F700" s="11">
        <v>4503</v>
      </c>
      <c r="G700" s="5" t="str">
        <f t="shared" si="22"/>
        <v>62319000000364885064503</v>
      </c>
      <c r="H700" s="1" t="s">
        <v>1039</v>
      </c>
      <c r="I700" t="e">
        <f>VLOOKUP(G700,网银退汇!H:J,3,FALSE)</f>
        <v>#N/A</v>
      </c>
      <c r="J700" t="str">
        <f t="shared" si="23"/>
        <v>20171013</v>
      </c>
    </row>
    <row r="701" spans="1:10" hidden="1">
      <c r="A701" s="1" t="s">
        <v>9076</v>
      </c>
      <c r="B701" s="1" t="s">
        <v>4007</v>
      </c>
      <c r="C701" s="1" t="s">
        <v>11574</v>
      </c>
      <c r="D701" s="1" t="s">
        <v>1038</v>
      </c>
      <c r="E701" s="5" t="s">
        <v>9077</v>
      </c>
      <c r="F701" s="11">
        <v>85</v>
      </c>
      <c r="G701" s="5" t="str">
        <f t="shared" si="22"/>
        <v>623058200004668565085</v>
      </c>
      <c r="H701" s="1" t="s">
        <v>1039</v>
      </c>
      <c r="I701" t="e">
        <f>VLOOKUP(G701,网银退汇!H:J,3,FALSE)</f>
        <v>#N/A</v>
      </c>
      <c r="J701" t="str">
        <f t="shared" si="23"/>
        <v>20171013</v>
      </c>
    </row>
    <row r="702" spans="1:10" hidden="1">
      <c r="A702" s="1" t="s">
        <v>9080</v>
      </c>
      <c r="B702" s="1" t="s">
        <v>4011</v>
      </c>
      <c r="C702" s="1" t="s">
        <v>11574</v>
      </c>
      <c r="D702" s="1" t="s">
        <v>1038</v>
      </c>
      <c r="E702" s="5" t="s">
        <v>9081</v>
      </c>
      <c r="F702" s="11">
        <v>4500</v>
      </c>
      <c r="G702" s="5" t="str">
        <f t="shared" si="22"/>
        <v>52893113201732164500</v>
      </c>
      <c r="H702" s="1" t="s">
        <v>1039</v>
      </c>
      <c r="I702" t="e">
        <f>VLOOKUP(G702,网银退汇!H:J,3,FALSE)</f>
        <v>#N/A</v>
      </c>
      <c r="J702" t="str">
        <f t="shared" si="23"/>
        <v>20171013</v>
      </c>
    </row>
    <row r="703" spans="1:10" hidden="1">
      <c r="A703" s="1" t="s">
        <v>9084</v>
      </c>
      <c r="B703" s="1" t="s">
        <v>4013</v>
      </c>
      <c r="C703" s="1" t="s">
        <v>11574</v>
      </c>
      <c r="D703" s="1" t="s">
        <v>1038</v>
      </c>
      <c r="E703" s="5" t="s">
        <v>9085</v>
      </c>
      <c r="F703" s="11">
        <v>79.06</v>
      </c>
      <c r="G703" s="5" t="str">
        <f t="shared" si="22"/>
        <v>622848086838535607679.06</v>
      </c>
      <c r="H703" s="1" t="s">
        <v>1039</v>
      </c>
      <c r="I703" t="e">
        <f>VLOOKUP(G703,网银退汇!H:J,3,FALSE)</f>
        <v>#N/A</v>
      </c>
      <c r="J703" t="str">
        <f t="shared" si="23"/>
        <v>20171013</v>
      </c>
    </row>
    <row r="704" spans="1:10" hidden="1">
      <c r="A704" s="1" t="s">
        <v>9088</v>
      </c>
      <c r="B704" s="1" t="s">
        <v>4017</v>
      </c>
      <c r="C704" s="1" t="s">
        <v>11574</v>
      </c>
      <c r="D704" s="1" t="s">
        <v>1038</v>
      </c>
      <c r="E704" s="5" t="s">
        <v>9089</v>
      </c>
      <c r="F704" s="11">
        <v>5000</v>
      </c>
      <c r="G704" s="5" t="str">
        <f t="shared" si="22"/>
        <v>62284836160800215615000</v>
      </c>
      <c r="H704" s="1" t="s">
        <v>1039</v>
      </c>
      <c r="I704" t="e">
        <f>VLOOKUP(G704,网银退汇!H:J,3,FALSE)</f>
        <v>#N/A</v>
      </c>
      <c r="J704" t="str">
        <f t="shared" si="23"/>
        <v>20171013</v>
      </c>
    </row>
    <row r="705" spans="1:10" hidden="1">
      <c r="A705" s="1" t="s">
        <v>9092</v>
      </c>
      <c r="B705" s="1" t="s">
        <v>4021</v>
      </c>
      <c r="C705" s="1" t="s">
        <v>11574</v>
      </c>
      <c r="D705" s="1" t="s">
        <v>1038</v>
      </c>
      <c r="E705" s="5" t="s">
        <v>9093</v>
      </c>
      <c r="F705" s="11">
        <v>1500</v>
      </c>
      <c r="G705" s="5" t="str">
        <f t="shared" si="22"/>
        <v>62284808662414782661500</v>
      </c>
      <c r="H705" s="1" t="s">
        <v>1039</v>
      </c>
      <c r="I705" t="e">
        <f>VLOOKUP(G705,网银退汇!H:J,3,FALSE)</f>
        <v>#N/A</v>
      </c>
      <c r="J705" t="str">
        <f t="shared" si="23"/>
        <v>20171013</v>
      </c>
    </row>
    <row r="706" spans="1:10" hidden="1">
      <c r="A706" s="1" t="s">
        <v>9096</v>
      </c>
      <c r="B706" s="1" t="s">
        <v>4025</v>
      </c>
      <c r="C706" s="1" t="s">
        <v>11574</v>
      </c>
      <c r="D706" s="1" t="s">
        <v>1038</v>
      </c>
      <c r="E706" s="5" t="s">
        <v>9097</v>
      </c>
      <c r="F706" s="11">
        <v>5000</v>
      </c>
      <c r="G706" s="5" t="str">
        <f t="shared" si="22"/>
        <v>62275953718232725000</v>
      </c>
      <c r="H706" s="1" t="s">
        <v>1039</v>
      </c>
      <c r="I706" t="e">
        <f>VLOOKUP(G706,网银退汇!H:J,3,FALSE)</f>
        <v>#N/A</v>
      </c>
      <c r="J706" t="str">
        <f t="shared" si="23"/>
        <v>20171013</v>
      </c>
    </row>
    <row r="707" spans="1:10" hidden="1">
      <c r="A707" s="1" t="s">
        <v>9100</v>
      </c>
      <c r="B707" s="1" t="s">
        <v>4029</v>
      </c>
      <c r="C707" s="1" t="s">
        <v>11574</v>
      </c>
      <c r="D707" s="1" t="s">
        <v>1038</v>
      </c>
      <c r="E707" s="5" t="s">
        <v>9089</v>
      </c>
      <c r="F707" s="11">
        <v>6742.17</v>
      </c>
      <c r="G707" s="5" t="str">
        <f t="shared" si="22"/>
        <v>62284836160800215616742.17</v>
      </c>
      <c r="H707" s="1" t="s">
        <v>1039</v>
      </c>
      <c r="I707" t="e">
        <f>VLOOKUP(G707,网银退汇!H:J,3,FALSE)</f>
        <v>#N/A</v>
      </c>
      <c r="J707" t="str">
        <f t="shared" si="23"/>
        <v>20171013</v>
      </c>
    </row>
    <row r="708" spans="1:10" hidden="1">
      <c r="A708" s="1" t="s">
        <v>9103</v>
      </c>
      <c r="B708" s="1" t="s">
        <v>4031</v>
      </c>
      <c r="C708" s="1" t="s">
        <v>11574</v>
      </c>
      <c r="D708" s="1" t="s">
        <v>1038</v>
      </c>
      <c r="E708" s="5" t="s">
        <v>9104</v>
      </c>
      <c r="F708" s="11">
        <v>89.5</v>
      </c>
      <c r="G708" s="5" t="str">
        <f t="shared" si="22"/>
        <v>622597005248564689.5</v>
      </c>
      <c r="H708" s="1" t="s">
        <v>1039</v>
      </c>
      <c r="I708" t="e">
        <f>VLOOKUP(G708,网银退汇!H:J,3,FALSE)</f>
        <v>#N/A</v>
      </c>
      <c r="J708" t="str">
        <f t="shared" si="23"/>
        <v>20171013</v>
      </c>
    </row>
    <row r="709" spans="1:10" hidden="1">
      <c r="A709" s="1" t="s">
        <v>9110</v>
      </c>
      <c r="B709" s="1" t="s">
        <v>4038</v>
      </c>
      <c r="C709" s="1" t="s">
        <v>11574</v>
      </c>
      <c r="D709" s="1" t="s">
        <v>1038</v>
      </c>
      <c r="E709" s="5" t="s">
        <v>9111</v>
      </c>
      <c r="F709" s="11">
        <v>6247.89</v>
      </c>
      <c r="G709" s="5" t="str">
        <f t="shared" si="22"/>
        <v>62146232430001028266247.89</v>
      </c>
      <c r="H709" s="1" t="s">
        <v>1039</v>
      </c>
      <c r="I709" t="e">
        <f>VLOOKUP(G709,网银退汇!H:J,3,FALSE)</f>
        <v>#N/A</v>
      </c>
      <c r="J709" t="str">
        <f t="shared" si="23"/>
        <v>20171013</v>
      </c>
    </row>
    <row r="710" spans="1:10">
      <c r="A710" s="1" t="s">
        <v>7198</v>
      </c>
      <c r="B710" s="1" t="s">
        <v>2178</v>
      </c>
      <c r="C710" s="1" t="s">
        <v>11570</v>
      </c>
      <c r="D710" s="1" t="s">
        <v>1038</v>
      </c>
      <c r="E710" s="5" t="s">
        <v>7199</v>
      </c>
      <c r="F710" s="11">
        <v>104.98</v>
      </c>
      <c r="G710" s="5" t="str">
        <f t="shared" si="22"/>
        <v>6228480861178486010104.98</v>
      </c>
      <c r="H710" s="1" t="s">
        <v>1039</v>
      </c>
      <c r="I710" t="str">
        <f>VLOOKUP(G710,网银退汇!H:J,3,FALSE)</f>
        <v>2017-10-10</v>
      </c>
      <c r="J710" t="str">
        <f t="shared" si="23"/>
        <v>20171009</v>
      </c>
    </row>
    <row r="711" spans="1:10" hidden="1">
      <c r="A711" s="1" t="s">
        <v>9114</v>
      </c>
      <c r="B711" s="1" t="s">
        <v>4042</v>
      </c>
      <c r="C711" s="1" t="s">
        <v>11574</v>
      </c>
      <c r="D711" s="1" t="s">
        <v>1038</v>
      </c>
      <c r="E711" s="5" t="s">
        <v>9115</v>
      </c>
      <c r="F711" s="11">
        <v>15289.54</v>
      </c>
      <c r="G711" s="5" t="str">
        <f t="shared" si="22"/>
        <v>622369115575481915289.54</v>
      </c>
      <c r="H711" s="1" t="s">
        <v>1039</v>
      </c>
      <c r="I711" t="e">
        <f>VLOOKUP(G711,网银退汇!H:J,3,FALSE)</f>
        <v>#N/A</v>
      </c>
      <c r="J711" t="str">
        <f t="shared" si="23"/>
        <v>20171013</v>
      </c>
    </row>
    <row r="712" spans="1:10" hidden="1">
      <c r="A712" s="1" t="s">
        <v>9118</v>
      </c>
      <c r="B712" s="1" t="s">
        <v>4046</v>
      </c>
      <c r="C712" s="1" t="s">
        <v>11574</v>
      </c>
      <c r="D712" s="1" t="s">
        <v>1038</v>
      </c>
      <c r="E712" s="5" t="s">
        <v>9119</v>
      </c>
      <c r="F712" s="11">
        <v>1</v>
      </c>
      <c r="G712" s="5" t="str">
        <f t="shared" si="22"/>
        <v>62263880067993511</v>
      </c>
      <c r="H712" s="1" t="s">
        <v>1039</v>
      </c>
      <c r="I712" t="e">
        <f>VLOOKUP(G712,网银退汇!H:J,3,FALSE)</f>
        <v>#N/A</v>
      </c>
      <c r="J712" t="str">
        <f t="shared" si="23"/>
        <v>20171013</v>
      </c>
    </row>
    <row r="713" spans="1:10">
      <c r="A713" s="1" t="s">
        <v>9744</v>
      </c>
      <c r="B713" s="1" t="s">
        <v>4647</v>
      </c>
      <c r="C713" s="1" t="s">
        <v>11577</v>
      </c>
      <c r="D713" s="1" t="s">
        <v>1038</v>
      </c>
      <c r="E713" s="5" t="s">
        <v>9745</v>
      </c>
      <c r="F713" s="11">
        <v>631.53</v>
      </c>
      <c r="G713" s="5" t="str">
        <f t="shared" si="22"/>
        <v>6228480018058886674631.53</v>
      </c>
      <c r="H713" s="1" t="s">
        <v>1039</v>
      </c>
      <c r="I713" t="str">
        <f>VLOOKUP(G713,网银退汇!H:J,3,FALSE)</f>
        <v>2017-10-16</v>
      </c>
      <c r="J713" t="str">
        <f t="shared" si="23"/>
        <v>20171016</v>
      </c>
    </row>
    <row r="714" spans="1:10" hidden="1">
      <c r="A714" s="1" t="s">
        <v>9126</v>
      </c>
      <c r="B714" s="1" t="s">
        <v>4052</v>
      </c>
      <c r="C714" s="1" t="s">
        <v>11574</v>
      </c>
      <c r="D714" s="1" t="s">
        <v>1038</v>
      </c>
      <c r="E714" s="5" t="s">
        <v>9119</v>
      </c>
      <c r="F714" s="11">
        <v>90</v>
      </c>
      <c r="G714" s="5" t="str">
        <f t="shared" si="22"/>
        <v>622638800679935190</v>
      </c>
      <c r="H714" s="1" t="s">
        <v>1039</v>
      </c>
      <c r="I714" t="e">
        <f>VLOOKUP(G714,网银退汇!H:J,3,FALSE)</f>
        <v>#N/A</v>
      </c>
      <c r="J714" t="str">
        <f t="shared" si="23"/>
        <v>20171013</v>
      </c>
    </row>
    <row r="715" spans="1:10" hidden="1">
      <c r="A715" s="1" t="s">
        <v>9129</v>
      </c>
      <c r="B715" s="1" t="s">
        <v>4055</v>
      </c>
      <c r="C715" s="1" t="s">
        <v>11574</v>
      </c>
      <c r="D715" s="1" t="s">
        <v>1038</v>
      </c>
      <c r="E715" s="5" t="s">
        <v>9130</v>
      </c>
      <c r="F715" s="11">
        <v>1714.46</v>
      </c>
      <c r="G715" s="5" t="str">
        <f t="shared" si="22"/>
        <v>622308270070497431714.46</v>
      </c>
      <c r="H715" s="1" t="s">
        <v>1039</v>
      </c>
      <c r="I715" t="e">
        <f>VLOOKUP(G715,网银退汇!H:J,3,FALSE)</f>
        <v>#N/A</v>
      </c>
      <c r="J715" t="str">
        <f t="shared" si="23"/>
        <v>20171013</v>
      </c>
    </row>
    <row r="716" spans="1:10" hidden="1">
      <c r="A716" s="1" t="s">
        <v>9133</v>
      </c>
      <c r="B716" s="1" t="s">
        <v>4059</v>
      </c>
      <c r="C716" s="1" t="s">
        <v>11574</v>
      </c>
      <c r="D716" s="1" t="s">
        <v>1038</v>
      </c>
      <c r="E716" s="5" t="s">
        <v>9134</v>
      </c>
      <c r="F716" s="11">
        <v>3201</v>
      </c>
      <c r="G716" s="5" t="str">
        <f t="shared" si="22"/>
        <v>62220225170012720393201</v>
      </c>
      <c r="H716" s="1" t="s">
        <v>1039</v>
      </c>
      <c r="I716" t="e">
        <f>VLOOKUP(G716,网银退汇!H:J,3,FALSE)</f>
        <v>#N/A</v>
      </c>
      <c r="J716" t="str">
        <f t="shared" si="23"/>
        <v>20171013</v>
      </c>
    </row>
    <row r="717" spans="1:10" hidden="1">
      <c r="A717" s="1" t="s">
        <v>9137</v>
      </c>
      <c r="B717" s="1" t="s">
        <v>4063</v>
      </c>
      <c r="C717" s="1" t="s">
        <v>11574</v>
      </c>
      <c r="D717" s="1" t="s">
        <v>1038</v>
      </c>
      <c r="E717" s="5" t="s">
        <v>9138</v>
      </c>
      <c r="F717" s="11">
        <v>1445.97</v>
      </c>
      <c r="G717" s="5" t="str">
        <f t="shared" si="22"/>
        <v>62236923540535081445.97</v>
      </c>
      <c r="H717" s="1" t="s">
        <v>1039</v>
      </c>
      <c r="I717" t="e">
        <f>VLOOKUP(G717,网银退汇!H:J,3,FALSE)</f>
        <v>#N/A</v>
      </c>
      <c r="J717" t="str">
        <f t="shared" si="23"/>
        <v>20171013</v>
      </c>
    </row>
    <row r="718" spans="1:10" hidden="1">
      <c r="A718" s="1" t="s">
        <v>9141</v>
      </c>
      <c r="B718" s="1" t="s">
        <v>4067</v>
      </c>
      <c r="C718" s="1" t="s">
        <v>11574</v>
      </c>
      <c r="D718" s="1" t="s">
        <v>1038</v>
      </c>
      <c r="E718" s="5" t="s">
        <v>9142</v>
      </c>
      <c r="F718" s="11">
        <v>138.41999999999999</v>
      </c>
      <c r="G718" s="5" t="str">
        <f t="shared" si="22"/>
        <v>6222600590008057455138.42</v>
      </c>
      <c r="H718" s="1" t="s">
        <v>1039</v>
      </c>
      <c r="I718" t="e">
        <f>VLOOKUP(G718,网银退汇!H:J,3,FALSE)</f>
        <v>#N/A</v>
      </c>
      <c r="J718" t="str">
        <f t="shared" si="23"/>
        <v>20171013</v>
      </c>
    </row>
    <row r="719" spans="1:10">
      <c r="A719" s="1" t="s">
        <v>7002</v>
      </c>
      <c r="B719" s="1" t="s">
        <v>1982</v>
      </c>
      <c r="C719" s="1" t="s">
        <v>11568</v>
      </c>
      <c r="D719" s="1" t="s">
        <v>1038</v>
      </c>
      <c r="E719" s="5" t="s">
        <v>6999</v>
      </c>
      <c r="F719" s="11">
        <v>83.62</v>
      </c>
      <c r="G719" s="5" t="str">
        <f t="shared" si="22"/>
        <v>622846411001457761083.62</v>
      </c>
      <c r="H719" s="1" t="s">
        <v>1039</v>
      </c>
      <c r="I719" t="str">
        <f>VLOOKUP(G719,网银退汇!H:J,3,FALSE)</f>
        <v>2017-10-10</v>
      </c>
      <c r="J719" t="str">
        <f t="shared" si="23"/>
        <v>20171007</v>
      </c>
    </row>
    <row r="720" spans="1:10">
      <c r="A720" s="1" t="s">
        <v>10457</v>
      </c>
      <c r="B720" s="1" t="s">
        <v>5328</v>
      </c>
      <c r="C720" s="1" t="s">
        <v>11578</v>
      </c>
      <c r="D720" s="1" t="s">
        <v>1038</v>
      </c>
      <c r="E720" s="5" t="s">
        <v>1372</v>
      </c>
      <c r="F720" s="11">
        <v>196</v>
      </c>
      <c r="G720" s="5" t="str">
        <f t="shared" si="22"/>
        <v>6228413340360187316196</v>
      </c>
      <c r="H720" s="1" t="s">
        <v>1039</v>
      </c>
      <c r="I720" t="str">
        <f>VLOOKUP(G720,网银退汇!H:J,3,FALSE)</f>
        <v>2017-10-17</v>
      </c>
      <c r="J720" t="str">
        <f t="shared" si="23"/>
        <v>20171017</v>
      </c>
    </row>
    <row r="721" spans="1:10" hidden="1">
      <c r="A721" s="1" t="s">
        <v>9153</v>
      </c>
      <c r="B721" s="1" t="s">
        <v>4079</v>
      </c>
      <c r="C721" s="1" t="s">
        <v>11574</v>
      </c>
      <c r="D721" s="1" t="s">
        <v>1038</v>
      </c>
      <c r="E721" s="5" t="s">
        <v>9154</v>
      </c>
      <c r="F721" s="11">
        <v>2000</v>
      </c>
      <c r="G721" s="5" t="str">
        <f t="shared" si="22"/>
        <v>62236915508227732000</v>
      </c>
      <c r="H721" s="1" t="s">
        <v>1039</v>
      </c>
      <c r="I721" t="e">
        <f>VLOOKUP(G721,网银退汇!H:J,3,FALSE)</f>
        <v>#N/A</v>
      </c>
      <c r="J721" t="str">
        <f t="shared" si="23"/>
        <v>20171013</v>
      </c>
    </row>
    <row r="722" spans="1:10" hidden="1">
      <c r="A722" s="1" t="s">
        <v>9157</v>
      </c>
      <c r="B722" s="1" t="s">
        <v>4083</v>
      </c>
      <c r="C722" s="1" t="s">
        <v>11574</v>
      </c>
      <c r="D722" s="1" t="s">
        <v>1038</v>
      </c>
      <c r="E722" s="5" t="s">
        <v>9158</v>
      </c>
      <c r="F722" s="11">
        <v>1800</v>
      </c>
      <c r="G722" s="5" t="str">
        <f t="shared" si="22"/>
        <v>62366838600029358511800</v>
      </c>
      <c r="H722" s="1" t="s">
        <v>1039</v>
      </c>
      <c r="I722" t="e">
        <f>VLOOKUP(G722,网银退汇!H:J,3,FALSE)</f>
        <v>#N/A</v>
      </c>
      <c r="J722" t="str">
        <f t="shared" si="23"/>
        <v>20171013</v>
      </c>
    </row>
    <row r="723" spans="1:10" hidden="1">
      <c r="A723" s="1" t="s">
        <v>9161</v>
      </c>
      <c r="B723" s="1" t="s">
        <v>4087</v>
      </c>
      <c r="C723" s="1" t="s">
        <v>11574</v>
      </c>
      <c r="D723" s="1" t="s">
        <v>1038</v>
      </c>
      <c r="E723" s="5" t="s">
        <v>9162</v>
      </c>
      <c r="F723" s="11">
        <v>504</v>
      </c>
      <c r="G723" s="5" t="str">
        <f t="shared" si="22"/>
        <v>6214973900792224504</v>
      </c>
      <c r="H723" s="1" t="s">
        <v>1039</v>
      </c>
      <c r="I723" t="e">
        <f>VLOOKUP(G723,网银退汇!H:J,3,FALSE)</f>
        <v>#N/A</v>
      </c>
      <c r="J723" t="str">
        <f t="shared" si="23"/>
        <v>20171013</v>
      </c>
    </row>
    <row r="724" spans="1:10" hidden="1">
      <c r="A724" s="1" t="s">
        <v>9165</v>
      </c>
      <c r="B724" s="1" t="s">
        <v>4091</v>
      </c>
      <c r="C724" s="1" t="s">
        <v>11575</v>
      </c>
      <c r="D724" s="1" t="s">
        <v>1038</v>
      </c>
      <c r="E724" s="5" t="s">
        <v>9166</v>
      </c>
      <c r="F724" s="11">
        <v>666.58</v>
      </c>
      <c r="G724" s="5" t="str">
        <f t="shared" si="22"/>
        <v>3568570118136100666.58</v>
      </c>
      <c r="H724" s="1" t="s">
        <v>1039</v>
      </c>
      <c r="I724" t="e">
        <f>VLOOKUP(G724,网银退汇!H:J,3,FALSE)</f>
        <v>#N/A</v>
      </c>
      <c r="J724" t="str">
        <f t="shared" si="23"/>
        <v>20171014</v>
      </c>
    </row>
    <row r="725" spans="1:10" hidden="1">
      <c r="A725" s="1" t="s">
        <v>9169</v>
      </c>
      <c r="B725" s="1" t="s">
        <v>4095</v>
      </c>
      <c r="C725" s="1" t="s">
        <v>11575</v>
      </c>
      <c r="D725" s="1" t="s">
        <v>1038</v>
      </c>
      <c r="E725" s="5" t="s">
        <v>1352</v>
      </c>
      <c r="F725" s="11">
        <v>1557.56</v>
      </c>
      <c r="G725" s="5" t="str">
        <f t="shared" si="22"/>
        <v>62319000218398194571557.56</v>
      </c>
      <c r="H725" s="1" t="s">
        <v>1039</v>
      </c>
      <c r="I725" t="e">
        <f>VLOOKUP(G725,网银退汇!H:J,3,FALSE)</f>
        <v>#N/A</v>
      </c>
      <c r="J725" t="str">
        <f t="shared" si="23"/>
        <v>20171014</v>
      </c>
    </row>
    <row r="726" spans="1:10" hidden="1">
      <c r="A726" s="1" t="s">
        <v>9172</v>
      </c>
      <c r="B726" s="1" t="s">
        <v>4097</v>
      </c>
      <c r="C726" s="1" t="s">
        <v>11575</v>
      </c>
      <c r="D726" s="1" t="s">
        <v>1038</v>
      </c>
      <c r="E726" s="5" t="s">
        <v>9173</v>
      </c>
      <c r="F726" s="11">
        <v>199.5</v>
      </c>
      <c r="G726" s="5" t="str">
        <f t="shared" si="22"/>
        <v>6224696006925103199.5</v>
      </c>
      <c r="H726" s="1" t="s">
        <v>1039</v>
      </c>
      <c r="I726" t="e">
        <f>VLOOKUP(G726,网银退汇!H:J,3,FALSE)</f>
        <v>#N/A</v>
      </c>
      <c r="J726" t="str">
        <f t="shared" si="23"/>
        <v>20171014</v>
      </c>
    </row>
    <row r="727" spans="1:10" hidden="1">
      <c r="A727" s="1" t="s">
        <v>9176</v>
      </c>
      <c r="B727" s="1" t="s">
        <v>4101</v>
      </c>
      <c r="C727" s="1" t="s">
        <v>11575</v>
      </c>
      <c r="D727" s="1" t="s">
        <v>1038</v>
      </c>
      <c r="E727" s="5" t="s">
        <v>9177</v>
      </c>
      <c r="F727" s="11">
        <v>429.38</v>
      </c>
      <c r="G727" s="5" t="str">
        <f t="shared" si="22"/>
        <v>6258081641214388429.38</v>
      </c>
      <c r="H727" s="1" t="s">
        <v>1039</v>
      </c>
      <c r="I727" t="e">
        <f>VLOOKUP(G727,网银退汇!H:J,3,FALSE)</f>
        <v>#N/A</v>
      </c>
      <c r="J727" t="str">
        <f t="shared" si="23"/>
        <v>20171014</v>
      </c>
    </row>
    <row r="728" spans="1:10" hidden="1">
      <c r="A728" s="1" t="s">
        <v>9180</v>
      </c>
      <c r="B728" s="1" t="s">
        <v>4105</v>
      </c>
      <c r="C728" s="1" t="s">
        <v>11575</v>
      </c>
      <c r="D728" s="1" t="s">
        <v>1038</v>
      </c>
      <c r="E728" s="5" t="s">
        <v>9181</v>
      </c>
      <c r="F728" s="11">
        <v>300</v>
      </c>
      <c r="G728" s="5" t="str">
        <f t="shared" si="22"/>
        <v>6228480861115832714300</v>
      </c>
      <c r="H728" s="1" t="s">
        <v>1039</v>
      </c>
      <c r="I728" t="e">
        <f>VLOOKUP(G728,网银退汇!H:J,3,FALSE)</f>
        <v>#N/A</v>
      </c>
      <c r="J728" t="str">
        <f t="shared" si="23"/>
        <v>20171014</v>
      </c>
    </row>
    <row r="729" spans="1:10" hidden="1">
      <c r="A729" s="1" t="s">
        <v>9184</v>
      </c>
      <c r="B729" s="1" t="s">
        <v>4109</v>
      </c>
      <c r="C729" s="1" t="s">
        <v>11575</v>
      </c>
      <c r="D729" s="1" t="s">
        <v>1038</v>
      </c>
      <c r="E729" s="5" t="s">
        <v>9185</v>
      </c>
      <c r="F729" s="11">
        <v>42.5</v>
      </c>
      <c r="G729" s="5" t="str">
        <f t="shared" si="22"/>
        <v>622845397600066746342.5</v>
      </c>
      <c r="H729" s="1" t="s">
        <v>1039</v>
      </c>
      <c r="I729" t="e">
        <f>VLOOKUP(G729,网银退汇!H:J,3,FALSE)</f>
        <v>#N/A</v>
      </c>
      <c r="J729" t="str">
        <f t="shared" si="23"/>
        <v>20171014</v>
      </c>
    </row>
    <row r="730" spans="1:10" hidden="1">
      <c r="A730" s="1" t="s">
        <v>9188</v>
      </c>
      <c r="B730" s="1" t="s">
        <v>4113</v>
      </c>
      <c r="C730" s="1" t="s">
        <v>11575</v>
      </c>
      <c r="D730" s="1" t="s">
        <v>1038</v>
      </c>
      <c r="E730" s="5" t="s">
        <v>9189</v>
      </c>
      <c r="F730" s="11">
        <v>656.58</v>
      </c>
      <c r="G730" s="5" t="str">
        <f t="shared" si="22"/>
        <v>6222350012641831656.58</v>
      </c>
      <c r="H730" s="1" t="s">
        <v>1039</v>
      </c>
      <c r="I730" t="e">
        <f>VLOOKUP(G730,网银退汇!H:J,3,FALSE)</f>
        <v>#N/A</v>
      </c>
      <c r="J730" t="str">
        <f t="shared" si="23"/>
        <v>20171014</v>
      </c>
    </row>
    <row r="731" spans="1:10" hidden="1">
      <c r="A731" s="1" t="s">
        <v>9192</v>
      </c>
      <c r="B731" s="1" t="s">
        <v>4117</v>
      </c>
      <c r="C731" s="1" t="s">
        <v>11575</v>
      </c>
      <c r="D731" s="1" t="s">
        <v>1038</v>
      </c>
      <c r="E731" s="5" t="s">
        <v>9193</v>
      </c>
      <c r="F731" s="11">
        <v>9381.36</v>
      </c>
      <c r="G731" s="5" t="str">
        <f t="shared" si="22"/>
        <v>62170039000017081659381.36</v>
      </c>
      <c r="H731" s="1" t="s">
        <v>1039</v>
      </c>
      <c r="I731" t="e">
        <f>VLOOKUP(G731,网银退汇!H:J,3,FALSE)</f>
        <v>#N/A</v>
      </c>
      <c r="J731" t="str">
        <f t="shared" si="23"/>
        <v>20171014</v>
      </c>
    </row>
    <row r="732" spans="1:10" hidden="1">
      <c r="A732" s="1" t="s">
        <v>9196</v>
      </c>
      <c r="B732" s="1" t="s">
        <v>4121</v>
      </c>
      <c r="C732" s="1" t="s">
        <v>11575</v>
      </c>
      <c r="D732" s="1" t="s">
        <v>1038</v>
      </c>
      <c r="E732" s="5" t="s">
        <v>9197</v>
      </c>
      <c r="F732" s="11">
        <v>489.5</v>
      </c>
      <c r="G732" s="5" t="str">
        <f t="shared" si="22"/>
        <v>6230523350000633374489.5</v>
      </c>
      <c r="H732" s="1" t="s">
        <v>1039</v>
      </c>
      <c r="I732" t="e">
        <f>VLOOKUP(G732,网银退汇!H:J,3,FALSE)</f>
        <v>#N/A</v>
      </c>
      <c r="J732" t="str">
        <f t="shared" si="23"/>
        <v>20171014</v>
      </c>
    </row>
    <row r="733" spans="1:10" hidden="1">
      <c r="A733" s="1" t="s">
        <v>9200</v>
      </c>
      <c r="B733" s="1" t="s">
        <v>4125</v>
      </c>
      <c r="C733" s="1" t="s">
        <v>11575</v>
      </c>
      <c r="D733" s="1" t="s">
        <v>1038</v>
      </c>
      <c r="E733" s="5" t="s">
        <v>9201</v>
      </c>
      <c r="F733" s="11">
        <v>500</v>
      </c>
      <c r="G733" s="5" t="str">
        <f t="shared" si="22"/>
        <v>6225551320426172500</v>
      </c>
      <c r="H733" s="1" t="s">
        <v>1039</v>
      </c>
      <c r="I733" t="e">
        <f>VLOOKUP(G733,网银退汇!H:J,3,FALSE)</f>
        <v>#N/A</v>
      </c>
      <c r="J733" t="str">
        <f t="shared" si="23"/>
        <v>20171014</v>
      </c>
    </row>
    <row r="734" spans="1:10" hidden="1">
      <c r="A734" s="1" t="s">
        <v>9204</v>
      </c>
      <c r="B734" s="1" t="s">
        <v>4129</v>
      </c>
      <c r="C734" s="1" t="s">
        <v>11575</v>
      </c>
      <c r="D734" s="1" t="s">
        <v>1038</v>
      </c>
      <c r="E734" s="5" t="s">
        <v>1353</v>
      </c>
      <c r="F734" s="11">
        <v>760</v>
      </c>
      <c r="G734" s="5" t="str">
        <f t="shared" si="22"/>
        <v>6231900000090887775760</v>
      </c>
      <c r="H734" s="1" t="s">
        <v>1039</v>
      </c>
      <c r="I734" t="e">
        <f>VLOOKUP(G734,网银退汇!H:J,3,FALSE)</f>
        <v>#N/A</v>
      </c>
      <c r="J734" t="str">
        <f t="shared" si="23"/>
        <v>20171014</v>
      </c>
    </row>
    <row r="735" spans="1:10" hidden="1">
      <c r="A735" s="1" t="s">
        <v>9207</v>
      </c>
      <c r="B735" s="1" t="s">
        <v>4133</v>
      </c>
      <c r="C735" s="1" t="s">
        <v>11575</v>
      </c>
      <c r="D735" s="1" t="s">
        <v>1038</v>
      </c>
      <c r="E735" s="5" t="s">
        <v>1353</v>
      </c>
      <c r="F735" s="11">
        <v>200</v>
      </c>
      <c r="G735" s="5" t="str">
        <f t="shared" si="22"/>
        <v>6231900000090887775200</v>
      </c>
      <c r="H735" s="1" t="s">
        <v>1039</v>
      </c>
      <c r="I735" t="e">
        <f>VLOOKUP(G735,网银退汇!H:J,3,FALSE)</f>
        <v>#N/A</v>
      </c>
      <c r="J735" t="str">
        <f t="shared" si="23"/>
        <v>20171014</v>
      </c>
    </row>
    <row r="736" spans="1:10" hidden="1">
      <c r="A736" s="1" t="s">
        <v>9210</v>
      </c>
      <c r="B736" s="1" t="s">
        <v>4135</v>
      </c>
      <c r="C736" s="1" t="s">
        <v>11575</v>
      </c>
      <c r="D736" s="1" t="s">
        <v>1038</v>
      </c>
      <c r="E736" s="5" t="s">
        <v>9211</v>
      </c>
      <c r="F736" s="11">
        <v>71.91</v>
      </c>
      <c r="G736" s="5" t="str">
        <f t="shared" si="22"/>
        <v>6223082700680109471.91</v>
      </c>
      <c r="H736" s="1" t="s">
        <v>1039</v>
      </c>
      <c r="I736" t="e">
        <f>VLOOKUP(G736,网银退汇!H:J,3,FALSE)</f>
        <v>#N/A</v>
      </c>
      <c r="J736" t="str">
        <f t="shared" si="23"/>
        <v>20171014</v>
      </c>
    </row>
    <row r="737" spans="1:10" hidden="1">
      <c r="A737" s="1" t="s">
        <v>9214</v>
      </c>
      <c r="B737" s="1" t="s">
        <v>4137</v>
      </c>
      <c r="C737" s="1" t="s">
        <v>11575</v>
      </c>
      <c r="D737" s="1" t="s">
        <v>1038</v>
      </c>
      <c r="E737" s="5" t="s">
        <v>9215</v>
      </c>
      <c r="F737" s="11">
        <v>2300</v>
      </c>
      <c r="G737" s="5" t="str">
        <f t="shared" ref="G737:G800" si="24">E737&amp;F737</f>
        <v>62595888938483082300</v>
      </c>
      <c r="H737" s="1" t="s">
        <v>1039</v>
      </c>
      <c r="I737" t="e">
        <f>VLOOKUP(G737,网银退汇!H:J,3,FALSE)</f>
        <v>#N/A</v>
      </c>
      <c r="J737" t="str">
        <f t="shared" ref="J737:J800" si="25">C737</f>
        <v>20171014</v>
      </c>
    </row>
    <row r="738" spans="1:10" hidden="1">
      <c r="A738" s="1" t="s">
        <v>9218</v>
      </c>
      <c r="B738" s="1" t="s">
        <v>4141</v>
      </c>
      <c r="C738" s="1" t="s">
        <v>11575</v>
      </c>
      <c r="D738" s="1" t="s">
        <v>1038</v>
      </c>
      <c r="E738" s="5" t="s">
        <v>9219</v>
      </c>
      <c r="F738" s="11">
        <v>3022.47</v>
      </c>
      <c r="G738" s="5" t="str">
        <f t="shared" si="24"/>
        <v>62122624100032897653022.47</v>
      </c>
      <c r="H738" s="1" t="s">
        <v>1039</v>
      </c>
      <c r="I738" t="e">
        <f>VLOOKUP(G738,网银退汇!H:J,3,FALSE)</f>
        <v>#N/A</v>
      </c>
      <c r="J738" t="str">
        <f t="shared" si="25"/>
        <v>20171014</v>
      </c>
    </row>
    <row r="739" spans="1:10" hidden="1">
      <c r="A739" s="1" t="s">
        <v>9222</v>
      </c>
      <c r="B739" s="1" t="s">
        <v>4145</v>
      </c>
      <c r="C739" s="1" t="s">
        <v>11575</v>
      </c>
      <c r="D739" s="1" t="s">
        <v>1038</v>
      </c>
      <c r="E739" s="5" t="s">
        <v>9223</v>
      </c>
      <c r="F739" s="11">
        <v>2974.95</v>
      </c>
      <c r="G739" s="5" t="str">
        <f t="shared" si="24"/>
        <v>62179873000000512972974.95</v>
      </c>
      <c r="H739" s="1" t="s">
        <v>1039</v>
      </c>
      <c r="I739" t="e">
        <f>VLOOKUP(G739,网银退汇!H:J,3,FALSE)</f>
        <v>#N/A</v>
      </c>
      <c r="J739" t="str">
        <f t="shared" si="25"/>
        <v>20171014</v>
      </c>
    </row>
    <row r="740" spans="1:10" hidden="1">
      <c r="A740" s="1" t="s">
        <v>9226</v>
      </c>
      <c r="B740" s="1" t="s">
        <v>4149</v>
      </c>
      <c r="C740" s="1" t="s">
        <v>11575</v>
      </c>
      <c r="D740" s="1" t="s">
        <v>1038</v>
      </c>
      <c r="E740" s="5" t="s">
        <v>9227</v>
      </c>
      <c r="F740" s="11">
        <v>20000</v>
      </c>
      <c r="G740" s="5" t="str">
        <f t="shared" si="24"/>
        <v>526855040407027820000</v>
      </c>
      <c r="H740" s="1" t="s">
        <v>1039</v>
      </c>
      <c r="I740" t="e">
        <f>VLOOKUP(G740,网银退汇!H:J,3,FALSE)</f>
        <v>#N/A</v>
      </c>
      <c r="J740" t="str">
        <f t="shared" si="25"/>
        <v>20171014</v>
      </c>
    </row>
    <row r="741" spans="1:10" hidden="1">
      <c r="A741" s="1" t="s">
        <v>9230</v>
      </c>
      <c r="B741" s="1" t="s">
        <v>4153</v>
      </c>
      <c r="C741" s="1" t="s">
        <v>11575</v>
      </c>
      <c r="D741" s="1" t="s">
        <v>1038</v>
      </c>
      <c r="E741" s="5" t="s">
        <v>9231</v>
      </c>
      <c r="F741" s="11">
        <v>650.76</v>
      </c>
      <c r="G741" s="5" t="str">
        <f t="shared" si="24"/>
        <v>6223691583984491650.76</v>
      </c>
      <c r="H741" s="1" t="s">
        <v>1039</v>
      </c>
      <c r="I741" t="e">
        <f>VLOOKUP(G741,网银退汇!H:J,3,FALSE)</f>
        <v>#N/A</v>
      </c>
      <c r="J741" t="str">
        <f t="shared" si="25"/>
        <v>20171014</v>
      </c>
    </row>
    <row r="742" spans="1:10" hidden="1">
      <c r="A742" s="1" t="s">
        <v>9234</v>
      </c>
      <c r="B742" s="1" t="s">
        <v>4157</v>
      </c>
      <c r="C742" s="1" t="s">
        <v>11575</v>
      </c>
      <c r="D742" s="1" t="s">
        <v>1038</v>
      </c>
      <c r="E742" s="5" t="s">
        <v>9235</v>
      </c>
      <c r="F742" s="11">
        <v>5000</v>
      </c>
      <c r="G742" s="5" t="str">
        <f t="shared" si="24"/>
        <v>62596157434221075000</v>
      </c>
      <c r="H742" s="1" t="s">
        <v>1039</v>
      </c>
      <c r="I742" t="e">
        <f>VLOOKUP(G742,网银退汇!H:J,3,FALSE)</f>
        <v>#N/A</v>
      </c>
      <c r="J742" t="str">
        <f t="shared" si="25"/>
        <v>20171014</v>
      </c>
    </row>
    <row r="743" spans="1:10" hidden="1">
      <c r="A743" s="1" t="s">
        <v>9238</v>
      </c>
      <c r="B743" s="1" t="s">
        <v>4161</v>
      </c>
      <c r="C743" s="1" t="s">
        <v>11575</v>
      </c>
      <c r="D743" s="1" t="s">
        <v>1038</v>
      </c>
      <c r="E743" s="5" t="s">
        <v>9239</v>
      </c>
      <c r="F743" s="11">
        <v>6031.35</v>
      </c>
      <c r="G743" s="5" t="str">
        <f t="shared" si="24"/>
        <v>62220825170007552396031.35</v>
      </c>
      <c r="H743" s="1" t="s">
        <v>1039</v>
      </c>
      <c r="I743" t="e">
        <f>VLOOKUP(G743,网银退汇!H:J,3,FALSE)</f>
        <v>#N/A</v>
      </c>
      <c r="J743" t="str">
        <f t="shared" si="25"/>
        <v>20171014</v>
      </c>
    </row>
    <row r="744" spans="1:10">
      <c r="A744" s="1" t="s">
        <v>6603</v>
      </c>
      <c r="B744" s="1" t="s">
        <v>1596</v>
      </c>
      <c r="C744" s="1" t="s">
        <v>11566</v>
      </c>
      <c r="D744" s="1" t="s">
        <v>1038</v>
      </c>
      <c r="E744" s="5" t="s">
        <v>6604</v>
      </c>
      <c r="F744" s="11">
        <v>50.88</v>
      </c>
      <c r="G744" s="5" t="str">
        <f t="shared" si="24"/>
        <v>622708022186422250.88</v>
      </c>
      <c r="H744" s="1" t="s">
        <v>1039</v>
      </c>
      <c r="I744" t="str">
        <f>VLOOKUP(G744,网银退汇!H:J,3,FALSE)</f>
        <v>2017-10-09</v>
      </c>
      <c r="J744" t="str">
        <f t="shared" si="25"/>
        <v>20171005</v>
      </c>
    </row>
    <row r="745" spans="1:10" hidden="1">
      <c r="A745" s="1" t="s">
        <v>9246</v>
      </c>
      <c r="B745" s="1" t="s">
        <v>4169</v>
      </c>
      <c r="C745" s="1" t="s">
        <v>11575</v>
      </c>
      <c r="D745" s="1" t="s">
        <v>1038</v>
      </c>
      <c r="E745" s="5" t="s">
        <v>9247</v>
      </c>
      <c r="F745" s="11">
        <v>20</v>
      </c>
      <c r="G745" s="5" t="str">
        <f t="shared" si="24"/>
        <v>622893000109774813520</v>
      </c>
      <c r="H745" s="1" t="s">
        <v>1039</v>
      </c>
      <c r="I745" t="e">
        <f>VLOOKUP(G745,网银退汇!H:J,3,FALSE)</f>
        <v>#N/A</v>
      </c>
      <c r="J745" t="str">
        <f t="shared" si="25"/>
        <v>20171014</v>
      </c>
    </row>
    <row r="746" spans="1:10" hidden="1">
      <c r="A746" s="1" t="s">
        <v>9250</v>
      </c>
      <c r="B746" s="1" t="s">
        <v>4173</v>
      </c>
      <c r="C746" s="1" t="s">
        <v>11575</v>
      </c>
      <c r="D746" s="1" t="s">
        <v>1038</v>
      </c>
      <c r="E746" s="5" t="s">
        <v>9251</v>
      </c>
      <c r="F746" s="11">
        <v>924</v>
      </c>
      <c r="G746" s="5" t="str">
        <f t="shared" si="24"/>
        <v>6212262502016372495924</v>
      </c>
      <c r="H746" s="1" t="s">
        <v>1039</v>
      </c>
      <c r="I746" t="e">
        <f>VLOOKUP(G746,网银退汇!H:J,3,FALSE)</f>
        <v>#N/A</v>
      </c>
      <c r="J746" t="str">
        <f t="shared" si="25"/>
        <v>20171014</v>
      </c>
    </row>
    <row r="747" spans="1:10">
      <c r="A747" s="1" t="s">
        <v>9122</v>
      </c>
      <c r="B747" s="1" t="s">
        <v>4048</v>
      </c>
      <c r="C747" s="1" t="s">
        <v>11574</v>
      </c>
      <c r="D747" s="1" t="s">
        <v>1038</v>
      </c>
      <c r="E747" s="5" t="s">
        <v>9123</v>
      </c>
      <c r="F747" s="11">
        <v>26626.04</v>
      </c>
      <c r="G747" s="5" t="str">
        <f t="shared" si="24"/>
        <v>622700390002026834926626.04</v>
      </c>
      <c r="H747" s="1" t="s">
        <v>1039</v>
      </c>
      <c r="I747" t="str">
        <f>VLOOKUP(G747,网银退汇!H:J,3,FALSE)</f>
        <v>2017-10-13</v>
      </c>
      <c r="J747" t="str">
        <f t="shared" si="25"/>
        <v>20171013</v>
      </c>
    </row>
    <row r="748" spans="1:10" hidden="1">
      <c r="A748" s="1" t="s">
        <v>9258</v>
      </c>
      <c r="B748" s="1" t="s">
        <v>4181</v>
      </c>
      <c r="C748" s="1" t="s">
        <v>11575</v>
      </c>
      <c r="D748" s="1" t="s">
        <v>1038</v>
      </c>
      <c r="E748" s="5" t="s">
        <v>9259</v>
      </c>
      <c r="F748" s="11">
        <v>500</v>
      </c>
      <c r="G748" s="5" t="str">
        <f t="shared" si="24"/>
        <v>6231900000065405785500</v>
      </c>
      <c r="H748" s="1" t="s">
        <v>1039</v>
      </c>
      <c r="I748" t="e">
        <f>VLOOKUP(G748,网银退汇!H:J,3,FALSE)</f>
        <v>#N/A</v>
      </c>
      <c r="J748" t="str">
        <f t="shared" si="25"/>
        <v>20171014</v>
      </c>
    </row>
    <row r="749" spans="1:10" hidden="1">
      <c r="A749" s="1" t="s">
        <v>9262</v>
      </c>
      <c r="B749" s="1" t="s">
        <v>4185</v>
      </c>
      <c r="C749" s="1" t="s">
        <v>11575</v>
      </c>
      <c r="D749" s="1" t="s">
        <v>1038</v>
      </c>
      <c r="E749" s="5" t="s">
        <v>9263</v>
      </c>
      <c r="F749" s="11">
        <v>26</v>
      </c>
      <c r="G749" s="5" t="str">
        <f t="shared" si="24"/>
        <v>621799730005133844326</v>
      </c>
      <c r="H749" s="1" t="s">
        <v>1039</v>
      </c>
      <c r="I749" t="e">
        <f>VLOOKUP(G749,网银退汇!H:J,3,FALSE)</f>
        <v>#N/A</v>
      </c>
      <c r="J749" t="str">
        <f t="shared" si="25"/>
        <v>20171014</v>
      </c>
    </row>
    <row r="750" spans="1:10">
      <c r="A750" s="1" t="s">
        <v>7537</v>
      </c>
      <c r="B750" s="1" t="s">
        <v>2510</v>
      </c>
      <c r="C750" s="1" t="s">
        <v>11571</v>
      </c>
      <c r="D750" s="1" t="s">
        <v>1038</v>
      </c>
      <c r="E750" s="5" t="s">
        <v>7538</v>
      </c>
      <c r="F750" s="11">
        <v>840</v>
      </c>
      <c r="G750" s="5" t="str">
        <f t="shared" si="24"/>
        <v>6226300710738583840</v>
      </c>
      <c r="H750" s="1" t="s">
        <v>1039</v>
      </c>
      <c r="I750" t="str">
        <f>VLOOKUP(G750,网银退汇!H:J,3,FALSE)</f>
        <v>2017-10-10</v>
      </c>
      <c r="J750" t="str">
        <f t="shared" si="25"/>
        <v>20171010</v>
      </c>
    </row>
    <row r="751" spans="1:10" hidden="1">
      <c r="A751" s="1" t="s">
        <v>9270</v>
      </c>
      <c r="B751" s="1" t="s">
        <v>4193</v>
      </c>
      <c r="C751" s="1" t="s">
        <v>11575</v>
      </c>
      <c r="D751" s="1" t="s">
        <v>1038</v>
      </c>
      <c r="E751" s="5" t="s">
        <v>9271</v>
      </c>
      <c r="F751" s="11">
        <v>429</v>
      </c>
      <c r="G751" s="5" t="str">
        <f t="shared" si="24"/>
        <v>6231900000005133752429</v>
      </c>
      <c r="H751" s="1" t="s">
        <v>1039</v>
      </c>
      <c r="I751" t="e">
        <f>VLOOKUP(G751,网银退汇!H:J,3,FALSE)</f>
        <v>#N/A</v>
      </c>
      <c r="J751" t="str">
        <f t="shared" si="25"/>
        <v>20171014</v>
      </c>
    </row>
    <row r="752" spans="1:10" hidden="1">
      <c r="A752" s="1" t="s">
        <v>9274</v>
      </c>
      <c r="B752" s="1" t="s">
        <v>4197</v>
      </c>
      <c r="C752" s="1" t="s">
        <v>11575</v>
      </c>
      <c r="D752" s="1" t="s">
        <v>1038</v>
      </c>
      <c r="E752" s="5" t="s">
        <v>9275</v>
      </c>
      <c r="F752" s="11">
        <v>350</v>
      </c>
      <c r="G752" s="5" t="str">
        <f t="shared" si="24"/>
        <v>6217731902219779350</v>
      </c>
      <c r="H752" s="1" t="s">
        <v>1039</v>
      </c>
      <c r="I752" t="e">
        <f>VLOOKUP(G752,网银退汇!H:J,3,FALSE)</f>
        <v>#N/A</v>
      </c>
      <c r="J752" t="str">
        <f t="shared" si="25"/>
        <v>20171014</v>
      </c>
    </row>
    <row r="753" spans="1:10" hidden="1">
      <c r="A753" s="1" t="s">
        <v>9278</v>
      </c>
      <c r="B753" s="1" t="s">
        <v>4201</v>
      </c>
      <c r="C753" s="1" t="s">
        <v>11575</v>
      </c>
      <c r="D753" s="1" t="s">
        <v>1038</v>
      </c>
      <c r="E753" s="5" t="s">
        <v>9279</v>
      </c>
      <c r="F753" s="11">
        <v>800</v>
      </c>
      <c r="G753" s="5" t="str">
        <f t="shared" si="24"/>
        <v>6222620590007538238800</v>
      </c>
      <c r="H753" s="1" t="s">
        <v>1039</v>
      </c>
      <c r="I753" t="e">
        <f>VLOOKUP(G753,网银退汇!H:J,3,FALSE)</f>
        <v>#N/A</v>
      </c>
      <c r="J753" t="str">
        <f t="shared" si="25"/>
        <v>20171014</v>
      </c>
    </row>
    <row r="754" spans="1:10" hidden="1">
      <c r="A754" s="1" t="s">
        <v>9282</v>
      </c>
      <c r="B754" s="1" t="s">
        <v>4205</v>
      </c>
      <c r="C754" s="1" t="s">
        <v>11575</v>
      </c>
      <c r="D754" s="1" t="s">
        <v>1038</v>
      </c>
      <c r="E754" s="5" t="s">
        <v>9283</v>
      </c>
      <c r="F754" s="11">
        <v>55888.99</v>
      </c>
      <c r="G754" s="5" t="str">
        <f t="shared" si="24"/>
        <v>622841193031518271955888.99</v>
      </c>
      <c r="H754" s="1" t="s">
        <v>1039</v>
      </c>
      <c r="I754" t="e">
        <f>VLOOKUP(G754,网银退汇!H:J,3,FALSE)</f>
        <v>#N/A</v>
      </c>
      <c r="J754" t="str">
        <f t="shared" si="25"/>
        <v>20171014</v>
      </c>
    </row>
    <row r="755" spans="1:10" hidden="1">
      <c r="A755" s="1" t="s">
        <v>9286</v>
      </c>
      <c r="B755" s="1" t="s">
        <v>4209</v>
      </c>
      <c r="C755" s="1" t="s">
        <v>11575</v>
      </c>
      <c r="D755" s="1" t="s">
        <v>1038</v>
      </c>
      <c r="E755" s="5" t="s">
        <v>9287</v>
      </c>
      <c r="F755" s="11">
        <v>900</v>
      </c>
      <c r="G755" s="5" t="str">
        <f t="shared" si="24"/>
        <v>4270200022899083900</v>
      </c>
      <c r="H755" s="1" t="s">
        <v>1039</v>
      </c>
      <c r="I755" t="e">
        <f>VLOOKUP(G755,网银退汇!H:J,3,FALSE)</f>
        <v>#N/A</v>
      </c>
      <c r="J755" t="str">
        <f t="shared" si="25"/>
        <v>20171014</v>
      </c>
    </row>
    <row r="756" spans="1:10" hidden="1">
      <c r="A756" s="1" t="s">
        <v>9290</v>
      </c>
      <c r="B756" s="1" t="s">
        <v>4211</v>
      </c>
      <c r="C756" s="1" t="s">
        <v>11575</v>
      </c>
      <c r="D756" s="1" t="s">
        <v>1038</v>
      </c>
      <c r="E756" s="5" t="s">
        <v>9291</v>
      </c>
      <c r="F756" s="11">
        <v>1</v>
      </c>
      <c r="G756" s="5" t="str">
        <f t="shared" si="24"/>
        <v>62267800007561651</v>
      </c>
      <c r="H756" s="1" t="s">
        <v>1039</v>
      </c>
      <c r="I756" t="e">
        <f>VLOOKUP(G756,网银退汇!H:J,3,FALSE)</f>
        <v>#N/A</v>
      </c>
      <c r="J756" t="str">
        <f t="shared" si="25"/>
        <v>20171014</v>
      </c>
    </row>
    <row r="757" spans="1:10" hidden="1">
      <c r="A757" s="1" t="s">
        <v>9294</v>
      </c>
      <c r="B757" s="1" t="s">
        <v>4213</v>
      </c>
      <c r="C757" s="1" t="s">
        <v>11575</v>
      </c>
      <c r="D757" s="1" t="s">
        <v>1038</v>
      </c>
      <c r="E757" s="5" t="s">
        <v>9295</v>
      </c>
      <c r="F757" s="11">
        <v>2919.98</v>
      </c>
      <c r="G757" s="5" t="str">
        <f t="shared" si="24"/>
        <v>62179973000362876992919.98</v>
      </c>
      <c r="H757" s="1" t="s">
        <v>1039</v>
      </c>
      <c r="I757" t="e">
        <f>VLOOKUP(G757,网银退汇!H:J,3,FALSE)</f>
        <v>#N/A</v>
      </c>
      <c r="J757" t="str">
        <f t="shared" si="25"/>
        <v>20171014</v>
      </c>
    </row>
    <row r="758" spans="1:10" hidden="1">
      <c r="A758" s="1" t="s">
        <v>9297</v>
      </c>
      <c r="B758" s="1" t="s">
        <v>4216</v>
      </c>
      <c r="C758" s="1" t="s">
        <v>11575</v>
      </c>
      <c r="D758" s="1" t="s">
        <v>1038</v>
      </c>
      <c r="E758" s="5" t="s">
        <v>9298</v>
      </c>
      <c r="F758" s="11">
        <v>356.14</v>
      </c>
      <c r="G758" s="5" t="str">
        <f t="shared" si="24"/>
        <v>5201690586780151356.14</v>
      </c>
      <c r="H758" s="1" t="s">
        <v>1039</v>
      </c>
      <c r="I758" t="e">
        <f>VLOOKUP(G758,网银退汇!H:J,3,FALSE)</f>
        <v>#N/A</v>
      </c>
      <c r="J758" t="str">
        <f t="shared" si="25"/>
        <v>20171014</v>
      </c>
    </row>
    <row r="759" spans="1:10" hidden="1">
      <c r="A759" s="1" t="s">
        <v>9301</v>
      </c>
      <c r="B759" s="1" t="s">
        <v>4220</v>
      </c>
      <c r="C759" s="1" t="s">
        <v>11575</v>
      </c>
      <c r="D759" s="1" t="s">
        <v>1038</v>
      </c>
      <c r="E759" s="5" t="s">
        <v>9302</v>
      </c>
      <c r="F759" s="11">
        <v>94.33</v>
      </c>
      <c r="G759" s="5" t="str">
        <f t="shared" si="24"/>
        <v>622848086868222777294.33</v>
      </c>
      <c r="H759" s="1" t="s">
        <v>1039</v>
      </c>
      <c r="I759" t="e">
        <f>VLOOKUP(G759,网银退汇!H:J,3,FALSE)</f>
        <v>#N/A</v>
      </c>
      <c r="J759" t="str">
        <f t="shared" si="25"/>
        <v>20171014</v>
      </c>
    </row>
    <row r="760" spans="1:10" hidden="1">
      <c r="A760" s="1" t="s">
        <v>9305</v>
      </c>
      <c r="B760" s="1" t="s">
        <v>4224</v>
      </c>
      <c r="C760" s="1" t="s">
        <v>11575</v>
      </c>
      <c r="D760" s="1" t="s">
        <v>1038</v>
      </c>
      <c r="E760" s="5" t="s">
        <v>9306</v>
      </c>
      <c r="F760" s="11">
        <v>581.9</v>
      </c>
      <c r="G760" s="5" t="str">
        <f t="shared" si="24"/>
        <v>6222022517002044148581.9</v>
      </c>
      <c r="H760" s="1" t="s">
        <v>1039</v>
      </c>
      <c r="I760" t="e">
        <f>VLOOKUP(G760,网银退汇!H:J,3,FALSE)</f>
        <v>#N/A</v>
      </c>
      <c r="J760" t="str">
        <f t="shared" si="25"/>
        <v>20171014</v>
      </c>
    </row>
    <row r="761" spans="1:10" hidden="1">
      <c r="A761" s="1" t="s">
        <v>9309</v>
      </c>
      <c r="B761" s="1" t="s">
        <v>4228</v>
      </c>
      <c r="C761" s="1" t="s">
        <v>11575</v>
      </c>
      <c r="D761" s="1" t="s">
        <v>1038</v>
      </c>
      <c r="E761" s="5" t="s">
        <v>9310</v>
      </c>
      <c r="F761" s="11">
        <v>3284.08</v>
      </c>
      <c r="G761" s="5" t="str">
        <f t="shared" si="24"/>
        <v>62284808685021447773284.08</v>
      </c>
      <c r="H761" s="1" t="s">
        <v>1039</v>
      </c>
      <c r="I761" t="e">
        <f>VLOOKUP(G761,网银退汇!H:J,3,FALSE)</f>
        <v>#N/A</v>
      </c>
      <c r="J761" t="str">
        <f t="shared" si="25"/>
        <v>20171014</v>
      </c>
    </row>
    <row r="762" spans="1:10" hidden="1">
      <c r="A762" s="1" t="s">
        <v>9313</v>
      </c>
      <c r="B762" s="1" t="s">
        <v>4232</v>
      </c>
      <c r="C762" s="1" t="s">
        <v>11575</v>
      </c>
      <c r="D762" s="1" t="s">
        <v>1038</v>
      </c>
      <c r="E762" s="5" t="s">
        <v>9314</v>
      </c>
      <c r="F762" s="11">
        <v>4795.01</v>
      </c>
      <c r="G762" s="5" t="str">
        <f t="shared" si="24"/>
        <v>43406139100018344795.01</v>
      </c>
      <c r="H762" s="1" t="s">
        <v>1039</v>
      </c>
      <c r="I762" t="e">
        <f>VLOOKUP(G762,网银退汇!H:J,3,FALSE)</f>
        <v>#N/A</v>
      </c>
      <c r="J762" t="str">
        <f t="shared" si="25"/>
        <v>20171014</v>
      </c>
    </row>
    <row r="763" spans="1:10" hidden="1">
      <c r="A763" s="1" t="s">
        <v>9317</v>
      </c>
      <c r="B763" s="1" t="s">
        <v>4236</v>
      </c>
      <c r="C763" s="1" t="s">
        <v>11575</v>
      </c>
      <c r="D763" s="1" t="s">
        <v>1038</v>
      </c>
      <c r="E763" s="5" t="s">
        <v>9318</v>
      </c>
      <c r="F763" s="11">
        <v>949.01</v>
      </c>
      <c r="G763" s="5" t="str">
        <f t="shared" si="24"/>
        <v>6228481928253703574949.01</v>
      </c>
      <c r="H763" s="1" t="s">
        <v>1039</v>
      </c>
      <c r="I763" t="e">
        <f>VLOOKUP(G763,网银退汇!H:J,3,FALSE)</f>
        <v>#N/A</v>
      </c>
      <c r="J763" t="str">
        <f t="shared" si="25"/>
        <v>20171014</v>
      </c>
    </row>
    <row r="764" spans="1:10" hidden="1">
      <c r="A764" s="1" t="s">
        <v>9321</v>
      </c>
      <c r="B764" s="1" t="s">
        <v>4240</v>
      </c>
      <c r="C764" s="1" t="s">
        <v>11575</v>
      </c>
      <c r="D764" s="1" t="s">
        <v>1038</v>
      </c>
      <c r="E764" s="5" t="s">
        <v>9322</v>
      </c>
      <c r="F764" s="11">
        <v>1872.66</v>
      </c>
      <c r="G764" s="5" t="str">
        <f t="shared" si="24"/>
        <v>62319000000415063591872.66</v>
      </c>
      <c r="H764" s="1" t="s">
        <v>1039</v>
      </c>
      <c r="I764" t="e">
        <f>VLOOKUP(G764,网银退汇!H:J,3,FALSE)</f>
        <v>#N/A</v>
      </c>
      <c r="J764" t="str">
        <f t="shared" si="25"/>
        <v>20171014</v>
      </c>
    </row>
    <row r="765" spans="1:10" hidden="1">
      <c r="A765" s="1" t="s">
        <v>9325</v>
      </c>
      <c r="B765" s="1" t="s">
        <v>4244</v>
      </c>
      <c r="C765" s="1" t="s">
        <v>11575</v>
      </c>
      <c r="D765" s="1" t="s">
        <v>1038</v>
      </c>
      <c r="E765" s="5" t="s">
        <v>1377</v>
      </c>
      <c r="F765" s="11">
        <v>400</v>
      </c>
      <c r="G765" s="5" t="str">
        <f t="shared" si="24"/>
        <v>6223691042262406400</v>
      </c>
      <c r="H765" s="1" t="s">
        <v>1039</v>
      </c>
      <c r="I765" t="e">
        <f>VLOOKUP(G765,网银退汇!H:J,3,FALSE)</f>
        <v>#N/A</v>
      </c>
      <c r="J765" t="str">
        <f t="shared" si="25"/>
        <v>20171014</v>
      </c>
    </row>
    <row r="766" spans="1:10" hidden="1">
      <c r="A766" s="1" t="s">
        <v>9328</v>
      </c>
      <c r="B766" s="1" t="s">
        <v>4246</v>
      </c>
      <c r="C766" s="1" t="s">
        <v>11575</v>
      </c>
      <c r="D766" s="1" t="s">
        <v>1038</v>
      </c>
      <c r="E766" s="5" t="s">
        <v>9329</v>
      </c>
      <c r="F766" s="11">
        <v>500</v>
      </c>
      <c r="G766" s="5" t="str">
        <f t="shared" si="24"/>
        <v>6217997070006204574500</v>
      </c>
      <c r="H766" s="1" t="s">
        <v>1039</v>
      </c>
      <c r="I766" t="e">
        <f>VLOOKUP(G766,网银退汇!H:J,3,FALSE)</f>
        <v>#N/A</v>
      </c>
      <c r="J766" t="str">
        <f t="shared" si="25"/>
        <v>20171014</v>
      </c>
    </row>
    <row r="767" spans="1:10" hidden="1">
      <c r="A767" s="1" t="s">
        <v>9332</v>
      </c>
      <c r="B767" s="1" t="s">
        <v>4250</v>
      </c>
      <c r="C767" s="1" t="s">
        <v>11575</v>
      </c>
      <c r="D767" s="1" t="s">
        <v>1038</v>
      </c>
      <c r="E767" s="5" t="s">
        <v>9333</v>
      </c>
      <c r="F767" s="11">
        <v>9000</v>
      </c>
      <c r="G767" s="5" t="str">
        <f t="shared" si="24"/>
        <v>62580616415911599000</v>
      </c>
      <c r="H767" s="1" t="s">
        <v>1039</v>
      </c>
      <c r="I767" t="e">
        <f>VLOOKUP(G767,网银退汇!H:J,3,FALSE)</f>
        <v>#N/A</v>
      </c>
      <c r="J767" t="str">
        <f t="shared" si="25"/>
        <v>20171014</v>
      </c>
    </row>
    <row r="768" spans="1:10" hidden="1">
      <c r="A768" s="1" t="s">
        <v>9336</v>
      </c>
      <c r="B768" s="1" t="s">
        <v>4254</v>
      </c>
      <c r="C768" s="1" t="s">
        <v>11575</v>
      </c>
      <c r="D768" s="1" t="s">
        <v>1038</v>
      </c>
      <c r="E768" s="5" t="s">
        <v>9337</v>
      </c>
      <c r="F768" s="11">
        <v>3000</v>
      </c>
      <c r="G768" s="5" t="str">
        <f t="shared" si="24"/>
        <v>62226205900017336523000</v>
      </c>
      <c r="H768" s="1" t="s">
        <v>1039</v>
      </c>
      <c r="I768" t="e">
        <f>VLOOKUP(G768,网银退汇!H:J,3,FALSE)</f>
        <v>#N/A</v>
      </c>
      <c r="J768" t="str">
        <f t="shared" si="25"/>
        <v>20171014</v>
      </c>
    </row>
    <row r="769" spans="1:10" hidden="1">
      <c r="A769" s="1" t="s">
        <v>9340</v>
      </c>
      <c r="B769" s="1" t="s">
        <v>4256</v>
      </c>
      <c r="C769" s="1" t="s">
        <v>11575</v>
      </c>
      <c r="D769" s="1" t="s">
        <v>1038</v>
      </c>
      <c r="E769" s="5" t="s">
        <v>9341</v>
      </c>
      <c r="F769" s="11">
        <v>2726.14</v>
      </c>
      <c r="G769" s="5" t="str">
        <f t="shared" si="24"/>
        <v>62122625180001685332726.14</v>
      </c>
      <c r="H769" s="1" t="s">
        <v>1039</v>
      </c>
      <c r="I769" t="e">
        <f>VLOOKUP(G769,网银退汇!H:J,3,FALSE)</f>
        <v>#N/A</v>
      </c>
      <c r="J769" t="str">
        <f t="shared" si="25"/>
        <v>20171014</v>
      </c>
    </row>
    <row r="770" spans="1:10">
      <c r="A770" s="1" t="s">
        <v>10139</v>
      </c>
      <c r="B770" s="1" t="s">
        <v>5024</v>
      </c>
      <c r="C770" s="1" t="s">
        <v>11577</v>
      </c>
      <c r="D770" s="1" t="s">
        <v>1038</v>
      </c>
      <c r="E770" s="5" t="s">
        <v>10140</v>
      </c>
      <c r="F770" s="11">
        <v>2500</v>
      </c>
      <c r="G770" s="5" t="str">
        <f t="shared" si="24"/>
        <v>62236925703407702500</v>
      </c>
      <c r="H770" s="1" t="s">
        <v>1039</v>
      </c>
      <c r="I770" t="str">
        <f>VLOOKUP(G770,网银退汇!H:J,3,FALSE)</f>
        <v>2017-10-16</v>
      </c>
      <c r="J770" t="str">
        <f t="shared" si="25"/>
        <v>20171016</v>
      </c>
    </row>
    <row r="771" spans="1:10" hidden="1">
      <c r="A771" s="1" t="s">
        <v>9348</v>
      </c>
      <c r="B771" s="1" t="s">
        <v>4264</v>
      </c>
      <c r="C771" s="1" t="s">
        <v>11575</v>
      </c>
      <c r="D771" s="1" t="s">
        <v>1038</v>
      </c>
      <c r="E771" s="5" t="s">
        <v>9349</v>
      </c>
      <c r="F771" s="11">
        <v>689</v>
      </c>
      <c r="G771" s="5" t="str">
        <f t="shared" si="24"/>
        <v>6228480868602125171689</v>
      </c>
      <c r="H771" s="1" t="s">
        <v>1039</v>
      </c>
      <c r="I771" t="e">
        <f>VLOOKUP(G771,网银退汇!H:J,3,FALSE)</f>
        <v>#N/A</v>
      </c>
      <c r="J771" t="str">
        <f t="shared" si="25"/>
        <v>20171014</v>
      </c>
    </row>
    <row r="772" spans="1:10" hidden="1">
      <c r="A772" s="1" t="s">
        <v>9352</v>
      </c>
      <c r="B772" s="1" t="s">
        <v>4268</v>
      </c>
      <c r="C772" s="1" t="s">
        <v>11575</v>
      </c>
      <c r="D772" s="1" t="s">
        <v>1038</v>
      </c>
      <c r="E772" s="5" t="s">
        <v>9353</v>
      </c>
      <c r="F772" s="11">
        <v>585.5</v>
      </c>
      <c r="G772" s="5" t="str">
        <f t="shared" si="24"/>
        <v>6210178002043406165585.5</v>
      </c>
      <c r="H772" s="1" t="s">
        <v>1039</v>
      </c>
      <c r="I772" t="e">
        <f>VLOOKUP(G772,网银退汇!H:J,3,FALSE)</f>
        <v>#N/A</v>
      </c>
      <c r="J772" t="str">
        <f t="shared" si="25"/>
        <v>20171014</v>
      </c>
    </row>
    <row r="773" spans="1:10" hidden="1">
      <c r="A773" s="1" t="s">
        <v>9356</v>
      </c>
      <c r="B773" s="1" t="s">
        <v>4272</v>
      </c>
      <c r="C773" s="1" t="s">
        <v>11575</v>
      </c>
      <c r="D773" s="1" t="s">
        <v>1038</v>
      </c>
      <c r="E773" s="5" t="s">
        <v>9357</v>
      </c>
      <c r="F773" s="11">
        <v>3000</v>
      </c>
      <c r="G773" s="5" t="str">
        <f t="shared" si="24"/>
        <v>62599800425554073000</v>
      </c>
      <c r="H773" s="1" t="s">
        <v>1039</v>
      </c>
      <c r="I773" t="e">
        <f>VLOOKUP(G773,网银退汇!H:J,3,FALSE)</f>
        <v>#N/A</v>
      </c>
      <c r="J773" t="str">
        <f t="shared" si="25"/>
        <v>20171014</v>
      </c>
    </row>
    <row r="774" spans="1:10" hidden="1">
      <c r="A774" s="1" t="s">
        <v>9360</v>
      </c>
      <c r="B774" s="1" t="s">
        <v>4276</v>
      </c>
      <c r="C774" s="1" t="s">
        <v>11575</v>
      </c>
      <c r="D774" s="1" t="s">
        <v>1038</v>
      </c>
      <c r="E774" s="5" t="s">
        <v>9361</v>
      </c>
      <c r="F774" s="11">
        <v>8550</v>
      </c>
      <c r="G774" s="5" t="str">
        <f t="shared" si="24"/>
        <v>62284808680484131738550</v>
      </c>
      <c r="H774" s="1" t="s">
        <v>1039</v>
      </c>
      <c r="I774" t="e">
        <f>VLOOKUP(G774,网银退汇!H:J,3,FALSE)</f>
        <v>#N/A</v>
      </c>
      <c r="J774" t="str">
        <f t="shared" si="25"/>
        <v>20171014</v>
      </c>
    </row>
    <row r="775" spans="1:10" hidden="1">
      <c r="A775" s="1" t="s">
        <v>9364</v>
      </c>
      <c r="B775" s="1" t="s">
        <v>4280</v>
      </c>
      <c r="C775" s="1" t="s">
        <v>11575</v>
      </c>
      <c r="D775" s="1" t="s">
        <v>1038</v>
      </c>
      <c r="E775" s="5" t="s">
        <v>9365</v>
      </c>
      <c r="F775" s="11">
        <v>2015</v>
      </c>
      <c r="G775" s="5" t="str">
        <f t="shared" si="24"/>
        <v>62101780020193678212015</v>
      </c>
      <c r="H775" s="1" t="s">
        <v>1039</v>
      </c>
      <c r="I775" t="e">
        <f>VLOOKUP(G775,网银退汇!H:J,3,FALSE)</f>
        <v>#N/A</v>
      </c>
      <c r="J775" t="str">
        <f t="shared" si="25"/>
        <v>20171014</v>
      </c>
    </row>
    <row r="776" spans="1:10" hidden="1">
      <c r="A776" s="1" t="s">
        <v>9368</v>
      </c>
      <c r="B776" s="1" t="s">
        <v>4284</v>
      </c>
      <c r="C776" s="1" t="s">
        <v>11575</v>
      </c>
      <c r="D776" s="1" t="s">
        <v>1038</v>
      </c>
      <c r="E776" s="5" t="s">
        <v>9369</v>
      </c>
      <c r="F776" s="11">
        <v>1702.48</v>
      </c>
      <c r="G776" s="5" t="str">
        <f t="shared" si="24"/>
        <v>62170071000111191251702.48</v>
      </c>
      <c r="H776" s="1" t="s">
        <v>1039</v>
      </c>
      <c r="I776" t="e">
        <f>VLOOKUP(G776,网银退汇!H:J,3,FALSE)</f>
        <v>#N/A</v>
      </c>
      <c r="J776" t="str">
        <f t="shared" si="25"/>
        <v>20171014</v>
      </c>
    </row>
    <row r="777" spans="1:10" hidden="1">
      <c r="A777" s="1" t="s">
        <v>9372</v>
      </c>
      <c r="B777" s="1" t="s">
        <v>4288</v>
      </c>
      <c r="C777" s="1" t="s">
        <v>11575</v>
      </c>
      <c r="D777" s="1" t="s">
        <v>1038</v>
      </c>
      <c r="E777" s="5" t="s">
        <v>9373</v>
      </c>
      <c r="F777" s="11">
        <v>200</v>
      </c>
      <c r="G777" s="5" t="str">
        <f t="shared" si="24"/>
        <v>6222627340000028644200</v>
      </c>
      <c r="H777" s="1" t="s">
        <v>1039</v>
      </c>
      <c r="I777" t="e">
        <f>VLOOKUP(G777,网银退汇!H:J,3,FALSE)</f>
        <v>#N/A</v>
      </c>
      <c r="J777" t="str">
        <f t="shared" si="25"/>
        <v>20171014</v>
      </c>
    </row>
    <row r="778" spans="1:10" hidden="1">
      <c r="A778" s="1" t="s">
        <v>9376</v>
      </c>
      <c r="B778" s="1" t="s">
        <v>4292</v>
      </c>
      <c r="C778" s="1" t="s">
        <v>11575</v>
      </c>
      <c r="D778" s="1" t="s">
        <v>1038</v>
      </c>
      <c r="E778" s="5" t="s">
        <v>9377</v>
      </c>
      <c r="F778" s="11">
        <v>190.82</v>
      </c>
      <c r="G778" s="5" t="str">
        <f t="shared" si="24"/>
        <v>4895920336679575190.82</v>
      </c>
      <c r="H778" s="1" t="s">
        <v>1039</v>
      </c>
      <c r="I778" t="e">
        <f>VLOOKUP(G778,网银退汇!H:J,3,FALSE)</f>
        <v>#N/A</v>
      </c>
      <c r="J778" t="str">
        <f t="shared" si="25"/>
        <v>20171014</v>
      </c>
    </row>
    <row r="779" spans="1:10" hidden="1">
      <c r="A779" s="1" t="s">
        <v>9380</v>
      </c>
      <c r="B779" s="1" t="s">
        <v>4296</v>
      </c>
      <c r="C779" s="1" t="s">
        <v>11575</v>
      </c>
      <c r="D779" s="1" t="s">
        <v>1038</v>
      </c>
      <c r="E779" s="5" t="s">
        <v>9381</v>
      </c>
      <c r="F779" s="11">
        <v>167.84</v>
      </c>
      <c r="G779" s="5" t="str">
        <f t="shared" si="24"/>
        <v>6222082502009046160167.84</v>
      </c>
      <c r="H779" s="1" t="s">
        <v>1039</v>
      </c>
      <c r="I779" t="e">
        <f>VLOOKUP(G779,网银退汇!H:J,3,FALSE)</f>
        <v>#N/A</v>
      </c>
      <c r="J779" t="str">
        <f t="shared" si="25"/>
        <v>20171014</v>
      </c>
    </row>
    <row r="780" spans="1:10" hidden="1">
      <c r="A780" s="1" t="s">
        <v>9384</v>
      </c>
      <c r="B780" s="1" t="s">
        <v>4299</v>
      </c>
      <c r="C780" s="1" t="s">
        <v>11575</v>
      </c>
      <c r="D780" s="1" t="s">
        <v>1038</v>
      </c>
      <c r="E780" s="5" t="s">
        <v>9385</v>
      </c>
      <c r="F780" s="11">
        <v>101</v>
      </c>
      <c r="G780" s="5" t="str">
        <f t="shared" si="24"/>
        <v>6214623239000001315101</v>
      </c>
      <c r="H780" s="1" t="s">
        <v>1039</v>
      </c>
      <c r="I780" t="e">
        <f>VLOOKUP(G780,网银退汇!H:J,3,FALSE)</f>
        <v>#N/A</v>
      </c>
      <c r="J780" t="str">
        <f t="shared" si="25"/>
        <v>20171014</v>
      </c>
    </row>
    <row r="781" spans="1:10" hidden="1">
      <c r="A781" s="1" t="s">
        <v>9388</v>
      </c>
      <c r="B781" s="1" t="s">
        <v>4303</v>
      </c>
      <c r="C781" s="1" t="s">
        <v>11575</v>
      </c>
      <c r="D781" s="1" t="s">
        <v>1038</v>
      </c>
      <c r="E781" s="5" t="s">
        <v>9389</v>
      </c>
      <c r="F781" s="11">
        <v>8450</v>
      </c>
      <c r="G781" s="5" t="str">
        <f t="shared" si="24"/>
        <v>62170038600314273528450</v>
      </c>
      <c r="H781" s="1" t="s">
        <v>1039</v>
      </c>
      <c r="I781" t="e">
        <f>VLOOKUP(G781,网银退汇!H:J,3,FALSE)</f>
        <v>#N/A</v>
      </c>
      <c r="J781" t="str">
        <f t="shared" si="25"/>
        <v>20171014</v>
      </c>
    </row>
    <row r="782" spans="1:10">
      <c r="A782" s="1" t="s">
        <v>10127</v>
      </c>
      <c r="B782" s="1" t="s">
        <v>5012</v>
      </c>
      <c r="C782" s="1" t="s">
        <v>11577</v>
      </c>
      <c r="D782" s="1" t="s">
        <v>1038</v>
      </c>
      <c r="E782" s="5" t="s">
        <v>10128</v>
      </c>
      <c r="F782" s="11">
        <v>1988.89</v>
      </c>
      <c r="G782" s="5" t="str">
        <f t="shared" si="24"/>
        <v>62236922205303821988.89</v>
      </c>
      <c r="H782" s="1" t="s">
        <v>1039</v>
      </c>
      <c r="I782" t="str">
        <f>VLOOKUP(G782,网银退汇!H:J,3,FALSE)</f>
        <v>2017-10-17</v>
      </c>
      <c r="J782" t="str">
        <f t="shared" si="25"/>
        <v>20171016</v>
      </c>
    </row>
    <row r="783" spans="1:10" hidden="1">
      <c r="A783" s="1" t="s">
        <v>9396</v>
      </c>
      <c r="B783" s="1" t="s">
        <v>4311</v>
      </c>
      <c r="C783" s="1" t="s">
        <v>11575</v>
      </c>
      <c r="D783" s="1" t="s">
        <v>1038</v>
      </c>
      <c r="E783" s="5" t="s">
        <v>9397</v>
      </c>
      <c r="F783" s="11">
        <v>1000</v>
      </c>
      <c r="G783" s="5" t="str">
        <f t="shared" si="24"/>
        <v>62319000000526057021000</v>
      </c>
      <c r="H783" s="1" t="s">
        <v>1039</v>
      </c>
      <c r="I783" t="e">
        <f>VLOOKUP(G783,网银退汇!H:J,3,FALSE)</f>
        <v>#N/A</v>
      </c>
      <c r="J783" t="str">
        <f t="shared" si="25"/>
        <v>20171014</v>
      </c>
    </row>
    <row r="784" spans="1:10" hidden="1">
      <c r="A784" s="1" t="s">
        <v>9400</v>
      </c>
      <c r="B784" s="1" t="s">
        <v>4315</v>
      </c>
      <c r="C784" s="1" t="s">
        <v>11575</v>
      </c>
      <c r="D784" s="1" t="s">
        <v>1038</v>
      </c>
      <c r="E784" s="5" t="s">
        <v>9401</v>
      </c>
      <c r="F784" s="11">
        <v>36</v>
      </c>
      <c r="G784" s="5" t="str">
        <f t="shared" si="24"/>
        <v>623573270000031995036</v>
      </c>
      <c r="H784" s="1" t="s">
        <v>1039</v>
      </c>
      <c r="I784" t="e">
        <f>VLOOKUP(G784,网银退汇!H:J,3,FALSE)</f>
        <v>#N/A</v>
      </c>
      <c r="J784" t="str">
        <f t="shared" si="25"/>
        <v>20171014</v>
      </c>
    </row>
    <row r="785" spans="1:10" hidden="1">
      <c r="A785" s="1" t="s">
        <v>9404</v>
      </c>
      <c r="B785" s="1" t="s">
        <v>4319</v>
      </c>
      <c r="C785" s="1" t="s">
        <v>11575</v>
      </c>
      <c r="D785" s="1" t="s">
        <v>1038</v>
      </c>
      <c r="E785" s="5" t="s">
        <v>9405</v>
      </c>
      <c r="F785" s="11">
        <v>5000</v>
      </c>
      <c r="G785" s="5" t="str">
        <f t="shared" si="24"/>
        <v>62255713202889765000</v>
      </c>
      <c r="H785" s="1" t="s">
        <v>1039</v>
      </c>
      <c r="I785" t="e">
        <f>VLOOKUP(G785,网银退汇!H:J,3,FALSE)</f>
        <v>#N/A</v>
      </c>
      <c r="J785" t="str">
        <f t="shared" si="25"/>
        <v>20171014</v>
      </c>
    </row>
    <row r="786" spans="1:10" hidden="1">
      <c r="A786" s="1" t="s">
        <v>9408</v>
      </c>
      <c r="B786" s="1" t="s">
        <v>4321</v>
      </c>
      <c r="C786" s="1" t="s">
        <v>11575</v>
      </c>
      <c r="D786" s="1" t="s">
        <v>1038</v>
      </c>
      <c r="E786" s="5" t="s">
        <v>9409</v>
      </c>
      <c r="F786" s="11">
        <v>8893.01</v>
      </c>
      <c r="G786" s="5" t="str">
        <f t="shared" si="24"/>
        <v>62319000000952816938893.01</v>
      </c>
      <c r="H786" s="1" t="s">
        <v>1039</v>
      </c>
      <c r="I786" t="e">
        <f>VLOOKUP(G786,网银退汇!H:J,3,FALSE)</f>
        <v>#N/A</v>
      </c>
      <c r="J786" t="str">
        <f t="shared" si="25"/>
        <v>20171014</v>
      </c>
    </row>
    <row r="787" spans="1:10" hidden="1">
      <c r="A787" s="1" t="s">
        <v>9412</v>
      </c>
      <c r="B787" s="1" t="s">
        <v>4325</v>
      </c>
      <c r="C787" s="1" t="s">
        <v>11575</v>
      </c>
      <c r="D787" s="1" t="s">
        <v>1038</v>
      </c>
      <c r="E787" s="5" t="s">
        <v>1355</v>
      </c>
      <c r="F787" s="11">
        <v>1</v>
      </c>
      <c r="G787" s="5" t="str">
        <f t="shared" si="24"/>
        <v>62828800233557051</v>
      </c>
      <c r="H787" s="1" t="s">
        <v>1039</v>
      </c>
      <c r="I787" t="e">
        <f>VLOOKUP(G787,网银退汇!H:J,3,FALSE)</f>
        <v>#N/A</v>
      </c>
      <c r="J787" t="str">
        <f t="shared" si="25"/>
        <v>20171014</v>
      </c>
    </row>
    <row r="788" spans="1:10" hidden="1">
      <c r="A788" s="1" t="s">
        <v>9415</v>
      </c>
      <c r="B788" s="1" t="s">
        <v>4328</v>
      </c>
      <c r="C788" s="1" t="s">
        <v>11575</v>
      </c>
      <c r="D788" s="1" t="s">
        <v>1038</v>
      </c>
      <c r="E788" s="5" t="s">
        <v>9416</v>
      </c>
      <c r="F788" s="11">
        <v>2305.11</v>
      </c>
      <c r="G788" s="5" t="str">
        <f t="shared" si="24"/>
        <v>62366839300000466372305.11</v>
      </c>
      <c r="H788" s="1" t="s">
        <v>1039</v>
      </c>
      <c r="I788" t="e">
        <f>VLOOKUP(G788,网银退汇!H:J,3,FALSE)</f>
        <v>#N/A</v>
      </c>
      <c r="J788" t="str">
        <f t="shared" si="25"/>
        <v>20171014</v>
      </c>
    </row>
    <row r="789" spans="1:10" hidden="1">
      <c r="A789" s="1" t="s">
        <v>9419</v>
      </c>
      <c r="B789" s="1" t="s">
        <v>4330</v>
      </c>
      <c r="C789" s="1" t="s">
        <v>11575</v>
      </c>
      <c r="D789" s="1" t="s">
        <v>1038</v>
      </c>
      <c r="E789" s="5" t="s">
        <v>9420</v>
      </c>
      <c r="F789" s="11">
        <v>8024.61</v>
      </c>
      <c r="G789" s="5" t="str">
        <f t="shared" si="24"/>
        <v>62596900066354718024.61</v>
      </c>
      <c r="H789" s="1" t="s">
        <v>1039</v>
      </c>
      <c r="I789" t="e">
        <f>VLOOKUP(G789,网银退汇!H:J,3,FALSE)</f>
        <v>#N/A</v>
      </c>
      <c r="J789" t="str">
        <f t="shared" si="25"/>
        <v>20171014</v>
      </c>
    </row>
    <row r="790" spans="1:10">
      <c r="A790" s="1" t="s">
        <v>7711</v>
      </c>
      <c r="B790" s="1" t="s">
        <v>2679</v>
      </c>
      <c r="C790" s="1" t="s">
        <v>11571</v>
      </c>
      <c r="D790" s="1" t="s">
        <v>1038</v>
      </c>
      <c r="E790" s="5" t="s">
        <v>7712</v>
      </c>
      <c r="F790" s="11">
        <v>215</v>
      </c>
      <c r="G790" s="5" t="str">
        <f t="shared" si="24"/>
        <v>6223691855774885215</v>
      </c>
      <c r="H790" s="1" t="s">
        <v>1039</v>
      </c>
      <c r="I790" t="str">
        <f>VLOOKUP(G790,网银退汇!H:J,3,FALSE)</f>
        <v>2017-10-10</v>
      </c>
      <c r="J790" t="str">
        <f t="shared" si="25"/>
        <v>20171010</v>
      </c>
    </row>
    <row r="791" spans="1:10" hidden="1">
      <c r="A791" s="1" t="s">
        <v>9427</v>
      </c>
      <c r="B791" s="1" t="s">
        <v>4338</v>
      </c>
      <c r="C791" s="1" t="s">
        <v>11575</v>
      </c>
      <c r="D791" s="1" t="s">
        <v>1038</v>
      </c>
      <c r="E791" s="5" t="s">
        <v>9428</v>
      </c>
      <c r="F791" s="11">
        <v>20000</v>
      </c>
      <c r="G791" s="5" t="str">
        <f t="shared" si="24"/>
        <v>628388805043104120000</v>
      </c>
      <c r="H791" s="1" t="s">
        <v>1039</v>
      </c>
      <c r="I791" t="e">
        <f>VLOOKUP(G791,网银退汇!H:J,3,FALSE)</f>
        <v>#N/A</v>
      </c>
      <c r="J791" t="str">
        <f t="shared" si="25"/>
        <v>20171014</v>
      </c>
    </row>
    <row r="792" spans="1:10" hidden="1">
      <c r="A792" s="1" t="s">
        <v>9431</v>
      </c>
      <c r="B792" s="1" t="s">
        <v>4342</v>
      </c>
      <c r="C792" s="1" t="s">
        <v>11575</v>
      </c>
      <c r="D792" s="1" t="s">
        <v>1038</v>
      </c>
      <c r="E792" s="5" t="s">
        <v>9432</v>
      </c>
      <c r="F792" s="11">
        <v>50.99</v>
      </c>
      <c r="G792" s="5" t="str">
        <f t="shared" si="24"/>
        <v>621779000111764301150.99</v>
      </c>
      <c r="H792" s="1" t="s">
        <v>1039</v>
      </c>
      <c r="I792" t="e">
        <f>VLOOKUP(G792,网银退汇!H:J,3,FALSE)</f>
        <v>#N/A</v>
      </c>
      <c r="J792" t="str">
        <f t="shared" si="25"/>
        <v>20171014</v>
      </c>
    </row>
    <row r="793" spans="1:10" hidden="1">
      <c r="A793" s="1" t="s">
        <v>9435</v>
      </c>
      <c r="B793" s="1" t="s">
        <v>4346</v>
      </c>
      <c r="C793" s="1" t="s">
        <v>11575</v>
      </c>
      <c r="D793" s="1" t="s">
        <v>1038</v>
      </c>
      <c r="E793" s="5" t="s">
        <v>9436</v>
      </c>
      <c r="F793" s="11">
        <v>3000</v>
      </c>
      <c r="G793" s="5" t="str">
        <f t="shared" si="24"/>
        <v>62599602536791463000</v>
      </c>
      <c r="H793" s="1" t="s">
        <v>1039</v>
      </c>
      <c r="I793" t="e">
        <f>VLOOKUP(G793,网银退汇!H:J,3,FALSE)</f>
        <v>#N/A</v>
      </c>
      <c r="J793" t="str">
        <f t="shared" si="25"/>
        <v>20171014</v>
      </c>
    </row>
    <row r="794" spans="1:10">
      <c r="A794" s="1" t="s">
        <v>10239</v>
      </c>
      <c r="B794" s="1" t="s">
        <v>5117</v>
      </c>
      <c r="C794" s="1" t="s">
        <v>11577</v>
      </c>
      <c r="D794" s="1" t="s">
        <v>1038</v>
      </c>
      <c r="E794" s="5" t="s">
        <v>10240</v>
      </c>
      <c r="F794" s="11">
        <v>521</v>
      </c>
      <c r="G794" s="5" t="str">
        <f t="shared" si="24"/>
        <v>6223691348693635521</v>
      </c>
      <c r="H794" s="1" t="s">
        <v>1039</v>
      </c>
      <c r="I794" t="str">
        <f>VLOOKUP(G794,网银退汇!H:J,3,FALSE)</f>
        <v>2017-10-17</v>
      </c>
      <c r="J794" t="str">
        <f t="shared" si="25"/>
        <v>20171016</v>
      </c>
    </row>
    <row r="795" spans="1:10" hidden="1">
      <c r="A795" s="1" t="s">
        <v>9443</v>
      </c>
      <c r="B795" s="1" t="s">
        <v>4354</v>
      </c>
      <c r="C795" s="1" t="s">
        <v>11575</v>
      </c>
      <c r="D795" s="1" t="s">
        <v>1038</v>
      </c>
      <c r="E795" s="5" t="s">
        <v>9444</v>
      </c>
      <c r="F795" s="11">
        <v>1</v>
      </c>
      <c r="G795" s="5" t="str">
        <f t="shared" si="24"/>
        <v>62220225050028044621</v>
      </c>
      <c r="H795" s="1" t="s">
        <v>1039</v>
      </c>
      <c r="I795" t="e">
        <f>VLOOKUP(G795,网银退汇!H:J,3,FALSE)</f>
        <v>#N/A</v>
      </c>
      <c r="J795" t="str">
        <f t="shared" si="25"/>
        <v>20171014</v>
      </c>
    </row>
    <row r="796" spans="1:10" hidden="1">
      <c r="A796" s="1" t="s">
        <v>9447</v>
      </c>
      <c r="B796" s="1" t="s">
        <v>4356</v>
      </c>
      <c r="C796" s="1" t="s">
        <v>11576</v>
      </c>
      <c r="D796" s="1" t="s">
        <v>1038</v>
      </c>
      <c r="E796" s="5" t="s">
        <v>9448</v>
      </c>
      <c r="F796" s="11">
        <v>4108.8599999999997</v>
      </c>
      <c r="G796" s="5" t="str">
        <f t="shared" si="24"/>
        <v>62122625020049402464108.86</v>
      </c>
      <c r="H796" s="1" t="s">
        <v>1039</v>
      </c>
      <c r="I796" t="e">
        <f>VLOOKUP(G796,网银退汇!H:J,3,FALSE)</f>
        <v>#N/A</v>
      </c>
      <c r="J796" t="str">
        <f t="shared" si="25"/>
        <v>20171015</v>
      </c>
    </row>
    <row r="797" spans="1:10" hidden="1">
      <c r="A797" s="1" t="s">
        <v>9451</v>
      </c>
      <c r="B797" s="1" t="s">
        <v>4360</v>
      </c>
      <c r="C797" s="1" t="s">
        <v>11576</v>
      </c>
      <c r="D797" s="1" t="s">
        <v>1038</v>
      </c>
      <c r="E797" s="5" t="s">
        <v>9452</v>
      </c>
      <c r="F797" s="11">
        <v>392</v>
      </c>
      <c r="G797" s="5" t="str">
        <f t="shared" si="24"/>
        <v>6214623221000410514392</v>
      </c>
      <c r="H797" s="1" t="s">
        <v>1039</v>
      </c>
      <c r="I797" t="e">
        <f>VLOOKUP(G797,网银退汇!H:J,3,FALSE)</f>
        <v>#N/A</v>
      </c>
      <c r="J797" t="str">
        <f t="shared" si="25"/>
        <v>20171015</v>
      </c>
    </row>
    <row r="798" spans="1:10" hidden="1">
      <c r="A798" s="1" t="s">
        <v>9455</v>
      </c>
      <c r="B798" s="1" t="s">
        <v>4364</v>
      </c>
      <c r="C798" s="1" t="s">
        <v>11576</v>
      </c>
      <c r="D798" s="1" t="s">
        <v>1038</v>
      </c>
      <c r="E798" s="5" t="s">
        <v>9456</v>
      </c>
      <c r="F798" s="11">
        <v>2832.96</v>
      </c>
      <c r="G798" s="5" t="str">
        <f t="shared" si="24"/>
        <v>62319000000282794182832.96</v>
      </c>
      <c r="H798" s="1" t="s">
        <v>1039</v>
      </c>
      <c r="I798" t="e">
        <f>VLOOKUP(G798,网银退汇!H:J,3,FALSE)</f>
        <v>#N/A</v>
      </c>
      <c r="J798" t="str">
        <f t="shared" si="25"/>
        <v>20171015</v>
      </c>
    </row>
    <row r="799" spans="1:10" hidden="1">
      <c r="A799" s="1" t="s">
        <v>9459</v>
      </c>
      <c r="B799" s="1" t="s">
        <v>4368</v>
      </c>
      <c r="C799" s="1" t="s">
        <v>11576</v>
      </c>
      <c r="D799" s="1" t="s">
        <v>1038</v>
      </c>
      <c r="E799" s="5" t="s">
        <v>9452</v>
      </c>
      <c r="F799" s="11">
        <v>182</v>
      </c>
      <c r="G799" s="5" t="str">
        <f t="shared" si="24"/>
        <v>6214623221000410514182</v>
      </c>
      <c r="H799" s="1" t="s">
        <v>1039</v>
      </c>
      <c r="I799" t="e">
        <f>VLOOKUP(G799,网银退汇!H:J,3,FALSE)</f>
        <v>#N/A</v>
      </c>
      <c r="J799" t="str">
        <f t="shared" si="25"/>
        <v>20171015</v>
      </c>
    </row>
    <row r="800" spans="1:10" hidden="1">
      <c r="A800" s="1" t="s">
        <v>9462</v>
      </c>
      <c r="B800" s="1" t="s">
        <v>4372</v>
      </c>
      <c r="C800" s="1" t="s">
        <v>11576</v>
      </c>
      <c r="D800" s="1" t="s">
        <v>1038</v>
      </c>
      <c r="E800" s="5" t="s">
        <v>9463</v>
      </c>
      <c r="F800" s="11">
        <v>537.33000000000004</v>
      </c>
      <c r="G800" s="5" t="str">
        <f t="shared" si="24"/>
        <v>6231900000117929253537.33</v>
      </c>
      <c r="H800" s="1" t="s">
        <v>1039</v>
      </c>
      <c r="I800" t="e">
        <f>VLOOKUP(G800,网银退汇!H:J,3,FALSE)</f>
        <v>#N/A</v>
      </c>
      <c r="J800" t="str">
        <f t="shared" si="25"/>
        <v>20171015</v>
      </c>
    </row>
    <row r="801" spans="1:10" hidden="1">
      <c r="A801" s="1" t="s">
        <v>9466</v>
      </c>
      <c r="B801" s="1" t="s">
        <v>4376</v>
      </c>
      <c r="C801" s="1" t="s">
        <v>11576</v>
      </c>
      <c r="D801" s="1" t="s">
        <v>1038</v>
      </c>
      <c r="E801" s="5" t="s">
        <v>9452</v>
      </c>
      <c r="F801" s="11">
        <v>900</v>
      </c>
      <c r="G801" s="5" t="str">
        <f t="shared" ref="G801:G864" si="26">E801&amp;F801</f>
        <v>6214623221000410514900</v>
      </c>
      <c r="H801" s="1" t="s">
        <v>1039</v>
      </c>
      <c r="I801" t="e">
        <f>VLOOKUP(G801,网银退汇!H:J,3,FALSE)</f>
        <v>#N/A</v>
      </c>
      <c r="J801" t="str">
        <f t="shared" ref="J801:J864" si="27">C801</f>
        <v>20171015</v>
      </c>
    </row>
    <row r="802" spans="1:10" hidden="1">
      <c r="A802" s="1" t="s">
        <v>9469</v>
      </c>
      <c r="B802" s="1" t="s">
        <v>4378</v>
      </c>
      <c r="C802" s="1" t="s">
        <v>11576</v>
      </c>
      <c r="D802" s="1" t="s">
        <v>1038</v>
      </c>
      <c r="E802" s="5" t="s">
        <v>9470</v>
      </c>
      <c r="F802" s="11">
        <v>500</v>
      </c>
      <c r="G802" s="5" t="str">
        <f t="shared" si="26"/>
        <v>6214993920000317500</v>
      </c>
      <c r="H802" s="1" t="s">
        <v>1039</v>
      </c>
      <c r="I802" t="e">
        <f>VLOOKUP(G802,网银退汇!H:J,3,FALSE)</f>
        <v>#N/A</v>
      </c>
      <c r="J802" t="str">
        <f t="shared" si="27"/>
        <v>20171015</v>
      </c>
    </row>
    <row r="803" spans="1:10" hidden="1">
      <c r="A803" s="1" t="s">
        <v>9473</v>
      </c>
      <c r="B803" s="1" t="s">
        <v>4382</v>
      </c>
      <c r="C803" s="1" t="s">
        <v>11576</v>
      </c>
      <c r="D803" s="1" t="s">
        <v>1038</v>
      </c>
      <c r="E803" s="5" t="s">
        <v>9452</v>
      </c>
      <c r="F803" s="11">
        <v>90</v>
      </c>
      <c r="G803" s="5" t="str">
        <f t="shared" si="26"/>
        <v>621462322100041051490</v>
      </c>
      <c r="H803" s="1" t="s">
        <v>1039</v>
      </c>
      <c r="I803" t="e">
        <f>VLOOKUP(G803,网银退汇!H:J,3,FALSE)</f>
        <v>#N/A</v>
      </c>
      <c r="J803" t="str">
        <f t="shared" si="27"/>
        <v>20171015</v>
      </c>
    </row>
    <row r="804" spans="1:10" hidden="1">
      <c r="A804" s="1" t="s">
        <v>9476</v>
      </c>
      <c r="B804" s="1" t="s">
        <v>4384</v>
      </c>
      <c r="C804" s="1" t="s">
        <v>11576</v>
      </c>
      <c r="D804" s="1" t="s">
        <v>1038</v>
      </c>
      <c r="E804" s="5" t="s">
        <v>9477</v>
      </c>
      <c r="F804" s="11">
        <v>2244.38</v>
      </c>
      <c r="G804" s="5" t="str">
        <f t="shared" si="26"/>
        <v>62284808686268844722244.38</v>
      </c>
      <c r="H804" s="1" t="s">
        <v>1039</v>
      </c>
      <c r="I804" t="e">
        <f>VLOOKUP(G804,网银退汇!H:J,3,FALSE)</f>
        <v>#N/A</v>
      </c>
      <c r="J804" t="str">
        <f t="shared" si="27"/>
        <v>20171015</v>
      </c>
    </row>
    <row r="805" spans="1:10" hidden="1">
      <c r="A805" s="1" t="s">
        <v>9480</v>
      </c>
      <c r="B805" s="1" t="s">
        <v>4388</v>
      </c>
      <c r="C805" s="1" t="s">
        <v>11576</v>
      </c>
      <c r="D805" s="1" t="s">
        <v>1038</v>
      </c>
      <c r="E805" s="5" t="s">
        <v>9481</v>
      </c>
      <c r="F805" s="11">
        <v>16.399999999999999</v>
      </c>
      <c r="G805" s="5" t="str">
        <f t="shared" si="26"/>
        <v>621700385000058218816.4</v>
      </c>
      <c r="H805" s="1" t="s">
        <v>1039</v>
      </c>
      <c r="I805" t="e">
        <f>VLOOKUP(G805,网银退汇!H:J,3,FALSE)</f>
        <v>#N/A</v>
      </c>
      <c r="J805" t="str">
        <f t="shared" si="27"/>
        <v>20171015</v>
      </c>
    </row>
    <row r="806" spans="1:10" hidden="1">
      <c r="A806" s="1" t="s">
        <v>9484</v>
      </c>
      <c r="B806" s="1" t="s">
        <v>4392</v>
      </c>
      <c r="C806" s="1" t="s">
        <v>11576</v>
      </c>
      <c r="D806" s="1" t="s">
        <v>1038</v>
      </c>
      <c r="E806" s="5" t="s">
        <v>9485</v>
      </c>
      <c r="F806" s="11">
        <v>1500</v>
      </c>
      <c r="G806" s="5" t="str">
        <f t="shared" si="26"/>
        <v>62319000000817123621500</v>
      </c>
      <c r="H806" s="1" t="s">
        <v>1039</v>
      </c>
      <c r="I806" t="e">
        <f>VLOOKUP(G806,网银退汇!H:J,3,FALSE)</f>
        <v>#N/A</v>
      </c>
      <c r="J806" t="str">
        <f t="shared" si="27"/>
        <v>20171015</v>
      </c>
    </row>
    <row r="807" spans="1:10">
      <c r="A807" s="1" t="s">
        <v>8715</v>
      </c>
      <c r="B807" s="1" t="s">
        <v>3659</v>
      </c>
      <c r="C807" s="1" t="s">
        <v>11573</v>
      </c>
      <c r="D807" s="1" t="s">
        <v>1038</v>
      </c>
      <c r="E807" s="5" t="s">
        <v>8716</v>
      </c>
      <c r="F807" s="11">
        <v>434.5</v>
      </c>
      <c r="G807" s="5" t="str">
        <f t="shared" si="26"/>
        <v>6223691276146846434.5</v>
      </c>
      <c r="H807" s="1" t="s">
        <v>1039</v>
      </c>
      <c r="I807" t="str">
        <f>VLOOKUP(G807,网银退汇!H:J,3,FALSE)</f>
        <v>2017-10-13</v>
      </c>
      <c r="J807" t="str">
        <f t="shared" si="27"/>
        <v>20171012</v>
      </c>
    </row>
    <row r="808" spans="1:10" hidden="1">
      <c r="A808" s="1" t="s">
        <v>9492</v>
      </c>
      <c r="B808" s="1" t="s">
        <v>4399</v>
      </c>
      <c r="C808" s="1" t="s">
        <v>11576</v>
      </c>
      <c r="D808" s="1" t="s">
        <v>1038</v>
      </c>
      <c r="E808" s="5" t="s">
        <v>9493</v>
      </c>
      <c r="F808" s="11">
        <v>3304.89</v>
      </c>
      <c r="G808" s="5" t="str">
        <f t="shared" si="26"/>
        <v>62122625020158460443304.89</v>
      </c>
      <c r="H808" s="1" t="s">
        <v>1039</v>
      </c>
      <c r="I808" t="e">
        <f>VLOOKUP(G808,网银退汇!H:J,3,FALSE)</f>
        <v>#N/A</v>
      </c>
      <c r="J808" t="str">
        <f t="shared" si="27"/>
        <v>20171015</v>
      </c>
    </row>
    <row r="809" spans="1:10" hidden="1">
      <c r="A809" s="1" t="s">
        <v>9496</v>
      </c>
      <c r="B809" s="1" t="s">
        <v>4401</v>
      </c>
      <c r="C809" s="1" t="s">
        <v>11576</v>
      </c>
      <c r="D809" s="1" t="s">
        <v>1038</v>
      </c>
      <c r="E809" s="5" t="s">
        <v>1339</v>
      </c>
      <c r="F809" s="11">
        <v>550</v>
      </c>
      <c r="G809" s="5" t="str">
        <f t="shared" si="26"/>
        <v>6231900000113659284550</v>
      </c>
      <c r="H809" s="1" t="s">
        <v>1039</v>
      </c>
      <c r="I809" t="e">
        <f>VLOOKUP(G809,网银退汇!H:J,3,FALSE)</f>
        <v>#N/A</v>
      </c>
      <c r="J809" t="str">
        <f t="shared" si="27"/>
        <v>20171015</v>
      </c>
    </row>
    <row r="810" spans="1:10" hidden="1">
      <c r="A810" s="1" t="s">
        <v>9499</v>
      </c>
      <c r="B810" s="1" t="s">
        <v>4405</v>
      </c>
      <c r="C810" s="1" t="s">
        <v>11576</v>
      </c>
      <c r="D810" s="1" t="s">
        <v>1038</v>
      </c>
      <c r="E810" s="5" t="s">
        <v>9500</v>
      </c>
      <c r="F810" s="11">
        <v>814</v>
      </c>
      <c r="G810" s="5" t="str">
        <f t="shared" si="26"/>
        <v>6217003860029691092814</v>
      </c>
      <c r="H810" s="1" t="s">
        <v>1039</v>
      </c>
      <c r="I810" t="e">
        <f>VLOOKUP(G810,网银退汇!H:J,3,FALSE)</f>
        <v>#N/A</v>
      </c>
      <c r="J810" t="str">
        <f t="shared" si="27"/>
        <v>20171015</v>
      </c>
    </row>
    <row r="811" spans="1:10" hidden="1">
      <c r="A811" s="1" t="s">
        <v>9503</v>
      </c>
      <c r="B811" s="1" t="s">
        <v>4409</v>
      </c>
      <c r="C811" s="1" t="s">
        <v>11576</v>
      </c>
      <c r="D811" s="1" t="s">
        <v>1038</v>
      </c>
      <c r="E811" s="5" t="s">
        <v>9504</v>
      </c>
      <c r="F811" s="11">
        <v>1705.34</v>
      </c>
      <c r="G811" s="5" t="str">
        <f t="shared" si="26"/>
        <v>62319000000718104241705.34</v>
      </c>
      <c r="H811" s="1" t="s">
        <v>1039</v>
      </c>
      <c r="I811" t="e">
        <f>VLOOKUP(G811,网银退汇!H:J,3,FALSE)</f>
        <v>#N/A</v>
      </c>
      <c r="J811" t="str">
        <f t="shared" si="27"/>
        <v>20171015</v>
      </c>
    </row>
    <row r="812" spans="1:10" hidden="1">
      <c r="A812" s="1" t="s">
        <v>9507</v>
      </c>
      <c r="B812" s="1" t="s">
        <v>4413</v>
      </c>
      <c r="C812" s="1" t="s">
        <v>11576</v>
      </c>
      <c r="D812" s="1" t="s">
        <v>1038</v>
      </c>
      <c r="E812" s="5" t="s">
        <v>9508</v>
      </c>
      <c r="F812" s="11">
        <v>502</v>
      </c>
      <c r="G812" s="5" t="str">
        <f t="shared" si="26"/>
        <v>6223691182473706502</v>
      </c>
      <c r="H812" s="1" t="s">
        <v>1039</v>
      </c>
      <c r="I812" t="e">
        <f>VLOOKUP(G812,网银退汇!H:J,3,FALSE)</f>
        <v>#N/A</v>
      </c>
      <c r="J812" t="str">
        <f t="shared" si="27"/>
        <v>20171015</v>
      </c>
    </row>
    <row r="813" spans="1:10">
      <c r="A813" s="1" t="s">
        <v>7742</v>
      </c>
      <c r="B813" s="1" t="s">
        <v>2710</v>
      </c>
      <c r="C813" s="1" t="s">
        <v>11571</v>
      </c>
      <c r="D813" s="1" t="s">
        <v>1038</v>
      </c>
      <c r="E813" s="5" t="s">
        <v>7743</v>
      </c>
      <c r="F813" s="11">
        <v>3646.26</v>
      </c>
      <c r="G813" s="5" t="str">
        <f t="shared" si="26"/>
        <v>62236912283310333646.26</v>
      </c>
      <c r="H813" s="1" t="s">
        <v>1039</v>
      </c>
      <c r="I813" t="str">
        <f>VLOOKUP(G813,网银退汇!H:J,3,FALSE)</f>
        <v>2017-10-10</v>
      </c>
      <c r="J813" t="str">
        <f t="shared" si="27"/>
        <v>20171010</v>
      </c>
    </row>
    <row r="814" spans="1:10" hidden="1">
      <c r="A814" s="1" t="s">
        <v>9515</v>
      </c>
      <c r="B814" s="1" t="s">
        <v>4421</v>
      </c>
      <c r="C814" s="1" t="s">
        <v>11576</v>
      </c>
      <c r="D814" s="1" t="s">
        <v>1038</v>
      </c>
      <c r="E814" s="5" t="s">
        <v>9516</v>
      </c>
      <c r="F814" s="11">
        <v>3000</v>
      </c>
      <c r="G814" s="5" t="str">
        <f t="shared" si="26"/>
        <v>62122625090000116253000</v>
      </c>
      <c r="H814" s="1" t="s">
        <v>1039</v>
      </c>
      <c r="I814" t="e">
        <f>VLOOKUP(G814,网银退汇!H:J,3,FALSE)</f>
        <v>#N/A</v>
      </c>
      <c r="J814" t="str">
        <f t="shared" si="27"/>
        <v>20171015</v>
      </c>
    </row>
    <row r="815" spans="1:10" hidden="1">
      <c r="A815" s="1" t="s">
        <v>9519</v>
      </c>
      <c r="B815" s="1" t="s">
        <v>4425</v>
      </c>
      <c r="C815" s="1" t="s">
        <v>11576</v>
      </c>
      <c r="D815" s="1" t="s">
        <v>1038</v>
      </c>
      <c r="E815" s="5" t="s">
        <v>9520</v>
      </c>
      <c r="F815" s="11">
        <v>631</v>
      </c>
      <c r="G815" s="5" t="str">
        <f t="shared" si="26"/>
        <v>6230582000027269011631</v>
      </c>
      <c r="H815" s="1" t="s">
        <v>1039</v>
      </c>
      <c r="I815" t="e">
        <f>VLOOKUP(G815,网银退汇!H:J,3,FALSE)</f>
        <v>#N/A</v>
      </c>
      <c r="J815" t="str">
        <f t="shared" si="27"/>
        <v>20171015</v>
      </c>
    </row>
    <row r="816" spans="1:10" hidden="1">
      <c r="A816" s="1" t="s">
        <v>9523</v>
      </c>
      <c r="B816" s="1" t="s">
        <v>4429</v>
      </c>
      <c r="C816" s="1" t="s">
        <v>11576</v>
      </c>
      <c r="D816" s="1" t="s">
        <v>1038</v>
      </c>
      <c r="E816" s="5" t="s">
        <v>9524</v>
      </c>
      <c r="F816" s="11">
        <v>1599.58</v>
      </c>
      <c r="G816" s="5" t="str">
        <f t="shared" si="26"/>
        <v>62246981640891021599.58</v>
      </c>
      <c r="H816" s="1" t="s">
        <v>1039</v>
      </c>
      <c r="I816" t="e">
        <f>VLOOKUP(G816,网银退汇!H:J,3,FALSE)</f>
        <v>#N/A</v>
      </c>
      <c r="J816" t="str">
        <f t="shared" si="27"/>
        <v>20171015</v>
      </c>
    </row>
    <row r="817" spans="1:10" hidden="1">
      <c r="A817" s="1" t="s">
        <v>9527</v>
      </c>
      <c r="B817" s="1" t="s">
        <v>4433</v>
      </c>
      <c r="C817" s="1" t="s">
        <v>11576</v>
      </c>
      <c r="D817" s="1" t="s">
        <v>1038</v>
      </c>
      <c r="E817" s="5" t="s">
        <v>9528</v>
      </c>
      <c r="F817" s="11">
        <v>1000</v>
      </c>
      <c r="G817" s="5" t="str">
        <f t="shared" si="26"/>
        <v>62275253207709931000</v>
      </c>
      <c r="H817" s="1" t="s">
        <v>1039</v>
      </c>
      <c r="I817" t="e">
        <f>VLOOKUP(G817,网银退汇!H:J,3,FALSE)</f>
        <v>#N/A</v>
      </c>
      <c r="J817" t="str">
        <f t="shared" si="27"/>
        <v>20171015</v>
      </c>
    </row>
    <row r="818" spans="1:10" hidden="1">
      <c r="A818" s="1" t="s">
        <v>9531</v>
      </c>
      <c r="B818" s="1" t="s">
        <v>4437</v>
      </c>
      <c r="C818" s="1" t="s">
        <v>11576</v>
      </c>
      <c r="D818" s="1" t="s">
        <v>1038</v>
      </c>
      <c r="E818" s="5" t="s">
        <v>9532</v>
      </c>
      <c r="F818" s="11">
        <v>588.34</v>
      </c>
      <c r="G818" s="5" t="str">
        <f t="shared" si="26"/>
        <v>6228483978280467378588.34</v>
      </c>
      <c r="H818" s="1" t="s">
        <v>1039</v>
      </c>
      <c r="I818" t="e">
        <f>VLOOKUP(G818,网银退汇!H:J,3,FALSE)</f>
        <v>#N/A</v>
      </c>
      <c r="J818" t="str">
        <f t="shared" si="27"/>
        <v>20171015</v>
      </c>
    </row>
    <row r="819" spans="1:10" hidden="1">
      <c r="A819" s="1" t="s">
        <v>9535</v>
      </c>
      <c r="B819" s="1" t="s">
        <v>4441</v>
      </c>
      <c r="C819" s="1" t="s">
        <v>11576</v>
      </c>
      <c r="D819" s="1" t="s">
        <v>1038</v>
      </c>
      <c r="E819" s="5" t="s">
        <v>9536</v>
      </c>
      <c r="F819" s="11">
        <v>330</v>
      </c>
      <c r="G819" s="5" t="str">
        <f t="shared" si="26"/>
        <v>6228930001039915768330</v>
      </c>
      <c r="H819" s="1" t="s">
        <v>1039</v>
      </c>
      <c r="I819" t="e">
        <f>VLOOKUP(G819,网银退汇!H:J,3,FALSE)</f>
        <v>#N/A</v>
      </c>
      <c r="J819" t="str">
        <f t="shared" si="27"/>
        <v>20171015</v>
      </c>
    </row>
    <row r="820" spans="1:10">
      <c r="A820" s="1" t="s">
        <v>10567</v>
      </c>
      <c r="B820" s="1" t="s">
        <v>5432</v>
      </c>
      <c r="C820" s="1" t="s">
        <v>11578</v>
      </c>
      <c r="D820" s="1" t="s">
        <v>1038</v>
      </c>
      <c r="E820" s="5" t="s">
        <v>10568</v>
      </c>
      <c r="F820" s="11">
        <v>2347.54</v>
      </c>
      <c r="G820" s="5" t="str">
        <f t="shared" si="26"/>
        <v>62236911549478022347.54</v>
      </c>
      <c r="H820" s="1" t="s">
        <v>1039</v>
      </c>
      <c r="I820" t="str">
        <f>VLOOKUP(G820,网银退汇!H:J,3,FALSE)</f>
        <v>2017-10-17</v>
      </c>
      <c r="J820" t="str">
        <f t="shared" si="27"/>
        <v>20171017</v>
      </c>
    </row>
    <row r="821" spans="1:10" hidden="1">
      <c r="A821" s="1" t="s">
        <v>9543</v>
      </c>
      <c r="B821" s="1" t="s">
        <v>4449</v>
      </c>
      <c r="C821" s="1" t="s">
        <v>11576</v>
      </c>
      <c r="D821" s="1" t="s">
        <v>1038</v>
      </c>
      <c r="E821" s="5" t="s">
        <v>9544</v>
      </c>
      <c r="F821" s="11">
        <v>380</v>
      </c>
      <c r="G821" s="5" t="str">
        <f t="shared" si="26"/>
        <v>6222022409001863423380</v>
      </c>
      <c r="H821" s="1" t="s">
        <v>1039</v>
      </c>
      <c r="I821" t="e">
        <f>VLOOKUP(G821,网银退汇!H:J,3,FALSE)</f>
        <v>#N/A</v>
      </c>
      <c r="J821" t="str">
        <f t="shared" si="27"/>
        <v>20171015</v>
      </c>
    </row>
    <row r="822" spans="1:10">
      <c r="A822" s="1" t="s">
        <v>7153</v>
      </c>
      <c r="B822" s="1" t="s">
        <v>2134</v>
      </c>
      <c r="C822" s="1" t="s">
        <v>11570</v>
      </c>
      <c r="D822" s="1" t="s">
        <v>1038</v>
      </c>
      <c r="E822" s="5" t="s">
        <v>7154</v>
      </c>
      <c r="F822" s="11">
        <v>82.73</v>
      </c>
      <c r="G822" s="5" t="str">
        <f t="shared" si="26"/>
        <v>622369083364791682.73</v>
      </c>
      <c r="H822" s="1" t="s">
        <v>1039</v>
      </c>
      <c r="I822" t="str">
        <f>VLOOKUP(G822,网银退汇!H:J,3,FALSE)</f>
        <v>2017-10-10</v>
      </c>
      <c r="J822" t="str">
        <f t="shared" si="27"/>
        <v>20171009</v>
      </c>
    </row>
    <row r="823" spans="1:10" hidden="1">
      <c r="A823" s="1" t="s">
        <v>9551</v>
      </c>
      <c r="B823" s="1" t="s">
        <v>4457</v>
      </c>
      <c r="C823" s="1" t="s">
        <v>11576</v>
      </c>
      <c r="D823" s="1" t="s">
        <v>1038</v>
      </c>
      <c r="E823" s="5" t="s">
        <v>9552</v>
      </c>
      <c r="F823" s="11">
        <v>7196.67</v>
      </c>
      <c r="G823" s="5" t="str">
        <f t="shared" si="26"/>
        <v>62284808609041783137196.67</v>
      </c>
      <c r="H823" s="1" t="s">
        <v>1039</v>
      </c>
      <c r="I823" t="e">
        <f>VLOOKUP(G823,网银退汇!H:J,3,FALSE)</f>
        <v>#N/A</v>
      </c>
      <c r="J823" t="str">
        <f t="shared" si="27"/>
        <v>20171015</v>
      </c>
    </row>
    <row r="824" spans="1:10" hidden="1">
      <c r="A824" s="1" t="s">
        <v>9555</v>
      </c>
      <c r="B824" s="1" t="s">
        <v>4461</v>
      </c>
      <c r="C824" s="1" t="s">
        <v>11576</v>
      </c>
      <c r="D824" s="1" t="s">
        <v>1038</v>
      </c>
      <c r="E824" s="5" t="s">
        <v>9556</v>
      </c>
      <c r="F824" s="11">
        <v>3377.79</v>
      </c>
      <c r="G824" s="5" t="str">
        <f t="shared" si="26"/>
        <v>62319000000662270713377.79</v>
      </c>
      <c r="H824" s="1" t="s">
        <v>1039</v>
      </c>
      <c r="I824" t="e">
        <f>VLOOKUP(G824,网银退汇!H:J,3,FALSE)</f>
        <v>#N/A</v>
      </c>
      <c r="J824" t="str">
        <f t="shared" si="27"/>
        <v>20171015</v>
      </c>
    </row>
    <row r="825" spans="1:10" hidden="1">
      <c r="A825" s="1" t="s">
        <v>9559</v>
      </c>
      <c r="B825" s="1" t="s">
        <v>4465</v>
      </c>
      <c r="C825" s="1" t="s">
        <v>11576</v>
      </c>
      <c r="D825" s="1" t="s">
        <v>1038</v>
      </c>
      <c r="E825" s="5" t="s">
        <v>9560</v>
      </c>
      <c r="F825" s="11">
        <v>2182</v>
      </c>
      <c r="G825" s="5" t="str">
        <f t="shared" si="26"/>
        <v>45635127001190462242182</v>
      </c>
      <c r="H825" s="1" t="s">
        <v>1039</v>
      </c>
      <c r="I825" t="e">
        <f>VLOOKUP(G825,网银退汇!H:J,3,FALSE)</f>
        <v>#N/A</v>
      </c>
      <c r="J825" t="str">
        <f t="shared" si="27"/>
        <v>20171015</v>
      </c>
    </row>
    <row r="826" spans="1:10" hidden="1">
      <c r="A826" s="1" t="s">
        <v>9563</v>
      </c>
      <c r="B826" s="1" t="s">
        <v>4469</v>
      </c>
      <c r="C826" s="1" t="s">
        <v>11576</v>
      </c>
      <c r="D826" s="1" t="s">
        <v>1038</v>
      </c>
      <c r="E826" s="5" t="s">
        <v>9564</v>
      </c>
      <c r="F826" s="11">
        <v>4010.24</v>
      </c>
      <c r="G826" s="5" t="str">
        <f t="shared" si="26"/>
        <v>62284819310893623184010.24</v>
      </c>
      <c r="H826" s="1" t="s">
        <v>1039</v>
      </c>
      <c r="I826" t="e">
        <f>VLOOKUP(G826,网银退汇!H:J,3,FALSE)</f>
        <v>#N/A</v>
      </c>
      <c r="J826" t="str">
        <f t="shared" si="27"/>
        <v>20171015</v>
      </c>
    </row>
    <row r="827" spans="1:10">
      <c r="A827" s="1" t="s">
        <v>7695</v>
      </c>
      <c r="B827" s="1" t="s">
        <v>2663</v>
      </c>
      <c r="C827" s="1" t="s">
        <v>11571</v>
      </c>
      <c r="D827" s="1" t="s">
        <v>1038</v>
      </c>
      <c r="E827" s="5" t="s">
        <v>7696</v>
      </c>
      <c r="F827" s="11">
        <v>82.5</v>
      </c>
      <c r="G827" s="5" t="str">
        <f t="shared" si="26"/>
        <v>6223082600200554482.5</v>
      </c>
      <c r="H827" s="1" t="s">
        <v>1039</v>
      </c>
      <c r="I827" t="str">
        <f>VLOOKUP(G827,网银退汇!H:J,3,FALSE)</f>
        <v>2017-10-10</v>
      </c>
      <c r="J827" t="str">
        <f t="shared" si="27"/>
        <v>20171010</v>
      </c>
    </row>
    <row r="828" spans="1:10" hidden="1">
      <c r="A828" s="1" t="s">
        <v>9570</v>
      </c>
      <c r="B828" s="1" t="s">
        <v>4477</v>
      </c>
      <c r="C828" s="1" t="s">
        <v>11576</v>
      </c>
      <c r="D828" s="1" t="s">
        <v>1038</v>
      </c>
      <c r="E828" s="5" t="s">
        <v>9571</v>
      </c>
      <c r="F828" s="11">
        <v>970</v>
      </c>
      <c r="G828" s="5" t="str">
        <f t="shared" si="26"/>
        <v>6217003900003011501970</v>
      </c>
      <c r="H828" s="1" t="s">
        <v>1039</v>
      </c>
      <c r="I828" t="e">
        <f>VLOOKUP(G828,网银退汇!H:J,3,FALSE)</f>
        <v>#N/A</v>
      </c>
      <c r="J828" t="str">
        <f t="shared" si="27"/>
        <v>20171015</v>
      </c>
    </row>
    <row r="829" spans="1:10" hidden="1">
      <c r="A829" s="1" t="s">
        <v>9574</v>
      </c>
      <c r="B829" s="1" t="s">
        <v>4481</v>
      </c>
      <c r="C829" s="1" t="s">
        <v>11576</v>
      </c>
      <c r="D829" s="1" t="s">
        <v>1038</v>
      </c>
      <c r="E829" s="5" t="s">
        <v>9575</v>
      </c>
      <c r="F829" s="11">
        <v>8797.7999999999993</v>
      </c>
      <c r="G829" s="5" t="str">
        <f t="shared" si="26"/>
        <v>62170038600098646518797.8</v>
      </c>
      <c r="H829" s="1" t="s">
        <v>1039</v>
      </c>
      <c r="I829" t="e">
        <f>VLOOKUP(G829,网银退汇!H:J,3,FALSE)</f>
        <v>#N/A</v>
      </c>
      <c r="J829" t="str">
        <f t="shared" si="27"/>
        <v>20171015</v>
      </c>
    </row>
    <row r="830" spans="1:10" hidden="1">
      <c r="A830" s="1" t="s">
        <v>9578</v>
      </c>
      <c r="B830" s="1" t="s">
        <v>4485</v>
      </c>
      <c r="C830" s="1" t="s">
        <v>11576</v>
      </c>
      <c r="D830" s="1" t="s">
        <v>1038</v>
      </c>
      <c r="E830" s="5" t="s">
        <v>9579</v>
      </c>
      <c r="F830" s="11">
        <v>2000</v>
      </c>
      <c r="G830" s="5" t="str">
        <f t="shared" si="26"/>
        <v>62178527000159039722000</v>
      </c>
      <c r="H830" s="1" t="s">
        <v>1039</v>
      </c>
      <c r="I830" t="e">
        <f>VLOOKUP(G830,网银退汇!H:J,3,FALSE)</f>
        <v>#N/A</v>
      </c>
      <c r="J830" t="str">
        <f t="shared" si="27"/>
        <v>20171015</v>
      </c>
    </row>
    <row r="831" spans="1:10" hidden="1">
      <c r="A831" s="1" t="s">
        <v>9582</v>
      </c>
      <c r="B831" s="1" t="s">
        <v>4489</v>
      </c>
      <c r="C831" s="1" t="s">
        <v>11576</v>
      </c>
      <c r="D831" s="1" t="s">
        <v>1038</v>
      </c>
      <c r="E831" s="5" t="s">
        <v>9583</v>
      </c>
      <c r="F831" s="11">
        <v>3959.55</v>
      </c>
      <c r="G831" s="5" t="str">
        <f t="shared" si="26"/>
        <v>62826600025523773959.55</v>
      </c>
      <c r="H831" s="1" t="s">
        <v>1039</v>
      </c>
      <c r="I831" t="e">
        <f>VLOOKUP(G831,网银退汇!H:J,3,FALSE)</f>
        <v>#N/A</v>
      </c>
      <c r="J831" t="str">
        <f t="shared" si="27"/>
        <v>20171015</v>
      </c>
    </row>
    <row r="832" spans="1:10" hidden="1">
      <c r="A832" s="1" t="s">
        <v>9586</v>
      </c>
      <c r="B832" s="1" t="s">
        <v>4493</v>
      </c>
      <c r="C832" s="1" t="s">
        <v>11576</v>
      </c>
      <c r="D832" s="1" t="s">
        <v>1038</v>
      </c>
      <c r="E832" s="5" t="s">
        <v>9587</v>
      </c>
      <c r="F832" s="11">
        <v>149.13999999999999</v>
      </c>
      <c r="G832" s="5" t="str">
        <f t="shared" si="26"/>
        <v>6217003950003546543149.14</v>
      </c>
      <c r="H832" s="1" t="s">
        <v>1039</v>
      </c>
      <c r="I832" t="e">
        <f>VLOOKUP(G832,网银退汇!H:J,3,FALSE)</f>
        <v>#N/A</v>
      </c>
      <c r="J832" t="str">
        <f t="shared" si="27"/>
        <v>20171015</v>
      </c>
    </row>
    <row r="833" spans="1:10">
      <c r="A833" s="1" t="s">
        <v>9511</v>
      </c>
      <c r="B833" s="1" t="s">
        <v>4417</v>
      </c>
      <c r="C833" s="1" t="s">
        <v>11576</v>
      </c>
      <c r="D833" s="1" t="s">
        <v>1038</v>
      </c>
      <c r="E833" s="5" t="s">
        <v>9512</v>
      </c>
      <c r="F833" s="11">
        <v>2150.6799999999998</v>
      </c>
      <c r="G833" s="5" t="str">
        <f t="shared" si="26"/>
        <v>62226205900062043452150.68</v>
      </c>
      <c r="H833" s="1" t="s">
        <v>1039</v>
      </c>
      <c r="I833" t="str">
        <f>VLOOKUP(G833,网银退汇!H:J,3,FALSE)</f>
        <v>2017-10-16</v>
      </c>
      <c r="J833" t="str">
        <f t="shared" si="27"/>
        <v>20171015</v>
      </c>
    </row>
    <row r="834" spans="1:10" hidden="1">
      <c r="A834" s="1" t="s">
        <v>9594</v>
      </c>
      <c r="B834" s="1" t="s">
        <v>4501</v>
      </c>
      <c r="C834" s="1" t="s">
        <v>11576</v>
      </c>
      <c r="D834" s="1" t="s">
        <v>1038</v>
      </c>
      <c r="E834" s="5" t="s">
        <v>9595</v>
      </c>
      <c r="F834" s="11">
        <v>2895.84</v>
      </c>
      <c r="G834" s="5" t="str">
        <f t="shared" si="26"/>
        <v>62533353071901742895.84</v>
      </c>
      <c r="H834" s="1" t="s">
        <v>1039</v>
      </c>
      <c r="I834" t="e">
        <f>VLOOKUP(G834,网银退汇!H:J,3,FALSE)</f>
        <v>#N/A</v>
      </c>
      <c r="J834" t="str">
        <f t="shared" si="27"/>
        <v>20171015</v>
      </c>
    </row>
    <row r="835" spans="1:10" hidden="1">
      <c r="A835" s="1" t="s">
        <v>9598</v>
      </c>
      <c r="B835" s="1" t="s">
        <v>4505</v>
      </c>
      <c r="C835" s="1" t="s">
        <v>11576</v>
      </c>
      <c r="D835" s="1" t="s">
        <v>1038</v>
      </c>
      <c r="E835" s="5" t="s">
        <v>9599</v>
      </c>
      <c r="F835" s="11">
        <v>6825.11</v>
      </c>
      <c r="G835" s="5" t="str">
        <f t="shared" si="26"/>
        <v>62218873000270426376825.11</v>
      </c>
      <c r="H835" s="1" t="s">
        <v>1039</v>
      </c>
      <c r="I835" t="e">
        <f>VLOOKUP(G835,网银退汇!H:J,3,FALSE)</f>
        <v>#N/A</v>
      </c>
      <c r="J835" t="str">
        <f t="shared" si="27"/>
        <v>20171015</v>
      </c>
    </row>
    <row r="836" spans="1:10" hidden="1">
      <c r="A836" s="1" t="s">
        <v>9602</v>
      </c>
      <c r="B836" s="1" t="s">
        <v>4508</v>
      </c>
      <c r="C836" s="1" t="s">
        <v>11576</v>
      </c>
      <c r="D836" s="1" t="s">
        <v>1038</v>
      </c>
      <c r="E836" s="5" t="s">
        <v>1322</v>
      </c>
      <c r="F836" s="11">
        <v>1974</v>
      </c>
      <c r="G836" s="5" t="str">
        <f t="shared" si="26"/>
        <v>62170038600341959311974</v>
      </c>
      <c r="H836" s="1" t="s">
        <v>1039</v>
      </c>
      <c r="I836" t="e">
        <f>VLOOKUP(G836,网银退汇!H:J,3,FALSE)</f>
        <v>#N/A</v>
      </c>
      <c r="J836" t="str">
        <f t="shared" si="27"/>
        <v>20171015</v>
      </c>
    </row>
    <row r="837" spans="1:10" hidden="1">
      <c r="A837" s="1" t="s">
        <v>9605</v>
      </c>
      <c r="B837" s="1" t="s">
        <v>4512</v>
      </c>
      <c r="C837" s="1" t="s">
        <v>11576</v>
      </c>
      <c r="D837" s="1" t="s">
        <v>1038</v>
      </c>
      <c r="E837" s="5" t="s">
        <v>9606</v>
      </c>
      <c r="F837" s="11">
        <v>24900</v>
      </c>
      <c r="G837" s="5" t="str">
        <f t="shared" si="26"/>
        <v>489592033764905624900</v>
      </c>
      <c r="H837" s="1" t="s">
        <v>1039</v>
      </c>
      <c r="I837" t="e">
        <f>VLOOKUP(G837,网银退汇!H:J,3,FALSE)</f>
        <v>#N/A</v>
      </c>
      <c r="J837" t="str">
        <f t="shared" si="27"/>
        <v>20171015</v>
      </c>
    </row>
    <row r="838" spans="1:10">
      <c r="A838" s="1" t="s">
        <v>7141</v>
      </c>
      <c r="B838" s="1" t="s">
        <v>2123</v>
      </c>
      <c r="C838" s="1" t="s">
        <v>11569</v>
      </c>
      <c r="D838" s="1" t="s">
        <v>1038</v>
      </c>
      <c r="E838" s="5" t="s">
        <v>7142</v>
      </c>
      <c r="F838" s="11">
        <v>487.55</v>
      </c>
      <c r="G838" s="5" t="str">
        <f t="shared" si="26"/>
        <v>6222521357087224487.55</v>
      </c>
      <c r="H838" s="1" t="s">
        <v>1039</v>
      </c>
      <c r="I838" t="str">
        <f>VLOOKUP(G838,网银退汇!H:J,3,FALSE)</f>
        <v>2017-10-10</v>
      </c>
      <c r="J838" t="str">
        <f t="shared" si="27"/>
        <v>20171008</v>
      </c>
    </row>
    <row r="839" spans="1:10" hidden="1">
      <c r="A839" s="1" t="s">
        <v>9613</v>
      </c>
      <c r="B839" s="1" t="s">
        <v>4520</v>
      </c>
      <c r="C839" s="1" t="s">
        <v>11577</v>
      </c>
      <c r="D839" s="1" t="s">
        <v>1038</v>
      </c>
      <c r="E839" s="5" t="s">
        <v>1313</v>
      </c>
      <c r="F839" s="11">
        <v>500</v>
      </c>
      <c r="G839" s="5" t="str">
        <f t="shared" si="26"/>
        <v>6231900000023693480500</v>
      </c>
      <c r="H839" s="1" t="s">
        <v>1039</v>
      </c>
      <c r="I839" t="e">
        <f>VLOOKUP(G839,网银退汇!H:J,3,FALSE)</f>
        <v>#N/A</v>
      </c>
      <c r="J839" t="str">
        <f t="shared" si="27"/>
        <v>20171016</v>
      </c>
    </row>
    <row r="840" spans="1:10" hidden="1">
      <c r="A840" s="1" t="s">
        <v>9616</v>
      </c>
      <c r="B840" s="1" t="s">
        <v>4522</v>
      </c>
      <c r="C840" s="1" t="s">
        <v>11577</v>
      </c>
      <c r="D840" s="1" t="s">
        <v>1038</v>
      </c>
      <c r="E840" s="5" t="s">
        <v>1313</v>
      </c>
      <c r="F840" s="11">
        <v>5</v>
      </c>
      <c r="G840" s="5" t="str">
        <f t="shared" si="26"/>
        <v>62319000000236934805</v>
      </c>
      <c r="H840" s="1" t="s">
        <v>1039</v>
      </c>
      <c r="I840" t="e">
        <f>VLOOKUP(G840,网银退汇!H:J,3,FALSE)</f>
        <v>#N/A</v>
      </c>
      <c r="J840" t="str">
        <f t="shared" si="27"/>
        <v>20171016</v>
      </c>
    </row>
    <row r="841" spans="1:10" hidden="1">
      <c r="A841" s="1" t="s">
        <v>9619</v>
      </c>
      <c r="B841" s="1" t="s">
        <v>4524</v>
      </c>
      <c r="C841" s="1" t="s">
        <v>11577</v>
      </c>
      <c r="D841" s="1" t="s">
        <v>1038</v>
      </c>
      <c r="E841" s="5" t="s">
        <v>9620</v>
      </c>
      <c r="F841" s="11">
        <v>700</v>
      </c>
      <c r="G841" s="5" t="str">
        <f t="shared" si="26"/>
        <v>6235692700000057673700</v>
      </c>
      <c r="H841" s="1" t="s">
        <v>1039</v>
      </c>
      <c r="I841" t="e">
        <f>VLOOKUP(G841,网银退汇!H:J,3,FALSE)</f>
        <v>#N/A</v>
      </c>
      <c r="J841" t="str">
        <f t="shared" si="27"/>
        <v>20171016</v>
      </c>
    </row>
    <row r="842" spans="1:10" hidden="1">
      <c r="A842" s="1" t="s">
        <v>9623</v>
      </c>
      <c r="B842" s="1" t="s">
        <v>4528</v>
      </c>
      <c r="C842" s="1" t="s">
        <v>11577</v>
      </c>
      <c r="D842" s="1" t="s">
        <v>1038</v>
      </c>
      <c r="E842" s="5" t="s">
        <v>9624</v>
      </c>
      <c r="F842" s="11">
        <v>8160.12</v>
      </c>
      <c r="G842" s="5" t="str">
        <f t="shared" si="26"/>
        <v>55224540200063078160.12</v>
      </c>
      <c r="H842" s="1" t="s">
        <v>1039</v>
      </c>
      <c r="I842" t="e">
        <f>VLOOKUP(G842,网银退汇!H:J,3,FALSE)</f>
        <v>#N/A</v>
      </c>
      <c r="J842" t="str">
        <f t="shared" si="27"/>
        <v>20171016</v>
      </c>
    </row>
    <row r="843" spans="1:10" hidden="1">
      <c r="A843" s="1" t="s">
        <v>9627</v>
      </c>
      <c r="B843" s="1" t="s">
        <v>4532</v>
      </c>
      <c r="C843" s="1" t="s">
        <v>11577</v>
      </c>
      <c r="D843" s="1" t="s">
        <v>1038</v>
      </c>
      <c r="E843" s="5" t="s">
        <v>9628</v>
      </c>
      <c r="F843" s="11">
        <v>727.69</v>
      </c>
      <c r="G843" s="5" t="str">
        <f t="shared" si="26"/>
        <v>6217003670002061498727.69</v>
      </c>
      <c r="H843" s="1" t="s">
        <v>1039</v>
      </c>
      <c r="I843" t="e">
        <f>VLOOKUP(G843,网银退汇!H:J,3,FALSE)</f>
        <v>#N/A</v>
      </c>
      <c r="J843" t="str">
        <f t="shared" si="27"/>
        <v>20171016</v>
      </c>
    </row>
    <row r="844" spans="1:10" hidden="1">
      <c r="A844" s="1" t="s">
        <v>9631</v>
      </c>
      <c r="B844" s="1" t="s">
        <v>4536</v>
      </c>
      <c r="C844" s="1" t="s">
        <v>11577</v>
      </c>
      <c r="D844" s="1" t="s">
        <v>1038</v>
      </c>
      <c r="E844" s="5" t="s">
        <v>9632</v>
      </c>
      <c r="F844" s="11">
        <v>732.5</v>
      </c>
      <c r="G844" s="5" t="str">
        <f t="shared" si="26"/>
        <v>6210178002008501687732.5</v>
      </c>
      <c r="H844" s="1" t="s">
        <v>1039</v>
      </c>
      <c r="I844" t="e">
        <f>VLOOKUP(G844,网银退汇!H:J,3,FALSE)</f>
        <v>#N/A</v>
      </c>
      <c r="J844" t="str">
        <f t="shared" si="27"/>
        <v>20171016</v>
      </c>
    </row>
    <row r="845" spans="1:10" hidden="1">
      <c r="A845" s="1" t="s">
        <v>9635</v>
      </c>
      <c r="B845" s="1" t="s">
        <v>4540</v>
      </c>
      <c r="C845" s="1" t="s">
        <v>11577</v>
      </c>
      <c r="D845" s="1" t="s">
        <v>1038</v>
      </c>
      <c r="E845" s="5" t="s">
        <v>9636</v>
      </c>
      <c r="F845" s="11">
        <v>328.92</v>
      </c>
      <c r="G845" s="5" t="str">
        <f t="shared" si="26"/>
        <v>6228270961223647170328.92</v>
      </c>
      <c r="H845" s="1" t="s">
        <v>1039</v>
      </c>
      <c r="I845" t="e">
        <f>VLOOKUP(G845,网银退汇!H:J,3,FALSE)</f>
        <v>#N/A</v>
      </c>
      <c r="J845" t="str">
        <f t="shared" si="27"/>
        <v>20171016</v>
      </c>
    </row>
    <row r="846" spans="1:10" hidden="1">
      <c r="A846" s="1" t="s">
        <v>9639</v>
      </c>
      <c r="B846" s="1" t="s">
        <v>4544</v>
      </c>
      <c r="C846" s="1" t="s">
        <v>11577</v>
      </c>
      <c r="D846" s="1" t="s">
        <v>1038</v>
      </c>
      <c r="E846" s="5" t="s">
        <v>1363</v>
      </c>
      <c r="F846" s="11">
        <v>113.22</v>
      </c>
      <c r="G846" s="5" t="str">
        <f t="shared" si="26"/>
        <v>6230947170000006191113.22</v>
      </c>
      <c r="H846" s="1" t="s">
        <v>1039</v>
      </c>
      <c r="I846" t="e">
        <f>VLOOKUP(G846,网银退汇!H:J,3,FALSE)</f>
        <v>#N/A</v>
      </c>
      <c r="J846" t="str">
        <f t="shared" si="27"/>
        <v>20171016</v>
      </c>
    </row>
    <row r="847" spans="1:10" hidden="1">
      <c r="A847" s="1" t="s">
        <v>9642</v>
      </c>
      <c r="B847" s="1" t="s">
        <v>4546</v>
      </c>
      <c r="C847" s="1" t="s">
        <v>11577</v>
      </c>
      <c r="D847" s="1" t="s">
        <v>1038</v>
      </c>
      <c r="E847" s="5" t="s">
        <v>9643</v>
      </c>
      <c r="F847" s="11">
        <v>4588.96</v>
      </c>
      <c r="G847" s="5" t="str">
        <f t="shared" si="26"/>
        <v>62826800038962274588.96</v>
      </c>
      <c r="H847" s="1" t="s">
        <v>1039</v>
      </c>
      <c r="I847" t="e">
        <f>VLOOKUP(G847,网银退汇!H:J,3,FALSE)</f>
        <v>#N/A</v>
      </c>
      <c r="J847" t="str">
        <f t="shared" si="27"/>
        <v>20171016</v>
      </c>
    </row>
    <row r="848" spans="1:10" hidden="1">
      <c r="A848" s="1" t="s">
        <v>9646</v>
      </c>
      <c r="B848" s="1" t="s">
        <v>4550</v>
      </c>
      <c r="C848" s="1" t="s">
        <v>11577</v>
      </c>
      <c r="D848" s="1" t="s">
        <v>1038</v>
      </c>
      <c r="E848" s="5" t="s">
        <v>8795</v>
      </c>
      <c r="F848" s="11">
        <v>84.5</v>
      </c>
      <c r="G848" s="5" t="str">
        <f t="shared" si="26"/>
        <v>623190000001865348184.5</v>
      </c>
      <c r="H848" s="1" t="s">
        <v>1039</v>
      </c>
      <c r="I848" t="e">
        <f>VLOOKUP(G848,网银退汇!H:J,3,FALSE)</f>
        <v>#N/A</v>
      </c>
      <c r="J848" t="str">
        <f t="shared" si="27"/>
        <v>20171016</v>
      </c>
    </row>
    <row r="849" spans="1:10">
      <c r="A849" s="1" t="s">
        <v>7746</v>
      </c>
      <c r="B849" s="1" t="s">
        <v>2714</v>
      </c>
      <c r="C849" s="1" t="s">
        <v>11571</v>
      </c>
      <c r="D849" s="1" t="s">
        <v>1038</v>
      </c>
      <c r="E849" s="5" t="s">
        <v>7747</v>
      </c>
      <c r="F849" s="11">
        <v>560</v>
      </c>
      <c r="G849" s="5" t="str">
        <f t="shared" si="26"/>
        <v>6222329219546316560</v>
      </c>
      <c r="H849" s="1" t="s">
        <v>1039</v>
      </c>
      <c r="I849" t="str">
        <f>VLOOKUP(G849,网银退汇!H:J,3,FALSE)</f>
        <v>2017-10-10</v>
      </c>
      <c r="J849" t="str">
        <f t="shared" si="27"/>
        <v>20171010</v>
      </c>
    </row>
    <row r="850" spans="1:10" hidden="1">
      <c r="A850" s="1" t="s">
        <v>9653</v>
      </c>
      <c r="B850" s="1" t="s">
        <v>4556</v>
      </c>
      <c r="C850" s="1" t="s">
        <v>11577</v>
      </c>
      <c r="D850" s="1" t="s">
        <v>1038</v>
      </c>
      <c r="E850" s="5" t="s">
        <v>9654</v>
      </c>
      <c r="F850" s="11">
        <v>240</v>
      </c>
      <c r="G850" s="5" t="str">
        <f t="shared" si="26"/>
        <v>6216616207004258771240</v>
      </c>
      <c r="H850" s="1" t="s">
        <v>1039</v>
      </c>
      <c r="I850" t="e">
        <f>VLOOKUP(G850,网银退汇!H:J,3,FALSE)</f>
        <v>#N/A</v>
      </c>
      <c r="J850" t="str">
        <f t="shared" si="27"/>
        <v>20171016</v>
      </c>
    </row>
    <row r="851" spans="1:10">
      <c r="A851" s="1" t="s">
        <v>8154</v>
      </c>
      <c r="B851" s="1" t="s">
        <v>3112</v>
      </c>
      <c r="C851" s="1" t="s">
        <v>11572</v>
      </c>
      <c r="D851" s="1" t="s">
        <v>1038</v>
      </c>
      <c r="E851" s="5" t="s">
        <v>8155</v>
      </c>
      <c r="F851" s="11">
        <v>500</v>
      </c>
      <c r="G851" s="5" t="str">
        <f t="shared" si="26"/>
        <v>6222300073575493500</v>
      </c>
      <c r="H851" s="1" t="s">
        <v>1039</v>
      </c>
      <c r="I851" t="str">
        <f>VLOOKUP(G851,网银退汇!H:J,3,FALSE)</f>
        <v>2017-10-11</v>
      </c>
      <c r="J851" t="str">
        <f t="shared" si="27"/>
        <v>20171011</v>
      </c>
    </row>
    <row r="852" spans="1:10">
      <c r="A852" s="1" t="s">
        <v>10000</v>
      </c>
      <c r="B852" s="1" t="s">
        <v>4892</v>
      </c>
      <c r="C852" s="1" t="s">
        <v>11577</v>
      </c>
      <c r="D852" s="1" t="s">
        <v>1038</v>
      </c>
      <c r="E852" s="5" t="s">
        <v>10001</v>
      </c>
      <c r="F852" s="11">
        <v>600</v>
      </c>
      <c r="G852" s="5" t="str">
        <f t="shared" si="26"/>
        <v>6222082502009506676600</v>
      </c>
      <c r="H852" s="1" t="s">
        <v>1039</v>
      </c>
      <c r="I852" t="str">
        <f>VLOOKUP(G852,网银退汇!H:J,3,FALSE)</f>
        <v>2017-10-16</v>
      </c>
      <c r="J852" t="str">
        <f t="shared" si="27"/>
        <v>20171016</v>
      </c>
    </row>
    <row r="853" spans="1:10" hidden="1">
      <c r="A853" s="1" t="s">
        <v>9664</v>
      </c>
      <c r="B853" s="1" t="s">
        <v>4564</v>
      </c>
      <c r="C853" s="1" t="s">
        <v>11577</v>
      </c>
      <c r="D853" s="1" t="s">
        <v>1038</v>
      </c>
      <c r="E853" s="5" t="s">
        <v>9665</v>
      </c>
      <c r="F853" s="11">
        <v>4708</v>
      </c>
      <c r="G853" s="5" t="str">
        <f t="shared" si="26"/>
        <v>62319000001346306034708</v>
      </c>
      <c r="H853" s="1" t="s">
        <v>1039</v>
      </c>
      <c r="I853" t="e">
        <f>VLOOKUP(G853,网银退汇!H:J,3,FALSE)</f>
        <v>#N/A</v>
      </c>
      <c r="J853" t="str">
        <f t="shared" si="27"/>
        <v>20171016</v>
      </c>
    </row>
    <row r="854" spans="1:10" hidden="1">
      <c r="A854" s="1" t="s">
        <v>9668</v>
      </c>
      <c r="B854" s="1" t="s">
        <v>4568</v>
      </c>
      <c r="C854" s="1" t="s">
        <v>11577</v>
      </c>
      <c r="D854" s="1" t="s">
        <v>1038</v>
      </c>
      <c r="E854" s="5" t="s">
        <v>1360</v>
      </c>
      <c r="F854" s="11">
        <v>340.5</v>
      </c>
      <c r="G854" s="5" t="str">
        <f t="shared" si="26"/>
        <v>6231900000146658097340.5</v>
      </c>
      <c r="H854" s="1" t="s">
        <v>1039</v>
      </c>
      <c r="I854" t="e">
        <f>VLOOKUP(G854,网银退汇!H:J,3,FALSE)</f>
        <v>#N/A</v>
      </c>
      <c r="J854" t="str">
        <f t="shared" si="27"/>
        <v>20171016</v>
      </c>
    </row>
    <row r="855" spans="1:10" hidden="1">
      <c r="A855" s="1" t="s">
        <v>9671</v>
      </c>
      <c r="B855" s="1" t="s">
        <v>4572</v>
      </c>
      <c r="C855" s="1" t="s">
        <v>11577</v>
      </c>
      <c r="D855" s="1" t="s">
        <v>1038</v>
      </c>
      <c r="E855" s="5" t="s">
        <v>1360</v>
      </c>
      <c r="F855" s="11">
        <v>365.5</v>
      </c>
      <c r="G855" s="5" t="str">
        <f t="shared" si="26"/>
        <v>6231900000146658097365.5</v>
      </c>
      <c r="H855" s="1" t="s">
        <v>1039</v>
      </c>
      <c r="I855" t="e">
        <f>VLOOKUP(G855,网银退汇!H:J,3,FALSE)</f>
        <v>#N/A</v>
      </c>
      <c r="J855" t="str">
        <f t="shared" si="27"/>
        <v>20171016</v>
      </c>
    </row>
    <row r="856" spans="1:10" hidden="1">
      <c r="A856" s="1" t="s">
        <v>9674</v>
      </c>
      <c r="B856" s="1" t="s">
        <v>4576</v>
      </c>
      <c r="C856" s="1" t="s">
        <v>11577</v>
      </c>
      <c r="D856" s="1" t="s">
        <v>1038</v>
      </c>
      <c r="E856" s="5" t="s">
        <v>9675</v>
      </c>
      <c r="F856" s="11">
        <v>20</v>
      </c>
      <c r="G856" s="5" t="str">
        <f t="shared" si="26"/>
        <v>625336013579824620</v>
      </c>
      <c r="H856" s="1" t="s">
        <v>1039</v>
      </c>
      <c r="I856" t="e">
        <f>VLOOKUP(G856,网银退汇!H:J,3,FALSE)</f>
        <v>#N/A</v>
      </c>
      <c r="J856" t="str">
        <f t="shared" si="27"/>
        <v>20171016</v>
      </c>
    </row>
    <row r="857" spans="1:10" hidden="1">
      <c r="A857" s="1" t="s">
        <v>9678</v>
      </c>
      <c r="B857" s="1" t="s">
        <v>4580</v>
      </c>
      <c r="C857" s="1" t="s">
        <v>11577</v>
      </c>
      <c r="D857" s="1" t="s">
        <v>1038</v>
      </c>
      <c r="E857" s="5" t="s">
        <v>9679</v>
      </c>
      <c r="F857" s="11">
        <v>486</v>
      </c>
      <c r="G857" s="5" t="str">
        <f t="shared" si="26"/>
        <v>6228483618603638970486</v>
      </c>
      <c r="H857" s="1" t="s">
        <v>1039</v>
      </c>
      <c r="I857" t="e">
        <f>VLOOKUP(G857,网银退汇!H:J,3,FALSE)</f>
        <v>#N/A</v>
      </c>
      <c r="J857" t="str">
        <f t="shared" si="27"/>
        <v>20171016</v>
      </c>
    </row>
    <row r="858" spans="1:10" hidden="1">
      <c r="A858" s="1" t="s">
        <v>9682</v>
      </c>
      <c r="B858" s="1" t="s">
        <v>4584</v>
      </c>
      <c r="C858" s="1" t="s">
        <v>11577</v>
      </c>
      <c r="D858" s="1" t="s">
        <v>1038</v>
      </c>
      <c r="E858" s="5" t="s">
        <v>9683</v>
      </c>
      <c r="F858" s="11">
        <v>18</v>
      </c>
      <c r="G858" s="5" t="str">
        <f t="shared" si="26"/>
        <v>622619220207451418</v>
      </c>
      <c r="H858" s="1" t="s">
        <v>1039</v>
      </c>
      <c r="I858" t="e">
        <f>VLOOKUP(G858,网银退汇!H:J,3,FALSE)</f>
        <v>#N/A</v>
      </c>
      <c r="J858" t="str">
        <f t="shared" si="27"/>
        <v>20171016</v>
      </c>
    </row>
    <row r="859" spans="1:10" hidden="1">
      <c r="A859" s="1" t="s">
        <v>9686</v>
      </c>
      <c r="B859" s="1" t="s">
        <v>4588</v>
      </c>
      <c r="C859" s="1" t="s">
        <v>11577</v>
      </c>
      <c r="D859" s="1" t="s">
        <v>1038</v>
      </c>
      <c r="E859" s="5" t="s">
        <v>9687</v>
      </c>
      <c r="F859" s="11">
        <v>670</v>
      </c>
      <c r="G859" s="5" t="str">
        <f t="shared" si="26"/>
        <v>6217003920000004218670</v>
      </c>
      <c r="H859" s="1" t="s">
        <v>1039</v>
      </c>
      <c r="I859" t="e">
        <f>VLOOKUP(G859,网银退汇!H:J,3,FALSE)</f>
        <v>#N/A</v>
      </c>
      <c r="J859" t="str">
        <f t="shared" si="27"/>
        <v>20171016</v>
      </c>
    </row>
    <row r="860" spans="1:10">
      <c r="A860" s="1" t="s">
        <v>10228</v>
      </c>
      <c r="B860" s="1" t="s">
        <v>5106</v>
      </c>
      <c r="C860" s="1" t="s">
        <v>11577</v>
      </c>
      <c r="D860" s="1" t="s">
        <v>1038</v>
      </c>
      <c r="E860" s="5" t="s">
        <v>10229</v>
      </c>
      <c r="F860" s="11">
        <v>110</v>
      </c>
      <c r="G860" s="5" t="str">
        <f t="shared" si="26"/>
        <v>6222082502009300351110</v>
      </c>
      <c r="H860" s="1" t="s">
        <v>1039</v>
      </c>
      <c r="I860" t="str">
        <f>VLOOKUP(G860,网银退汇!H:J,3,FALSE)</f>
        <v>2017-10-17</v>
      </c>
      <c r="J860" t="str">
        <f t="shared" si="27"/>
        <v>20171016</v>
      </c>
    </row>
    <row r="861" spans="1:10" hidden="1">
      <c r="A861" s="1" t="s">
        <v>9694</v>
      </c>
      <c r="B861" s="1" t="s">
        <v>4596</v>
      </c>
      <c r="C861" s="1" t="s">
        <v>11577</v>
      </c>
      <c r="D861" s="1" t="s">
        <v>1038</v>
      </c>
      <c r="E861" s="5" t="s">
        <v>9695</v>
      </c>
      <c r="F861" s="11">
        <v>602</v>
      </c>
      <c r="G861" s="5" t="str">
        <f t="shared" si="26"/>
        <v>6231900000074311529602</v>
      </c>
      <c r="H861" s="1" t="s">
        <v>1039</v>
      </c>
      <c r="I861" t="e">
        <f>VLOOKUP(G861,网银退汇!H:J,3,FALSE)</f>
        <v>#N/A</v>
      </c>
      <c r="J861" t="str">
        <f t="shared" si="27"/>
        <v>20171016</v>
      </c>
    </row>
    <row r="862" spans="1:10" hidden="1">
      <c r="A862" s="1" t="s">
        <v>9701</v>
      </c>
      <c r="B862" s="1" t="s">
        <v>4600</v>
      </c>
      <c r="C862" s="1" t="s">
        <v>11577</v>
      </c>
      <c r="D862" s="1" t="s">
        <v>1038</v>
      </c>
      <c r="E862" s="5" t="s">
        <v>9702</v>
      </c>
      <c r="F862" s="11">
        <v>14.97</v>
      </c>
      <c r="G862" s="5" t="str">
        <f t="shared" si="26"/>
        <v>622848086812246457114.97</v>
      </c>
      <c r="H862" s="1" t="s">
        <v>1039</v>
      </c>
      <c r="I862" t="e">
        <f>VLOOKUP(G862,网银退汇!H:J,3,FALSE)</f>
        <v>#N/A</v>
      </c>
      <c r="J862" t="str">
        <f t="shared" si="27"/>
        <v>20171016</v>
      </c>
    </row>
    <row r="863" spans="1:10">
      <c r="A863" s="1" t="s">
        <v>9972</v>
      </c>
      <c r="B863" s="1" t="s">
        <v>4864</v>
      </c>
      <c r="C863" s="1" t="s">
        <v>11577</v>
      </c>
      <c r="D863" s="1" t="s">
        <v>1038</v>
      </c>
      <c r="E863" s="5" t="s">
        <v>9973</v>
      </c>
      <c r="F863" s="11">
        <v>3618.07</v>
      </c>
      <c r="G863" s="5" t="str">
        <f t="shared" si="26"/>
        <v>62220825020060509593618.07</v>
      </c>
      <c r="H863" s="1" t="s">
        <v>1039</v>
      </c>
      <c r="I863" t="str">
        <f>VLOOKUP(G863,网银退汇!H:J,3,FALSE)</f>
        <v>2017-10-16</v>
      </c>
      <c r="J863" t="str">
        <f t="shared" si="27"/>
        <v>20171016</v>
      </c>
    </row>
    <row r="864" spans="1:10">
      <c r="A864" s="1" t="s">
        <v>9865</v>
      </c>
      <c r="B864" s="1" t="s">
        <v>4764</v>
      </c>
      <c r="C864" s="1" t="s">
        <v>11577</v>
      </c>
      <c r="D864" s="1" t="s">
        <v>1038</v>
      </c>
      <c r="E864" s="5" t="s">
        <v>9866</v>
      </c>
      <c r="F864" s="11">
        <v>4092.5</v>
      </c>
      <c r="G864" s="5" t="str">
        <f t="shared" si="26"/>
        <v>62220825020026196254092.5</v>
      </c>
      <c r="H864" s="1" t="s">
        <v>1039</v>
      </c>
      <c r="I864" t="str">
        <f>VLOOKUP(G864,网银退汇!H:J,3,FALSE)</f>
        <v>2017-10-16</v>
      </c>
      <c r="J864" t="str">
        <f t="shared" si="27"/>
        <v>20171016</v>
      </c>
    </row>
    <row r="865" spans="1:10" hidden="1">
      <c r="A865" s="1" t="s">
        <v>9709</v>
      </c>
      <c r="B865" s="1" t="s">
        <v>4612</v>
      </c>
      <c r="C865" s="1" t="s">
        <v>11577</v>
      </c>
      <c r="D865" s="1" t="s">
        <v>1038</v>
      </c>
      <c r="E865" s="5" t="s">
        <v>9710</v>
      </c>
      <c r="F865" s="11">
        <v>4806</v>
      </c>
      <c r="G865" s="5" t="str">
        <f t="shared" ref="G865:G928" si="28">E865&amp;F865</f>
        <v>62122625090021343594806</v>
      </c>
      <c r="H865" s="1" t="s">
        <v>1039</v>
      </c>
      <c r="I865" t="e">
        <f>VLOOKUP(G865,网银退汇!H:J,3,FALSE)</f>
        <v>#N/A</v>
      </c>
      <c r="J865" t="str">
        <f t="shared" ref="J865:J928" si="29">C865</f>
        <v>20171016</v>
      </c>
    </row>
    <row r="866" spans="1:10" hidden="1">
      <c r="A866" s="1" t="s">
        <v>9713</v>
      </c>
      <c r="B866" s="1" t="s">
        <v>4616</v>
      </c>
      <c r="C866" s="1" t="s">
        <v>11577</v>
      </c>
      <c r="D866" s="1" t="s">
        <v>1038</v>
      </c>
      <c r="E866" s="5" t="s">
        <v>9714</v>
      </c>
      <c r="F866" s="11">
        <v>300</v>
      </c>
      <c r="G866" s="5" t="str">
        <f t="shared" si="28"/>
        <v>6217852700010481263300</v>
      </c>
      <c r="H866" s="1" t="s">
        <v>1039</v>
      </c>
      <c r="I866" t="e">
        <f>VLOOKUP(G866,网银退汇!H:J,3,FALSE)</f>
        <v>#N/A</v>
      </c>
      <c r="J866" t="str">
        <f t="shared" si="29"/>
        <v>20171016</v>
      </c>
    </row>
    <row r="867" spans="1:10" hidden="1">
      <c r="A867" s="1" t="s">
        <v>9717</v>
      </c>
      <c r="B867" s="1" t="s">
        <v>4620</v>
      </c>
      <c r="C867" s="1" t="s">
        <v>11577</v>
      </c>
      <c r="D867" s="1" t="s">
        <v>1038</v>
      </c>
      <c r="E867" s="5" t="s">
        <v>9718</v>
      </c>
      <c r="F867" s="11">
        <v>1000</v>
      </c>
      <c r="G867" s="5" t="str">
        <f t="shared" si="28"/>
        <v>62366838600006149381000</v>
      </c>
      <c r="H867" s="1" t="s">
        <v>1039</v>
      </c>
      <c r="I867" t="e">
        <f>VLOOKUP(G867,网银退汇!H:J,3,FALSE)</f>
        <v>#N/A</v>
      </c>
      <c r="J867" t="str">
        <f t="shared" si="29"/>
        <v>20171016</v>
      </c>
    </row>
    <row r="868" spans="1:10" hidden="1">
      <c r="A868" s="1" t="s">
        <v>9721</v>
      </c>
      <c r="B868" s="1" t="s">
        <v>4627</v>
      </c>
      <c r="C868" s="1" t="s">
        <v>11577</v>
      </c>
      <c r="D868" s="1" t="s">
        <v>1038</v>
      </c>
      <c r="E868" s="5" t="s">
        <v>9722</v>
      </c>
      <c r="F868" s="11">
        <v>763</v>
      </c>
      <c r="G868" s="5" t="str">
        <f t="shared" si="28"/>
        <v>6217007100013607846763</v>
      </c>
      <c r="H868" s="1" t="s">
        <v>1039</v>
      </c>
      <c r="I868" t="e">
        <f>VLOOKUP(G868,网银退汇!H:J,3,FALSE)</f>
        <v>#N/A</v>
      </c>
      <c r="J868" t="str">
        <f t="shared" si="29"/>
        <v>20171016</v>
      </c>
    </row>
    <row r="869" spans="1:10" hidden="1">
      <c r="A869" s="1" t="s">
        <v>9725</v>
      </c>
      <c r="B869" s="1" t="s">
        <v>4624</v>
      </c>
      <c r="C869" s="1" t="s">
        <v>11577</v>
      </c>
      <c r="D869" s="1" t="s">
        <v>1038</v>
      </c>
      <c r="E869" s="5" t="s">
        <v>9726</v>
      </c>
      <c r="F869" s="11">
        <v>3423.31</v>
      </c>
      <c r="G869" s="5" t="str">
        <f t="shared" si="28"/>
        <v>62284808605534557153423.31</v>
      </c>
      <c r="H869" s="1" t="s">
        <v>1039</v>
      </c>
      <c r="I869" t="e">
        <f>VLOOKUP(G869,网银退汇!H:J,3,FALSE)</f>
        <v>#N/A</v>
      </c>
      <c r="J869" t="str">
        <f t="shared" si="29"/>
        <v>20171016</v>
      </c>
    </row>
    <row r="870" spans="1:10" hidden="1">
      <c r="A870" s="1" t="s">
        <v>9729</v>
      </c>
      <c r="B870" s="1" t="s">
        <v>4631</v>
      </c>
      <c r="C870" s="1" t="s">
        <v>11577</v>
      </c>
      <c r="D870" s="1" t="s">
        <v>1038</v>
      </c>
      <c r="E870" s="5" t="s">
        <v>9730</v>
      </c>
      <c r="F870" s="11">
        <v>2754.89</v>
      </c>
      <c r="G870" s="5" t="str">
        <f t="shared" si="28"/>
        <v>62170071700029394352754.89</v>
      </c>
      <c r="H870" s="1" t="s">
        <v>1039</v>
      </c>
      <c r="I870" t="e">
        <f>VLOOKUP(G870,网银退汇!H:J,3,FALSE)</f>
        <v>#N/A</v>
      </c>
      <c r="J870" t="str">
        <f t="shared" si="29"/>
        <v>20171016</v>
      </c>
    </row>
    <row r="871" spans="1:10" hidden="1">
      <c r="A871" s="1" t="s">
        <v>9733</v>
      </c>
      <c r="B871" s="1" t="s">
        <v>4635</v>
      </c>
      <c r="C871" s="1" t="s">
        <v>11577</v>
      </c>
      <c r="D871" s="1" t="s">
        <v>1038</v>
      </c>
      <c r="E871" s="5" t="s">
        <v>9734</v>
      </c>
      <c r="F871" s="11">
        <v>3020</v>
      </c>
      <c r="G871" s="5" t="str">
        <f t="shared" si="28"/>
        <v>62284808684258329793020</v>
      </c>
      <c r="H871" s="1" t="s">
        <v>1039</v>
      </c>
      <c r="I871" t="e">
        <f>VLOOKUP(G871,网银退汇!H:J,3,FALSE)</f>
        <v>#N/A</v>
      </c>
      <c r="J871" t="str">
        <f t="shared" si="29"/>
        <v>20171016</v>
      </c>
    </row>
    <row r="872" spans="1:10" hidden="1">
      <c r="A872" s="1" t="s">
        <v>9737</v>
      </c>
      <c r="B872" s="1" t="s">
        <v>4639</v>
      </c>
      <c r="C872" s="1" t="s">
        <v>11577</v>
      </c>
      <c r="D872" s="1" t="s">
        <v>1038</v>
      </c>
      <c r="E872" s="5" t="s">
        <v>9738</v>
      </c>
      <c r="F872" s="11">
        <v>3000</v>
      </c>
      <c r="G872" s="5" t="str">
        <f t="shared" si="28"/>
        <v>62831742410790763000</v>
      </c>
      <c r="H872" s="1" t="s">
        <v>1039</v>
      </c>
      <c r="I872" t="e">
        <f>VLOOKUP(G872,网银退汇!H:J,3,FALSE)</f>
        <v>#N/A</v>
      </c>
      <c r="J872" t="str">
        <f t="shared" si="29"/>
        <v>20171016</v>
      </c>
    </row>
    <row r="873" spans="1:10" hidden="1">
      <c r="A873" s="1" t="s">
        <v>9740</v>
      </c>
      <c r="B873" s="1" t="s">
        <v>4643</v>
      </c>
      <c r="C873" s="1" t="s">
        <v>11577</v>
      </c>
      <c r="D873" s="1" t="s">
        <v>1038</v>
      </c>
      <c r="E873" s="5" t="s">
        <v>9741</v>
      </c>
      <c r="F873" s="11">
        <v>951</v>
      </c>
      <c r="G873" s="5" t="str">
        <f t="shared" si="28"/>
        <v>6231900000065621167951</v>
      </c>
      <c r="H873" s="1" t="s">
        <v>1039</v>
      </c>
      <c r="I873" t="e">
        <f>VLOOKUP(G873,网银退汇!H:J,3,FALSE)</f>
        <v>#N/A</v>
      </c>
      <c r="J873" t="str">
        <f t="shared" si="29"/>
        <v>20171016</v>
      </c>
    </row>
    <row r="874" spans="1:10">
      <c r="A874" s="1" t="s">
        <v>10843</v>
      </c>
      <c r="B874" s="1" t="s">
        <v>5692</v>
      </c>
      <c r="C874" s="1" t="s">
        <v>11578</v>
      </c>
      <c r="D874" s="1" t="s">
        <v>1038</v>
      </c>
      <c r="E874" s="5" t="s">
        <v>10844</v>
      </c>
      <c r="F874" s="11">
        <v>286.91000000000003</v>
      </c>
      <c r="G874" s="5" t="str">
        <f t="shared" si="28"/>
        <v>6222022518000160365286.91</v>
      </c>
      <c r="H874" s="1" t="s">
        <v>1039</v>
      </c>
      <c r="I874" t="str">
        <f>VLOOKUP(G874,网银退汇!H:J,3,FALSE)</f>
        <v>2017-10-17</v>
      </c>
      <c r="J874" t="str">
        <f t="shared" si="29"/>
        <v>20171017</v>
      </c>
    </row>
    <row r="875" spans="1:10" hidden="1">
      <c r="A875" s="1" t="s">
        <v>9748</v>
      </c>
      <c r="B875" s="1" t="s">
        <v>4651</v>
      </c>
      <c r="C875" s="1" t="s">
        <v>11577</v>
      </c>
      <c r="D875" s="1" t="s">
        <v>1038</v>
      </c>
      <c r="E875" s="5" t="s">
        <v>9749</v>
      </c>
      <c r="F875" s="11">
        <v>5727</v>
      </c>
      <c r="G875" s="5" t="str">
        <f t="shared" si="28"/>
        <v>62270038620900379805727</v>
      </c>
      <c r="H875" s="1" t="s">
        <v>1039</v>
      </c>
      <c r="I875" t="e">
        <f>VLOOKUP(G875,网银退汇!H:J,3,FALSE)</f>
        <v>#N/A</v>
      </c>
      <c r="J875" t="str">
        <f t="shared" si="29"/>
        <v>20171016</v>
      </c>
    </row>
    <row r="876" spans="1:10" hidden="1">
      <c r="A876" s="1" t="s">
        <v>9752</v>
      </c>
      <c r="B876" s="1" t="s">
        <v>4655</v>
      </c>
      <c r="C876" s="1" t="s">
        <v>11577</v>
      </c>
      <c r="D876" s="1" t="s">
        <v>1038</v>
      </c>
      <c r="E876" s="5" t="s">
        <v>9753</v>
      </c>
      <c r="F876" s="11">
        <v>533</v>
      </c>
      <c r="G876" s="5" t="str">
        <f t="shared" si="28"/>
        <v>4563512700123359514533</v>
      </c>
      <c r="H876" s="1" t="s">
        <v>1039</v>
      </c>
      <c r="I876" t="e">
        <f>VLOOKUP(G876,网银退汇!H:J,3,FALSE)</f>
        <v>#N/A</v>
      </c>
      <c r="J876" t="str">
        <f t="shared" si="29"/>
        <v>20171016</v>
      </c>
    </row>
    <row r="877" spans="1:10" hidden="1">
      <c r="A877" s="1" t="s">
        <v>9756</v>
      </c>
      <c r="B877" s="1" t="s">
        <v>4659</v>
      </c>
      <c r="C877" s="1" t="s">
        <v>11577</v>
      </c>
      <c r="D877" s="1" t="s">
        <v>1038</v>
      </c>
      <c r="E877" s="5" t="s">
        <v>9757</v>
      </c>
      <c r="F877" s="11">
        <v>1518</v>
      </c>
      <c r="G877" s="5" t="str">
        <f t="shared" si="28"/>
        <v>62101780020064732851518</v>
      </c>
      <c r="H877" s="1" t="s">
        <v>1039</v>
      </c>
      <c r="I877" t="e">
        <f>VLOOKUP(G877,网银退汇!H:J,3,FALSE)</f>
        <v>#N/A</v>
      </c>
      <c r="J877" t="str">
        <f t="shared" si="29"/>
        <v>20171016</v>
      </c>
    </row>
    <row r="878" spans="1:10" hidden="1">
      <c r="A878" s="1" t="s">
        <v>9760</v>
      </c>
      <c r="B878" s="1" t="s">
        <v>4663</v>
      </c>
      <c r="C878" s="1" t="s">
        <v>11577</v>
      </c>
      <c r="D878" s="1" t="s">
        <v>1038</v>
      </c>
      <c r="E878" s="5" t="s">
        <v>9761</v>
      </c>
      <c r="F878" s="11">
        <v>2025</v>
      </c>
      <c r="G878" s="5" t="str">
        <f t="shared" si="28"/>
        <v>62266213013311852025</v>
      </c>
      <c r="H878" s="1" t="s">
        <v>1039</v>
      </c>
      <c r="I878" t="e">
        <f>VLOOKUP(G878,网银退汇!H:J,3,FALSE)</f>
        <v>#N/A</v>
      </c>
      <c r="J878" t="str">
        <f t="shared" si="29"/>
        <v>20171016</v>
      </c>
    </row>
    <row r="879" spans="1:10">
      <c r="A879" s="1" t="s">
        <v>10353</v>
      </c>
      <c r="B879" s="1" t="s">
        <v>5228</v>
      </c>
      <c r="C879" s="1" t="s">
        <v>11577</v>
      </c>
      <c r="D879" s="1" t="s">
        <v>1038</v>
      </c>
      <c r="E879" s="5" t="s">
        <v>10354</v>
      </c>
      <c r="F879" s="11">
        <v>140</v>
      </c>
      <c r="G879" s="5" t="str">
        <f t="shared" si="28"/>
        <v>6222022410004996160140</v>
      </c>
      <c r="H879" s="1" t="s">
        <v>1039</v>
      </c>
      <c r="I879" t="str">
        <f>VLOOKUP(G879,网银退汇!H:J,3,FALSE)</f>
        <v>2017-10-17</v>
      </c>
      <c r="J879" t="str">
        <f t="shared" si="29"/>
        <v>20171016</v>
      </c>
    </row>
    <row r="880" spans="1:10" hidden="1">
      <c r="A880" s="1" t="s">
        <v>9768</v>
      </c>
      <c r="B880" s="1" t="s">
        <v>4671</v>
      </c>
      <c r="C880" s="1" t="s">
        <v>11577</v>
      </c>
      <c r="D880" s="1" t="s">
        <v>1038</v>
      </c>
      <c r="E880" s="5" t="s">
        <v>9769</v>
      </c>
      <c r="F880" s="11">
        <v>10001</v>
      </c>
      <c r="G880" s="5" t="str">
        <f t="shared" si="28"/>
        <v>623190000004178253910001</v>
      </c>
      <c r="H880" s="1" t="s">
        <v>1039</v>
      </c>
      <c r="I880" t="e">
        <f>VLOOKUP(G880,网银退汇!H:J,3,FALSE)</f>
        <v>#N/A</v>
      </c>
      <c r="J880" t="str">
        <f t="shared" si="29"/>
        <v>20171016</v>
      </c>
    </row>
    <row r="881" spans="1:10">
      <c r="A881" s="1" t="s">
        <v>6952</v>
      </c>
      <c r="B881" s="1" t="s">
        <v>1935</v>
      </c>
      <c r="C881" s="1" t="s">
        <v>11568</v>
      </c>
      <c r="D881" s="1" t="s">
        <v>1038</v>
      </c>
      <c r="E881" s="5" t="s">
        <v>6953</v>
      </c>
      <c r="F881" s="11">
        <v>195</v>
      </c>
      <c r="G881" s="5" t="str">
        <f t="shared" si="28"/>
        <v>6222022410002663960195</v>
      </c>
      <c r="H881" s="1" t="s">
        <v>1039</v>
      </c>
      <c r="I881" t="str">
        <f>VLOOKUP(G881,网银退汇!H:J,3,FALSE)</f>
        <v>2017-10-10</v>
      </c>
      <c r="J881" t="str">
        <f t="shared" si="29"/>
        <v>20171007</v>
      </c>
    </row>
    <row r="882" spans="1:10" hidden="1">
      <c r="A882" s="1" t="s">
        <v>9775</v>
      </c>
      <c r="B882" s="1" t="s">
        <v>4677</v>
      </c>
      <c r="C882" s="1" t="s">
        <v>11577</v>
      </c>
      <c r="D882" s="1" t="s">
        <v>1038</v>
      </c>
      <c r="E882" s="5" t="s">
        <v>9776</v>
      </c>
      <c r="F882" s="11">
        <v>4708.3999999999996</v>
      </c>
      <c r="G882" s="5" t="str">
        <f t="shared" si="28"/>
        <v>62175631000185400894708.4</v>
      </c>
      <c r="H882" s="1" t="s">
        <v>1039</v>
      </c>
      <c r="I882" t="e">
        <f>VLOOKUP(G882,网银退汇!H:J,3,FALSE)</f>
        <v>#N/A</v>
      </c>
      <c r="J882" t="str">
        <f t="shared" si="29"/>
        <v>20171016</v>
      </c>
    </row>
    <row r="883" spans="1:10" hidden="1">
      <c r="A883" s="1" t="s">
        <v>9779</v>
      </c>
      <c r="B883" s="1" t="s">
        <v>4681</v>
      </c>
      <c r="C883" s="1" t="s">
        <v>11577</v>
      </c>
      <c r="D883" s="1" t="s">
        <v>1038</v>
      </c>
      <c r="E883" s="5" t="s">
        <v>9780</v>
      </c>
      <c r="F883" s="11">
        <v>3000</v>
      </c>
      <c r="G883" s="5" t="str">
        <f t="shared" si="28"/>
        <v>62284838680731731783000</v>
      </c>
      <c r="H883" s="1" t="s">
        <v>1039</v>
      </c>
      <c r="I883" t="e">
        <f>VLOOKUP(G883,网银退汇!H:J,3,FALSE)</f>
        <v>#N/A</v>
      </c>
      <c r="J883" t="str">
        <f t="shared" si="29"/>
        <v>20171016</v>
      </c>
    </row>
    <row r="884" spans="1:10" hidden="1">
      <c r="A884" s="1" t="s">
        <v>9783</v>
      </c>
      <c r="B884" s="1" t="s">
        <v>4685</v>
      </c>
      <c r="C884" s="1" t="s">
        <v>11577</v>
      </c>
      <c r="D884" s="1" t="s">
        <v>1038</v>
      </c>
      <c r="E884" s="5" t="s">
        <v>9784</v>
      </c>
      <c r="F884" s="11">
        <v>2675.58</v>
      </c>
      <c r="G884" s="5" t="str">
        <f t="shared" si="28"/>
        <v>62177900010632496312675.58</v>
      </c>
      <c r="H884" s="1" t="s">
        <v>1039</v>
      </c>
      <c r="I884" t="e">
        <f>VLOOKUP(G884,网银退汇!H:J,3,FALSE)</f>
        <v>#N/A</v>
      </c>
      <c r="J884" t="str">
        <f t="shared" si="29"/>
        <v>20171016</v>
      </c>
    </row>
    <row r="885" spans="1:10" hidden="1">
      <c r="A885" s="1" t="s">
        <v>9787</v>
      </c>
      <c r="B885" s="1" t="s">
        <v>4689</v>
      </c>
      <c r="C885" s="1" t="s">
        <v>11577</v>
      </c>
      <c r="D885" s="1" t="s">
        <v>1038</v>
      </c>
      <c r="E885" s="5" t="s">
        <v>9788</v>
      </c>
      <c r="F885" s="11">
        <v>3000</v>
      </c>
      <c r="G885" s="5" t="str">
        <f t="shared" si="28"/>
        <v>62366838600004682773000</v>
      </c>
      <c r="H885" s="1" t="s">
        <v>1039</v>
      </c>
      <c r="I885" t="e">
        <f>VLOOKUP(G885,网银退汇!H:J,3,FALSE)</f>
        <v>#N/A</v>
      </c>
      <c r="J885" t="str">
        <f t="shared" si="29"/>
        <v>20171016</v>
      </c>
    </row>
    <row r="886" spans="1:10" hidden="1">
      <c r="A886" s="1" t="s">
        <v>9791</v>
      </c>
      <c r="B886" s="1" t="s">
        <v>4692</v>
      </c>
      <c r="C886" s="1" t="s">
        <v>11577</v>
      </c>
      <c r="D886" s="1" t="s">
        <v>1038</v>
      </c>
      <c r="E886" s="5" t="s">
        <v>9792</v>
      </c>
      <c r="F886" s="11">
        <v>1684.01</v>
      </c>
      <c r="G886" s="5" t="str">
        <f t="shared" si="28"/>
        <v>62270038601002124521684.01</v>
      </c>
      <c r="H886" s="1" t="s">
        <v>1039</v>
      </c>
      <c r="I886" t="e">
        <f>VLOOKUP(G886,网银退汇!H:J,3,FALSE)</f>
        <v>#N/A</v>
      </c>
      <c r="J886" t="str">
        <f t="shared" si="29"/>
        <v>20171016</v>
      </c>
    </row>
    <row r="887" spans="1:10" hidden="1">
      <c r="A887" s="1" t="s">
        <v>9795</v>
      </c>
      <c r="B887" s="1" t="s">
        <v>4696</v>
      </c>
      <c r="C887" s="1" t="s">
        <v>11577</v>
      </c>
      <c r="D887" s="1" t="s">
        <v>1038</v>
      </c>
      <c r="E887" s="5" t="s">
        <v>9796</v>
      </c>
      <c r="F887" s="11">
        <v>4061.8</v>
      </c>
      <c r="G887" s="5" t="str">
        <f t="shared" si="28"/>
        <v>62319000000520079334061.8</v>
      </c>
      <c r="H887" s="1" t="s">
        <v>1039</v>
      </c>
      <c r="I887" t="e">
        <f>VLOOKUP(G887,网银退汇!H:J,3,FALSE)</f>
        <v>#N/A</v>
      </c>
      <c r="J887" t="str">
        <f t="shared" si="29"/>
        <v>20171016</v>
      </c>
    </row>
    <row r="888" spans="1:10" hidden="1">
      <c r="A888" s="1" t="s">
        <v>9799</v>
      </c>
      <c r="B888" s="1" t="s">
        <v>4700</v>
      </c>
      <c r="C888" s="1" t="s">
        <v>11577</v>
      </c>
      <c r="D888" s="1" t="s">
        <v>1038</v>
      </c>
      <c r="E888" s="5" t="s">
        <v>9800</v>
      </c>
      <c r="F888" s="11">
        <v>7395</v>
      </c>
      <c r="G888" s="5" t="str">
        <f t="shared" si="28"/>
        <v>62284808680481376737395</v>
      </c>
      <c r="H888" s="1" t="s">
        <v>1039</v>
      </c>
      <c r="I888" t="e">
        <f>VLOOKUP(G888,网银退汇!H:J,3,FALSE)</f>
        <v>#N/A</v>
      </c>
      <c r="J888" t="str">
        <f t="shared" si="29"/>
        <v>20171016</v>
      </c>
    </row>
    <row r="889" spans="1:10">
      <c r="A889" s="1" t="s">
        <v>8848</v>
      </c>
      <c r="B889" s="1" t="s">
        <v>3785</v>
      </c>
      <c r="C889" s="1" t="s">
        <v>11574</v>
      </c>
      <c r="D889" s="1" t="s">
        <v>1038</v>
      </c>
      <c r="E889" s="5" t="s">
        <v>8838</v>
      </c>
      <c r="F889" s="11">
        <v>9000</v>
      </c>
      <c r="G889" s="5" t="str">
        <f t="shared" si="28"/>
        <v>62216824023118289000</v>
      </c>
      <c r="H889" s="1" t="s">
        <v>1039</v>
      </c>
      <c r="I889" t="str">
        <f>VLOOKUP(G889,网银退汇!H:J,3,FALSE)</f>
        <v>2017-10-16</v>
      </c>
      <c r="J889" t="str">
        <f t="shared" si="29"/>
        <v>20171013</v>
      </c>
    </row>
    <row r="890" spans="1:10">
      <c r="A890" s="1" t="s">
        <v>8841</v>
      </c>
      <c r="B890" s="1" t="s">
        <v>3779</v>
      </c>
      <c r="C890" s="1" t="s">
        <v>11574</v>
      </c>
      <c r="D890" s="1" t="s">
        <v>1038</v>
      </c>
      <c r="E890" s="5" t="s">
        <v>8838</v>
      </c>
      <c r="F890" s="11">
        <v>6000</v>
      </c>
      <c r="G890" s="5" t="str">
        <f t="shared" si="28"/>
        <v>62216824023118286000</v>
      </c>
      <c r="H890" s="1" t="s">
        <v>1039</v>
      </c>
      <c r="I890" t="str">
        <f>VLOOKUP(G890,网银退汇!H:J,3,FALSE)</f>
        <v>2017-10-16</v>
      </c>
      <c r="J890" t="str">
        <f t="shared" si="29"/>
        <v>20171013</v>
      </c>
    </row>
    <row r="891" spans="1:10" hidden="1">
      <c r="A891" s="1" t="s">
        <v>9810</v>
      </c>
      <c r="B891" s="1" t="s">
        <v>4710</v>
      </c>
      <c r="C891" s="1" t="s">
        <v>11577</v>
      </c>
      <c r="D891" s="1" t="s">
        <v>1038</v>
      </c>
      <c r="E891" s="5" t="s">
        <v>9811</v>
      </c>
      <c r="F891" s="11">
        <v>131</v>
      </c>
      <c r="G891" s="5" t="str">
        <f t="shared" si="28"/>
        <v>6217902700001160090131</v>
      </c>
      <c r="H891" s="1" t="s">
        <v>1039</v>
      </c>
      <c r="I891" t="e">
        <f>VLOOKUP(G891,网银退汇!H:J,3,FALSE)</f>
        <v>#N/A</v>
      </c>
      <c r="J891" t="str">
        <f t="shared" si="29"/>
        <v>20171016</v>
      </c>
    </row>
    <row r="892" spans="1:10" hidden="1">
      <c r="A892" s="1" t="s">
        <v>9814</v>
      </c>
      <c r="B892" s="1" t="s">
        <v>4714</v>
      </c>
      <c r="C892" s="1" t="s">
        <v>11577</v>
      </c>
      <c r="D892" s="1" t="s">
        <v>1038</v>
      </c>
      <c r="E892" s="5" t="s">
        <v>9800</v>
      </c>
      <c r="F892" s="11">
        <v>0.72</v>
      </c>
      <c r="G892" s="5" t="str">
        <f t="shared" si="28"/>
        <v>62284808680481376730.72</v>
      </c>
      <c r="H892" s="1" t="s">
        <v>1039</v>
      </c>
      <c r="I892" t="e">
        <f>VLOOKUP(G892,网银退汇!H:J,3,FALSE)</f>
        <v>#N/A</v>
      </c>
      <c r="J892" t="str">
        <f t="shared" si="29"/>
        <v>20171016</v>
      </c>
    </row>
    <row r="893" spans="1:10" hidden="1">
      <c r="A893" s="1" t="s">
        <v>9817</v>
      </c>
      <c r="B893" s="1" t="s">
        <v>4716</v>
      </c>
      <c r="C893" s="1" t="s">
        <v>11577</v>
      </c>
      <c r="D893" s="1" t="s">
        <v>1038</v>
      </c>
      <c r="E893" s="5" t="s">
        <v>9818</v>
      </c>
      <c r="F893" s="11">
        <v>3181.84</v>
      </c>
      <c r="G893" s="5" t="str">
        <f t="shared" si="28"/>
        <v>62284808610859189153181.84</v>
      </c>
      <c r="H893" s="1" t="s">
        <v>1039</v>
      </c>
      <c r="I893" t="e">
        <f>VLOOKUP(G893,网银退汇!H:J,3,FALSE)</f>
        <v>#N/A</v>
      </c>
      <c r="J893" t="str">
        <f t="shared" si="29"/>
        <v>20171016</v>
      </c>
    </row>
    <row r="894" spans="1:10" hidden="1">
      <c r="A894" s="1" t="s">
        <v>9821</v>
      </c>
      <c r="B894" s="1" t="s">
        <v>4720</v>
      </c>
      <c r="C894" s="1" t="s">
        <v>11577</v>
      </c>
      <c r="D894" s="1" t="s">
        <v>1038</v>
      </c>
      <c r="E894" s="5" t="s">
        <v>1367</v>
      </c>
      <c r="F894" s="11">
        <v>189.5</v>
      </c>
      <c r="G894" s="5" t="str">
        <f t="shared" si="28"/>
        <v>6231900000031721190189.5</v>
      </c>
      <c r="H894" s="1" t="s">
        <v>1039</v>
      </c>
      <c r="I894" t="e">
        <f>VLOOKUP(G894,网银退汇!H:J,3,FALSE)</f>
        <v>#N/A</v>
      </c>
      <c r="J894" t="str">
        <f t="shared" si="29"/>
        <v>20171016</v>
      </c>
    </row>
    <row r="895" spans="1:10" hidden="1">
      <c r="A895" s="1" t="s">
        <v>9824</v>
      </c>
      <c r="B895" s="1" t="s">
        <v>4722</v>
      </c>
      <c r="C895" s="1" t="s">
        <v>11577</v>
      </c>
      <c r="D895" s="1" t="s">
        <v>1038</v>
      </c>
      <c r="E895" s="5" t="s">
        <v>9055</v>
      </c>
      <c r="F895" s="11">
        <v>36</v>
      </c>
      <c r="G895" s="5" t="str">
        <f t="shared" si="28"/>
        <v>622848119847403547536</v>
      </c>
      <c r="H895" s="1" t="s">
        <v>1039</v>
      </c>
      <c r="I895" t="e">
        <f>VLOOKUP(G895,网银退汇!H:J,3,FALSE)</f>
        <v>#N/A</v>
      </c>
      <c r="J895" t="str">
        <f t="shared" si="29"/>
        <v>20171016</v>
      </c>
    </row>
    <row r="896" spans="1:10" hidden="1">
      <c r="A896" s="1" t="s">
        <v>9827</v>
      </c>
      <c r="B896" s="1" t="s">
        <v>4726</v>
      </c>
      <c r="C896" s="1" t="s">
        <v>11577</v>
      </c>
      <c r="D896" s="1" t="s">
        <v>1038</v>
      </c>
      <c r="E896" s="5" t="s">
        <v>9828</v>
      </c>
      <c r="F896" s="11">
        <v>5030</v>
      </c>
      <c r="G896" s="5" t="str">
        <f t="shared" si="28"/>
        <v>62170038600163471615030</v>
      </c>
      <c r="H896" s="1" t="s">
        <v>1039</v>
      </c>
      <c r="I896" t="e">
        <f>VLOOKUP(G896,网银退汇!H:J,3,FALSE)</f>
        <v>#N/A</v>
      </c>
      <c r="J896" t="str">
        <f t="shared" si="29"/>
        <v>20171016</v>
      </c>
    </row>
    <row r="897" spans="1:10" hidden="1">
      <c r="A897" s="1" t="s">
        <v>9831</v>
      </c>
      <c r="B897" s="1" t="s">
        <v>4730</v>
      </c>
      <c r="C897" s="1" t="s">
        <v>11577</v>
      </c>
      <c r="D897" s="1" t="s">
        <v>1038</v>
      </c>
      <c r="E897" s="5" t="s">
        <v>9832</v>
      </c>
      <c r="F897" s="11">
        <v>3000</v>
      </c>
      <c r="G897" s="5" t="str">
        <f t="shared" si="28"/>
        <v>43674800020336713000</v>
      </c>
      <c r="H897" s="1" t="s">
        <v>1039</v>
      </c>
      <c r="I897" t="e">
        <f>VLOOKUP(G897,网银退汇!H:J,3,FALSE)</f>
        <v>#N/A</v>
      </c>
      <c r="J897" t="str">
        <f t="shared" si="29"/>
        <v>20171016</v>
      </c>
    </row>
    <row r="898" spans="1:10" hidden="1">
      <c r="A898" s="1" t="s">
        <v>9835</v>
      </c>
      <c r="B898" s="1" t="s">
        <v>4734</v>
      </c>
      <c r="C898" s="1" t="s">
        <v>11577</v>
      </c>
      <c r="D898" s="1" t="s">
        <v>1038</v>
      </c>
      <c r="E898" s="5" t="s">
        <v>9836</v>
      </c>
      <c r="F898" s="11">
        <v>4514</v>
      </c>
      <c r="G898" s="5" t="str">
        <f t="shared" si="28"/>
        <v>62284838686041604704514</v>
      </c>
      <c r="H898" s="1" t="s">
        <v>1039</v>
      </c>
      <c r="I898" t="e">
        <f>VLOOKUP(G898,网银退汇!H:J,3,FALSE)</f>
        <v>#N/A</v>
      </c>
      <c r="J898" t="str">
        <f t="shared" si="29"/>
        <v>20171016</v>
      </c>
    </row>
    <row r="899" spans="1:10" hidden="1">
      <c r="A899" s="1" t="s">
        <v>9839</v>
      </c>
      <c r="B899" s="1" t="s">
        <v>4738</v>
      </c>
      <c r="C899" s="1" t="s">
        <v>11577</v>
      </c>
      <c r="D899" s="1" t="s">
        <v>1038</v>
      </c>
      <c r="E899" s="5" t="s">
        <v>9840</v>
      </c>
      <c r="F899" s="11">
        <v>3080</v>
      </c>
      <c r="G899" s="5" t="str">
        <f t="shared" si="28"/>
        <v>62319000000014798783080</v>
      </c>
      <c r="H899" s="1" t="s">
        <v>1039</v>
      </c>
      <c r="I899" t="e">
        <f>VLOOKUP(G899,网银退汇!H:J,3,FALSE)</f>
        <v>#N/A</v>
      </c>
      <c r="J899" t="str">
        <f t="shared" si="29"/>
        <v>20171016</v>
      </c>
    </row>
    <row r="900" spans="1:10" hidden="1">
      <c r="A900" s="1" t="s">
        <v>9843</v>
      </c>
      <c r="B900" s="1" t="s">
        <v>4742</v>
      </c>
      <c r="C900" s="1" t="s">
        <v>11577</v>
      </c>
      <c r="D900" s="1" t="s">
        <v>1038</v>
      </c>
      <c r="E900" s="5" t="s">
        <v>9844</v>
      </c>
      <c r="F900" s="11">
        <v>3935.01</v>
      </c>
      <c r="G900" s="5" t="str">
        <f t="shared" si="28"/>
        <v>62831742409500793935.01</v>
      </c>
      <c r="H900" s="1" t="s">
        <v>1039</v>
      </c>
      <c r="I900" t="e">
        <f>VLOOKUP(G900,网银退汇!H:J,3,FALSE)</f>
        <v>#N/A</v>
      </c>
      <c r="J900" t="str">
        <f t="shared" si="29"/>
        <v>20171016</v>
      </c>
    </row>
    <row r="901" spans="1:10" hidden="1">
      <c r="A901" s="1" t="s">
        <v>9847</v>
      </c>
      <c r="B901" s="1" t="s">
        <v>4746</v>
      </c>
      <c r="C901" s="1" t="s">
        <v>11577</v>
      </c>
      <c r="D901" s="1" t="s">
        <v>1038</v>
      </c>
      <c r="E901" s="5" t="s">
        <v>9848</v>
      </c>
      <c r="F901" s="11">
        <v>8450</v>
      </c>
      <c r="G901" s="5" t="str">
        <f t="shared" si="28"/>
        <v>62302100705626028450</v>
      </c>
      <c r="H901" s="1" t="s">
        <v>1039</v>
      </c>
      <c r="I901" t="e">
        <f>VLOOKUP(G901,网银退汇!H:J,3,FALSE)</f>
        <v>#N/A</v>
      </c>
      <c r="J901" t="str">
        <f t="shared" si="29"/>
        <v>20171016</v>
      </c>
    </row>
    <row r="902" spans="1:10" hidden="1">
      <c r="A902" s="1" t="s">
        <v>9851</v>
      </c>
      <c r="B902" s="1" t="s">
        <v>4750</v>
      </c>
      <c r="C902" s="1" t="s">
        <v>11577</v>
      </c>
      <c r="D902" s="1" t="s">
        <v>1038</v>
      </c>
      <c r="E902" s="5" t="s">
        <v>9852</v>
      </c>
      <c r="F902" s="11">
        <v>5000</v>
      </c>
      <c r="G902" s="5" t="str">
        <f t="shared" si="28"/>
        <v>62284838685877946755000</v>
      </c>
      <c r="H902" s="1" t="s">
        <v>1039</v>
      </c>
      <c r="I902" t="e">
        <f>VLOOKUP(G902,网银退汇!H:J,3,FALSE)</f>
        <v>#N/A</v>
      </c>
      <c r="J902" t="str">
        <f t="shared" si="29"/>
        <v>20171016</v>
      </c>
    </row>
    <row r="903" spans="1:10">
      <c r="A903" s="1" t="s">
        <v>8837</v>
      </c>
      <c r="B903" s="1" t="s">
        <v>3777</v>
      </c>
      <c r="C903" s="1" t="s">
        <v>11574</v>
      </c>
      <c r="D903" s="1" t="s">
        <v>1038</v>
      </c>
      <c r="E903" s="5" t="s">
        <v>8838</v>
      </c>
      <c r="F903" s="11">
        <v>1900</v>
      </c>
      <c r="G903" s="5" t="str">
        <f t="shared" si="28"/>
        <v>62216824023118281900</v>
      </c>
      <c r="H903" s="1" t="s">
        <v>1039</v>
      </c>
      <c r="I903" t="str">
        <f>VLOOKUP(G903,网银退汇!H:J,3,FALSE)</f>
        <v>2017-10-16</v>
      </c>
      <c r="J903" t="str">
        <f t="shared" si="29"/>
        <v>20171013</v>
      </c>
    </row>
    <row r="904" spans="1:10" hidden="1">
      <c r="A904" s="1" t="s">
        <v>9859</v>
      </c>
      <c r="B904" s="1" t="s">
        <v>4758</v>
      </c>
      <c r="C904" s="1" t="s">
        <v>11577</v>
      </c>
      <c r="D904" s="1" t="s">
        <v>1038</v>
      </c>
      <c r="E904" s="5" t="s">
        <v>9852</v>
      </c>
      <c r="F904" s="11">
        <v>5987.5</v>
      </c>
      <c r="G904" s="5" t="str">
        <f t="shared" si="28"/>
        <v>62284838685877946755987.5</v>
      </c>
      <c r="H904" s="1" t="s">
        <v>1039</v>
      </c>
      <c r="I904" t="e">
        <f>VLOOKUP(G904,网银退汇!H:J,3,FALSE)</f>
        <v>#N/A</v>
      </c>
      <c r="J904" t="str">
        <f t="shared" si="29"/>
        <v>20171016</v>
      </c>
    </row>
    <row r="905" spans="1:10" hidden="1">
      <c r="A905" s="1" t="s">
        <v>9862</v>
      </c>
      <c r="B905" s="1" t="s">
        <v>4760</v>
      </c>
      <c r="C905" s="1" t="s">
        <v>11577</v>
      </c>
      <c r="D905" s="1" t="s">
        <v>1038</v>
      </c>
      <c r="E905" s="5" t="s">
        <v>1119</v>
      </c>
      <c r="F905" s="11">
        <v>9000</v>
      </c>
      <c r="G905" s="5" t="str">
        <f t="shared" si="28"/>
        <v>62284608600104095159000</v>
      </c>
      <c r="H905" s="1" t="s">
        <v>1039</v>
      </c>
      <c r="I905" t="e">
        <f>VLOOKUP(G905,网银退汇!H:J,3,FALSE)</f>
        <v>#N/A</v>
      </c>
      <c r="J905" t="str">
        <f t="shared" si="29"/>
        <v>20171016</v>
      </c>
    </row>
    <row r="906" spans="1:10">
      <c r="A906" s="1" t="s">
        <v>6734</v>
      </c>
      <c r="B906" s="1" t="s">
        <v>1722</v>
      </c>
      <c r="C906" s="1" t="s">
        <v>11567</v>
      </c>
      <c r="D906" s="1" t="s">
        <v>1038</v>
      </c>
      <c r="E906" s="5" t="s">
        <v>177</v>
      </c>
      <c r="F906" s="11">
        <v>300</v>
      </c>
      <c r="G906" s="5" t="str">
        <f t="shared" si="28"/>
        <v>6217997300010409111300</v>
      </c>
      <c r="H906" s="1" t="s">
        <v>1039</v>
      </c>
      <c r="I906" t="str">
        <f>VLOOKUP(G906,网银退汇!H:J,3,FALSE)</f>
        <v>2017-10-10</v>
      </c>
      <c r="J906" t="str">
        <f t="shared" si="29"/>
        <v>20171006</v>
      </c>
    </row>
    <row r="907" spans="1:10" hidden="1">
      <c r="A907" s="1" t="s">
        <v>9869</v>
      </c>
      <c r="B907" s="1" t="s">
        <v>4768</v>
      </c>
      <c r="C907" s="1" t="s">
        <v>11577</v>
      </c>
      <c r="D907" s="1" t="s">
        <v>1038</v>
      </c>
      <c r="E907" s="5" t="s">
        <v>1347</v>
      </c>
      <c r="F907" s="11">
        <v>490</v>
      </c>
      <c r="G907" s="5" t="str">
        <f t="shared" si="28"/>
        <v>4041170058654603490</v>
      </c>
      <c r="H907" s="1" t="s">
        <v>1039</v>
      </c>
      <c r="I907" t="e">
        <f>VLOOKUP(G907,网银退汇!H:J,3,FALSE)</f>
        <v>#N/A</v>
      </c>
      <c r="J907" t="str">
        <f t="shared" si="29"/>
        <v>20171016</v>
      </c>
    </row>
    <row r="908" spans="1:10" hidden="1">
      <c r="A908" s="1" t="s">
        <v>9872</v>
      </c>
      <c r="B908" s="1" t="s">
        <v>4770</v>
      </c>
      <c r="C908" s="1" t="s">
        <v>11577</v>
      </c>
      <c r="D908" s="1" t="s">
        <v>1038</v>
      </c>
      <c r="E908" s="5" t="s">
        <v>9873</v>
      </c>
      <c r="F908" s="11">
        <v>2600</v>
      </c>
      <c r="G908" s="5" t="str">
        <f t="shared" si="28"/>
        <v>62284108601278693132600</v>
      </c>
      <c r="H908" s="1" t="s">
        <v>1039</v>
      </c>
      <c r="I908" t="e">
        <f>VLOOKUP(G908,网银退汇!H:J,3,FALSE)</f>
        <v>#N/A</v>
      </c>
      <c r="J908" t="str">
        <f t="shared" si="29"/>
        <v>20171016</v>
      </c>
    </row>
    <row r="909" spans="1:10" hidden="1">
      <c r="A909" s="1" t="s">
        <v>9876</v>
      </c>
      <c r="B909" s="1" t="s">
        <v>4774</v>
      </c>
      <c r="C909" s="1" t="s">
        <v>11577</v>
      </c>
      <c r="D909" s="1" t="s">
        <v>1038</v>
      </c>
      <c r="E909" s="5" t="s">
        <v>9877</v>
      </c>
      <c r="F909" s="11">
        <v>489.5</v>
      </c>
      <c r="G909" s="5" t="str">
        <f t="shared" si="28"/>
        <v>6230521190030730671489.5</v>
      </c>
      <c r="H909" s="1" t="s">
        <v>1039</v>
      </c>
      <c r="I909" t="e">
        <f>VLOOKUP(G909,网银退汇!H:J,3,FALSE)</f>
        <v>#N/A</v>
      </c>
      <c r="J909" t="str">
        <f t="shared" si="29"/>
        <v>20171016</v>
      </c>
    </row>
    <row r="910" spans="1:10" hidden="1">
      <c r="A910" s="1" t="s">
        <v>9880</v>
      </c>
      <c r="B910" s="1" t="s">
        <v>4778</v>
      </c>
      <c r="C910" s="1" t="s">
        <v>11577</v>
      </c>
      <c r="D910" s="1" t="s">
        <v>1038</v>
      </c>
      <c r="E910" s="5" t="s">
        <v>9881</v>
      </c>
      <c r="F910" s="11">
        <v>293.5</v>
      </c>
      <c r="G910" s="5" t="str">
        <f t="shared" si="28"/>
        <v>6221662151982359293.5</v>
      </c>
      <c r="H910" s="1" t="s">
        <v>1039</v>
      </c>
      <c r="I910" t="e">
        <f>VLOOKUP(G910,网银退汇!H:J,3,FALSE)</f>
        <v>#N/A</v>
      </c>
      <c r="J910" t="str">
        <f t="shared" si="29"/>
        <v>20171016</v>
      </c>
    </row>
    <row r="911" spans="1:10" hidden="1">
      <c r="A911" s="1" t="s">
        <v>9884</v>
      </c>
      <c r="B911" s="1" t="s">
        <v>4782</v>
      </c>
      <c r="C911" s="1" t="s">
        <v>11577</v>
      </c>
      <c r="D911" s="1" t="s">
        <v>1038</v>
      </c>
      <c r="E911" s="5" t="s">
        <v>9885</v>
      </c>
      <c r="F911" s="11">
        <v>21365.29</v>
      </c>
      <c r="G911" s="5" t="str">
        <f t="shared" si="28"/>
        <v>622848086819355307021365.29</v>
      </c>
      <c r="H911" s="1" t="s">
        <v>1039</v>
      </c>
      <c r="I911" t="e">
        <f>VLOOKUP(G911,网银退汇!H:J,3,FALSE)</f>
        <v>#N/A</v>
      </c>
      <c r="J911" t="str">
        <f t="shared" si="29"/>
        <v>20171016</v>
      </c>
    </row>
    <row r="912" spans="1:10" hidden="1">
      <c r="A912" s="1" t="s">
        <v>9888</v>
      </c>
      <c r="B912" s="1" t="s">
        <v>4785</v>
      </c>
      <c r="C912" s="1" t="s">
        <v>11577</v>
      </c>
      <c r="D912" s="1" t="s">
        <v>1038</v>
      </c>
      <c r="E912" s="5" t="s">
        <v>9889</v>
      </c>
      <c r="F912" s="11">
        <v>12000</v>
      </c>
      <c r="G912" s="5" t="str">
        <f t="shared" si="28"/>
        <v>622260243000015748212000</v>
      </c>
      <c r="H912" s="1" t="s">
        <v>1039</v>
      </c>
      <c r="I912" t="e">
        <f>VLOOKUP(G912,网银退汇!H:J,3,FALSE)</f>
        <v>#N/A</v>
      </c>
      <c r="J912" t="str">
        <f t="shared" si="29"/>
        <v>20171016</v>
      </c>
    </row>
    <row r="913" spans="1:10" hidden="1">
      <c r="A913" s="1" t="s">
        <v>9892</v>
      </c>
      <c r="B913" s="1" t="s">
        <v>4789</v>
      </c>
      <c r="C913" s="1" t="s">
        <v>11577</v>
      </c>
      <c r="D913" s="1" t="s">
        <v>1038</v>
      </c>
      <c r="E913" s="5" t="s">
        <v>9893</v>
      </c>
      <c r="F913" s="11">
        <v>3091.22</v>
      </c>
      <c r="G913" s="5" t="str">
        <f t="shared" si="28"/>
        <v>62283600369781623091.22</v>
      </c>
      <c r="H913" s="1" t="s">
        <v>1039</v>
      </c>
      <c r="I913" t="e">
        <f>VLOOKUP(G913,网银退汇!H:J,3,FALSE)</f>
        <v>#N/A</v>
      </c>
      <c r="J913" t="str">
        <f t="shared" si="29"/>
        <v>20171016</v>
      </c>
    </row>
    <row r="914" spans="1:10" hidden="1">
      <c r="A914" s="1" t="s">
        <v>9896</v>
      </c>
      <c r="B914" s="1" t="s">
        <v>4793</v>
      </c>
      <c r="C914" s="1" t="s">
        <v>11577</v>
      </c>
      <c r="D914" s="1" t="s">
        <v>1038</v>
      </c>
      <c r="E914" s="5" t="s">
        <v>9897</v>
      </c>
      <c r="F914" s="11">
        <v>2008.19</v>
      </c>
      <c r="G914" s="5" t="str">
        <f t="shared" si="28"/>
        <v>62236914308092062008.19</v>
      </c>
      <c r="H914" s="1" t="s">
        <v>1039</v>
      </c>
      <c r="I914" t="e">
        <f>VLOOKUP(G914,网银退汇!H:J,3,FALSE)</f>
        <v>#N/A</v>
      </c>
      <c r="J914" t="str">
        <f t="shared" si="29"/>
        <v>20171016</v>
      </c>
    </row>
    <row r="915" spans="1:10">
      <c r="A915" s="1" t="s">
        <v>6765</v>
      </c>
      <c r="B915" s="1" t="s">
        <v>1750</v>
      </c>
      <c r="C915" s="1" t="s">
        <v>11567</v>
      </c>
      <c r="D915" s="1" t="s">
        <v>1038</v>
      </c>
      <c r="E915" s="5" t="s">
        <v>6766</v>
      </c>
      <c r="F915" s="11">
        <v>535.5</v>
      </c>
      <c r="G915" s="5" t="str">
        <f t="shared" si="28"/>
        <v>6217987300001292908535.5</v>
      </c>
      <c r="H915" s="1" t="s">
        <v>1039</v>
      </c>
      <c r="I915" t="str">
        <f>VLOOKUP(G915,网银退汇!H:J,3,FALSE)</f>
        <v>2017-10-10</v>
      </c>
      <c r="J915" t="str">
        <f t="shared" si="29"/>
        <v>20171006</v>
      </c>
    </row>
    <row r="916" spans="1:10" hidden="1">
      <c r="A916" s="1" t="s">
        <v>9904</v>
      </c>
      <c r="B916" s="1" t="s">
        <v>4801</v>
      </c>
      <c r="C916" s="1" t="s">
        <v>11577</v>
      </c>
      <c r="D916" s="1" t="s">
        <v>1038</v>
      </c>
      <c r="E916" s="5" t="s">
        <v>9905</v>
      </c>
      <c r="F916" s="11">
        <v>6815.7</v>
      </c>
      <c r="G916" s="5" t="str">
        <f t="shared" si="28"/>
        <v>62146021800002339686815.7</v>
      </c>
      <c r="H916" s="1" t="s">
        <v>1039</v>
      </c>
      <c r="I916" t="e">
        <f>VLOOKUP(G916,网银退汇!H:J,3,FALSE)</f>
        <v>#N/A</v>
      </c>
      <c r="J916" t="str">
        <f t="shared" si="29"/>
        <v>20171016</v>
      </c>
    </row>
    <row r="917" spans="1:10" hidden="1">
      <c r="A917" s="1" t="s">
        <v>9908</v>
      </c>
      <c r="B917" s="1" t="s">
        <v>4805</v>
      </c>
      <c r="C917" s="1" t="s">
        <v>11577</v>
      </c>
      <c r="D917" s="1" t="s">
        <v>1038</v>
      </c>
      <c r="E917" s="5" t="s">
        <v>1361</v>
      </c>
      <c r="F917" s="11">
        <v>100</v>
      </c>
      <c r="G917" s="5" t="str">
        <f t="shared" si="28"/>
        <v>6223691760045512100</v>
      </c>
      <c r="H917" s="1" t="s">
        <v>1039</v>
      </c>
      <c r="I917" t="e">
        <f>VLOOKUP(G917,网银退汇!H:J,3,FALSE)</f>
        <v>#N/A</v>
      </c>
      <c r="J917" t="str">
        <f t="shared" si="29"/>
        <v>20171016</v>
      </c>
    </row>
    <row r="918" spans="1:10" hidden="1">
      <c r="A918" s="1" t="s">
        <v>9911</v>
      </c>
      <c r="B918" s="1" t="s">
        <v>4809</v>
      </c>
      <c r="C918" s="1" t="s">
        <v>11577</v>
      </c>
      <c r="D918" s="1" t="s">
        <v>1038</v>
      </c>
      <c r="E918" s="5" t="s">
        <v>9912</v>
      </c>
      <c r="F918" s="11">
        <v>1000</v>
      </c>
      <c r="G918" s="5" t="str">
        <f t="shared" si="28"/>
        <v>62284841685857667781000</v>
      </c>
      <c r="H918" s="1" t="s">
        <v>1039</v>
      </c>
      <c r="I918" t="e">
        <f>VLOOKUP(G918,网银退汇!H:J,3,FALSE)</f>
        <v>#N/A</v>
      </c>
      <c r="J918" t="str">
        <f t="shared" si="29"/>
        <v>20171016</v>
      </c>
    </row>
    <row r="919" spans="1:10" hidden="1">
      <c r="A919" s="1" t="s">
        <v>9915</v>
      </c>
      <c r="B919" s="1" t="s">
        <v>4813</v>
      </c>
      <c r="C919" s="1" t="s">
        <v>11577</v>
      </c>
      <c r="D919" s="1" t="s">
        <v>1038</v>
      </c>
      <c r="E919" s="5" t="s">
        <v>9916</v>
      </c>
      <c r="F919" s="11">
        <v>2264</v>
      </c>
      <c r="G919" s="5" t="str">
        <f t="shared" si="28"/>
        <v>62170038600311399992264</v>
      </c>
      <c r="H919" s="1" t="s">
        <v>1039</v>
      </c>
      <c r="I919" t="e">
        <f>VLOOKUP(G919,网银退汇!H:J,3,FALSE)</f>
        <v>#N/A</v>
      </c>
      <c r="J919" t="str">
        <f t="shared" si="29"/>
        <v>20171016</v>
      </c>
    </row>
    <row r="920" spans="1:10" hidden="1">
      <c r="A920" s="1" t="s">
        <v>9919</v>
      </c>
      <c r="B920" s="1" t="s">
        <v>4816</v>
      </c>
      <c r="C920" s="1" t="s">
        <v>11577</v>
      </c>
      <c r="D920" s="1" t="s">
        <v>1038</v>
      </c>
      <c r="E920" s="5" t="s">
        <v>9920</v>
      </c>
      <c r="F920" s="11">
        <v>10468</v>
      </c>
      <c r="G920" s="5" t="str">
        <f t="shared" si="28"/>
        <v>622845086601499826410468</v>
      </c>
      <c r="H920" s="1" t="s">
        <v>1039</v>
      </c>
      <c r="I920" t="e">
        <f>VLOOKUP(G920,网银退汇!H:J,3,FALSE)</f>
        <v>#N/A</v>
      </c>
      <c r="J920" t="str">
        <f t="shared" si="29"/>
        <v>20171016</v>
      </c>
    </row>
    <row r="921" spans="1:10" hidden="1">
      <c r="A921" s="1" t="s">
        <v>9923</v>
      </c>
      <c r="B921" s="1" t="s">
        <v>4820</v>
      </c>
      <c r="C921" s="1" t="s">
        <v>11577</v>
      </c>
      <c r="D921" s="1" t="s">
        <v>1038</v>
      </c>
      <c r="E921" s="5" t="s">
        <v>9924</v>
      </c>
      <c r="F921" s="11">
        <v>10000</v>
      </c>
      <c r="G921" s="5" t="str">
        <f t="shared" si="28"/>
        <v>622619220102902210000</v>
      </c>
      <c r="H921" s="1" t="s">
        <v>1039</v>
      </c>
      <c r="I921" t="e">
        <f>VLOOKUP(G921,网银退汇!H:J,3,FALSE)</f>
        <v>#N/A</v>
      </c>
      <c r="J921" t="str">
        <f t="shared" si="29"/>
        <v>20171016</v>
      </c>
    </row>
    <row r="922" spans="1:10" hidden="1">
      <c r="A922" s="1" t="s">
        <v>9927</v>
      </c>
      <c r="B922" s="1" t="s">
        <v>4822</v>
      </c>
      <c r="C922" s="1" t="s">
        <v>11577</v>
      </c>
      <c r="D922" s="1" t="s">
        <v>1038</v>
      </c>
      <c r="E922" s="5" t="s">
        <v>1309</v>
      </c>
      <c r="F922" s="11">
        <v>7665.17</v>
      </c>
      <c r="G922" s="5" t="str">
        <f t="shared" si="28"/>
        <v>62236914780855787665.17</v>
      </c>
      <c r="H922" s="1" t="s">
        <v>1039</v>
      </c>
      <c r="I922" t="e">
        <f>VLOOKUP(G922,网银退汇!H:J,3,FALSE)</f>
        <v>#N/A</v>
      </c>
      <c r="J922" t="str">
        <f t="shared" si="29"/>
        <v>20171016</v>
      </c>
    </row>
    <row r="923" spans="1:10" hidden="1">
      <c r="A923" s="1" t="s">
        <v>9930</v>
      </c>
      <c r="B923" s="1" t="s">
        <v>4825</v>
      </c>
      <c r="C923" s="1" t="s">
        <v>11577</v>
      </c>
      <c r="D923" s="1" t="s">
        <v>1038</v>
      </c>
      <c r="E923" s="5" t="s">
        <v>1309</v>
      </c>
      <c r="F923" s="11">
        <v>4</v>
      </c>
      <c r="G923" s="5" t="str">
        <f t="shared" si="28"/>
        <v>62236914780855784</v>
      </c>
      <c r="H923" s="1" t="s">
        <v>1039</v>
      </c>
      <c r="I923" t="e">
        <f>VLOOKUP(G923,网银退汇!H:J,3,FALSE)</f>
        <v>#N/A</v>
      </c>
      <c r="J923" t="str">
        <f t="shared" si="29"/>
        <v>20171016</v>
      </c>
    </row>
    <row r="924" spans="1:10" hidden="1">
      <c r="A924" s="1" t="s">
        <v>9933</v>
      </c>
      <c r="B924" s="1" t="s">
        <v>4827</v>
      </c>
      <c r="C924" s="1" t="s">
        <v>11577</v>
      </c>
      <c r="D924" s="1" t="s">
        <v>1038</v>
      </c>
      <c r="E924" s="5" t="s">
        <v>9934</v>
      </c>
      <c r="F924" s="11">
        <v>7045</v>
      </c>
      <c r="G924" s="5" t="str">
        <f t="shared" si="28"/>
        <v>45635127001040442267045</v>
      </c>
      <c r="H924" s="1" t="s">
        <v>1039</v>
      </c>
      <c r="I924" t="e">
        <f>VLOOKUP(G924,网银退汇!H:J,3,FALSE)</f>
        <v>#N/A</v>
      </c>
      <c r="J924" t="str">
        <f t="shared" si="29"/>
        <v>20171016</v>
      </c>
    </row>
    <row r="925" spans="1:10" hidden="1">
      <c r="A925" s="1" t="s">
        <v>9937</v>
      </c>
      <c r="B925" s="1" t="s">
        <v>4831</v>
      </c>
      <c r="C925" s="1" t="s">
        <v>11577</v>
      </c>
      <c r="D925" s="1" t="s">
        <v>1038</v>
      </c>
      <c r="E925" s="5" t="s">
        <v>9938</v>
      </c>
      <c r="F925" s="11">
        <v>2000</v>
      </c>
      <c r="G925" s="5" t="str">
        <f t="shared" si="28"/>
        <v>62828892190162112000</v>
      </c>
      <c r="H925" s="1" t="s">
        <v>1039</v>
      </c>
      <c r="I925" t="e">
        <f>VLOOKUP(G925,网银退汇!H:J,3,FALSE)</f>
        <v>#N/A</v>
      </c>
      <c r="J925" t="str">
        <f t="shared" si="29"/>
        <v>20171016</v>
      </c>
    </row>
    <row r="926" spans="1:10">
      <c r="A926" s="1" t="s">
        <v>9590</v>
      </c>
      <c r="B926" s="1" t="s">
        <v>4497</v>
      </c>
      <c r="C926" s="1" t="s">
        <v>11576</v>
      </c>
      <c r="D926" s="1" t="s">
        <v>1038</v>
      </c>
      <c r="E926" s="5" t="s">
        <v>9591</v>
      </c>
      <c r="F926" s="11">
        <v>1627.5</v>
      </c>
      <c r="G926" s="5" t="str">
        <f t="shared" si="28"/>
        <v>62179873000002229061627.5</v>
      </c>
      <c r="H926" s="1" t="s">
        <v>1039</v>
      </c>
      <c r="I926" t="str">
        <f>VLOOKUP(G926,网银退汇!H:J,3,FALSE)</f>
        <v>2017-10-16</v>
      </c>
      <c r="J926" t="str">
        <f t="shared" si="29"/>
        <v>20171015</v>
      </c>
    </row>
    <row r="927" spans="1:10" hidden="1">
      <c r="A927" s="1" t="s">
        <v>9945</v>
      </c>
      <c r="B927" s="1" t="s">
        <v>4839</v>
      </c>
      <c r="C927" s="1" t="s">
        <v>11577</v>
      </c>
      <c r="D927" s="1" t="s">
        <v>1038</v>
      </c>
      <c r="E927" s="5" t="s">
        <v>9946</v>
      </c>
      <c r="F927" s="11">
        <v>9570.93</v>
      </c>
      <c r="G927" s="5" t="str">
        <f t="shared" si="28"/>
        <v>62319000001439783409570.93</v>
      </c>
      <c r="H927" s="1" t="s">
        <v>1039</v>
      </c>
      <c r="I927" t="e">
        <f>VLOOKUP(G927,网银退汇!H:J,3,FALSE)</f>
        <v>#N/A</v>
      </c>
      <c r="J927" t="str">
        <f t="shared" si="29"/>
        <v>20171016</v>
      </c>
    </row>
    <row r="928" spans="1:10" hidden="1">
      <c r="A928" s="1" t="s">
        <v>9949</v>
      </c>
      <c r="B928" s="1" t="s">
        <v>4843</v>
      </c>
      <c r="C928" s="1" t="s">
        <v>11577</v>
      </c>
      <c r="D928" s="1" t="s">
        <v>1038</v>
      </c>
      <c r="E928" s="5" t="s">
        <v>9950</v>
      </c>
      <c r="F928" s="11">
        <v>38191.589999999997</v>
      </c>
      <c r="G928" s="5" t="str">
        <f t="shared" si="28"/>
        <v>621785270000139650438191.59</v>
      </c>
      <c r="H928" s="1" t="s">
        <v>1039</v>
      </c>
      <c r="I928" t="e">
        <f>VLOOKUP(G928,网银退汇!H:J,3,FALSE)</f>
        <v>#N/A</v>
      </c>
      <c r="J928" t="str">
        <f t="shared" si="29"/>
        <v>20171016</v>
      </c>
    </row>
    <row r="929" spans="1:10">
      <c r="A929" s="1" t="s">
        <v>7064</v>
      </c>
      <c r="B929" s="1" t="s">
        <v>2046</v>
      </c>
      <c r="C929" s="1" t="s">
        <v>11569</v>
      </c>
      <c r="D929" s="1" t="s">
        <v>1038</v>
      </c>
      <c r="E929" s="5" t="s">
        <v>7065</v>
      </c>
      <c r="F929" s="11">
        <v>2645.16</v>
      </c>
      <c r="G929" s="5" t="str">
        <f t="shared" ref="G929:G992" si="30">E929&amp;F929</f>
        <v>62177900010575948692645.16</v>
      </c>
      <c r="H929" s="1" t="s">
        <v>1039</v>
      </c>
      <c r="I929" t="str">
        <f>VLOOKUP(G929,网银退汇!H:J,3,FALSE)</f>
        <v>2017-10-10</v>
      </c>
      <c r="J929" t="str">
        <f t="shared" ref="J929:J992" si="31">C929</f>
        <v>20171008</v>
      </c>
    </row>
    <row r="930" spans="1:10" hidden="1">
      <c r="A930" s="1" t="s">
        <v>9957</v>
      </c>
      <c r="B930" s="1" t="s">
        <v>4851</v>
      </c>
      <c r="C930" s="1" t="s">
        <v>11577</v>
      </c>
      <c r="D930" s="1" t="s">
        <v>1038</v>
      </c>
      <c r="E930" s="5" t="s">
        <v>9958</v>
      </c>
      <c r="F930" s="11">
        <v>1055</v>
      </c>
      <c r="G930" s="5" t="str">
        <f t="shared" si="30"/>
        <v>52038213204397821055</v>
      </c>
      <c r="H930" s="1" t="s">
        <v>1039</v>
      </c>
      <c r="I930" t="e">
        <f>VLOOKUP(G930,网银退汇!H:J,3,FALSE)</f>
        <v>#N/A</v>
      </c>
      <c r="J930" t="str">
        <f t="shared" si="31"/>
        <v>20171016</v>
      </c>
    </row>
    <row r="931" spans="1:10" hidden="1">
      <c r="A931" s="1" t="s">
        <v>9961</v>
      </c>
      <c r="B931" s="1" t="s">
        <v>4853</v>
      </c>
      <c r="C931" s="1" t="s">
        <v>11577</v>
      </c>
      <c r="D931" s="1" t="s">
        <v>1038</v>
      </c>
      <c r="E931" s="5" t="s">
        <v>9962</v>
      </c>
      <c r="F931" s="11">
        <v>44.83</v>
      </c>
      <c r="G931" s="5" t="str">
        <f t="shared" si="30"/>
        <v>622202250201822441344.83</v>
      </c>
      <c r="H931" s="1" t="s">
        <v>1039</v>
      </c>
      <c r="I931" t="e">
        <f>VLOOKUP(G931,网银退汇!H:J,3,FALSE)</f>
        <v>#N/A</v>
      </c>
      <c r="J931" t="str">
        <f t="shared" si="31"/>
        <v>20171016</v>
      </c>
    </row>
    <row r="932" spans="1:10" hidden="1">
      <c r="A932" s="1" t="s">
        <v>9965</v>
      </c>
      <c r="B932" s="1" t="s">
        <v>4857</v>
      </c>
      <c r="C932" s="1" t="s">
        <v>11577</v>
      </c>
      <c r="D932" s="1" t="s">
        <v>1038</v>
      </c>
      <c r="E932" s="5" t="s">
        <v>9962</v>
      </c>
      <c r="F932" s="11">
        <v>3065.1</v>
      </c>
      <c r="G932" s="5" t="str">
        <f t="shared" si="30"/>
        <v>62220225020182244133065.1</v>
      </c>
      <c r="H932" s="1" t="s">
        <v>1039</v>
      </c>
      <c r="I932" t="e">
        <f>VLOOKUP(G932,网银退汇!H:J,3,FALSE)</f>
        <v>#N/A</v>
      </c>
      <c r="J932" t="str">
        <f t="shared" si="31"/>
        <v>20171016</v>
      </c>
    </row>
    <row r="933" spans="1:10" hidden="1">
      <c r="A933" s="1" t="s">
        <v>9968</v>
      </c>
      <c r="B933" s="1" t="s">
        <v>4860</v>
      </c>
      <c r="C933" s="1" t="s">
        <v>11577</v>
      </c>
      <c r="D933" s="1" t="s">
        <v>1038</v>
      </c>
      <c r="E933" s="5" t="s">
        <v>9969</v>
      </c>
      <c r="F933" s="11">
        <v>2204.23</v>
      </c>
      <c r="G933" s="5" t="str">
        <f t="shared" si="30"/>
        <v>62284833102670043152204.23</v>
      </c>
      <c r="H933" s="1" t="s">
        <v>1039</v>
      </c>
      <c r="I933" t="e">
        <f>VLOOKUP(G933,网银退汇!H:J,3,FALSE)</f>
        <v>#N/A</v>
      </c>
      <c r="J933" t="str">
        <f t="shared" si="31"/>
        <v>20171016</v>
      </c>
    </row>
    <row r="934" spans="1:10">
      <c r="A934" s="1" t="s">
        <v>9344</v>
      </c>
      <c r="B934" s="1" t="s">
        <v>4260</v>
      </c>
      <c r="C934" s="1" t="s">
        <v>11575</v>
      </c>
      <c r="D934" s="1" t="s">
        <v>1038</v>
      </c>
      <c r="E934" s="5" t="s">
        <v>9345</v>
      </c>
      <c r="F934" s="11">
        <v>1630.22</v>
      </c>
      <c r="G934" s="5" t="str">
        <f t="shared" si="30"/>
        <v>62177900010043850491630.22</v>
      </c>
      <c r="H934" s="1" t="s">
        <v>1039</v>
      </c>
      <c r="I934" t="str">
        <f>VLOOKUP(G934,网银退汇!H:J,3,FALSE)</f>
        <v>2017-10-16</v>
      </c>
      <c r="J934" t="str">
        <f t="shared" si="31"/>
        <v>20171014</v>
      </c>
    </row>
    <row r="935" spans="1:10" hidden="1">
      <c r="A935" s="1" t="s">
        <v>9976</v>
      </c>
      <c r="B935" s="1" t="s">
        <v>4868</v>
      </c>
      <c r="C935" s="1" t="s">
        <v>11577</v>
      </c>
      <c r="D935" s="1" t="s">
        <v>1038</v>
      </c>
      <c r="E935" s="5" t="s">
        <v>9977</v>
      </c>
      <c r="F935" s="11">
        <v>5000</v>
      </c>
      <c r="G935" s="5" t="str">
        <f t="shared" si="30"/>
        <v>62220825020095690135000</v>
      </c>
      <c r="H935" s="1" t="s">
        <v>1039</v>
      </c>
      <c r="I935" t="e">
        <f>VLOOKUP(G935,网银退汇!H:J,3,FALSE)</f>
        <v>#N/A</v>
      </c>
      <c r="J935" t="str">
        <f t="shared" si="31"/>
        <v>20171016</v>
      </c>
    </row>
    <row r="936" spans="1:10" hidden="1">
      <c r="A936" s="1" t="s">
        <v>9979</v>
      </c>
      <c r="B936" s="1" t="s">
        <v>4872</v>
      </c>
      <c r="C936" s="1" t="s">
        <v>11577</v>
      </c>
      <c r="D936" s="1" t="s">
        <v>1038</v>
      </c>
      <c r="E936" s="5" t="s">
        <v>9912</v>
      </c>
      <c r="F936" s="11">
        <v>100</v>
      </c>
      <c r="G936" s="5" t="str">
        <f t="shared" si="30"/>
        <v>6228484168585766778100</v>
      </c>
      <c r="H936" s="1" t="s">
        <v>1039</v>
      </c>
      <c r="I936" t="e">
        <f>VLOOKUP(G936,网银退汇!H:J,3,FALSE)</f>
        <v>#N/A</v>
      </c>
      <c r="J936" t="str">
        <f t="shared" si="31"/>
        <v>20171016</v>
      </c>
    </row>
    <row r="937" spans="1:10" hidden="1">
      <c r="A937" s="1" t="s">
        <v>9982</v>
      </c>
      <c r="B937" s="1" t="s">
        <v>4876</v>
      </c>
      <c r="C937" s="1" t="s">
        <v>11577</v>
      </c>
      <c r="D937" s="1" t="s">
        <v>1038</v>
      </c>
      <c r="E937" s="5" t="s">
        <v>1359</v>
      </c>
      <c r="F937" s="11">
        <v>3160</v>
      </c>
      <c r="G937" s="5" t="str">
        <f t="shared" si="30"/>
        <v>62533601272640093160</v>
      </c>
      <c r="H937" s="1" t="s">
        <v>1039</v>
      </c>
      <c r="I937" t="e">
        <f>VLOOKUP(G937,网银退汇!H:J,3,FALSE)</f>
        <v>#N/A</v>
      </c>
      <c r="J937" t="str">
        <f t="shared" si="31"/>
        <v>20171016</v>
      </c>
    </row>
    <row r="938" spans="1:10">
      <c r="A938" s="1" t="s">
        <v>9900</v>
      </c>
      <c r="B938" s="1" t="s">
        <v>4797</v>
      </c>
      <c r="C938" s="1" t="s">
        <v>11577</v>
      </c>
      <c r="D938" s="1" t="s">
        <v>1038</v>
      </c>
      <c r="E938" s="5" t="s">
        <v>9901</v>
      </c>
      <c r="F938" s="11">
        <v>73.03</v>
      </c>
      <c r="G938" s="5" t="str">
        <f t="shared" si="30"/>
        <v>621700717000235347073.03</v>
      </c>
      <c r="H938" s="1" t="s">
        <v>1039</v>
      </c>
      <c r="I938" t="str">
        <f>VLOOKUP(G938,网银退汇!H:J,3,FALSE)</f>
        <v>2017-10-16</v>
      </c>
      <c r="J938" t="str">
        <f t="shared" si="31"/>
        <v>20171016</v>
      </c>
    </row>
    <row r="939" spans="1:10" hidden="1">
      <c r="A939" s="1" t="s">
        <v>9989</v>
      </c>
      <c r="B939" s="1" t="s">
        <v>4882</v>
      </c>
      <c r="C939" s="1" t="s">
        <v>11577</v>
      </c>
      <c r="D939" s="1" t="s">
        <v>1038</v>
      </c>
      <c r="E939" s="5" t="s">
        <v>9990</v>
      </c>
      <c r="F939" s="11">
        <v>5000</v>
      </c>
      <c r="G939" s="5" t="str">
        <f t="shared" si="30"/>
        <v>62270038603101985585000</v>
      </c>
      <c r="H939" s="1" t="s">
        <v>1039</v>
      </c>
      <c r="I939" t="e">
        <f>VLOOKUP(G939,网银退汇!H:J,3,FALSE)</f>
        <v>#N/A</v>
      </c>
      <c r="J939" t="str">
        <f t="shared" si="31"/>
        <v>20171016</v>
      </c>
    </row>
    <row r="940" spans="1:10" hidden="1">
      <c r="A940" s="1" t="s">
        <v>9993</v>
      </c>
      <c r="B940" s="1" t="s">
        <v>4884</v>
      </c>
      <c r="C940" s="1" t="s">
        <v>11577</v>
      </c>
      <c r="D940" s="1" t="s">
        <v>1038</v>
      </c>
      <c r="E940" s="5" t="s">
        <v>9994</v>
      </c>
      <c r="F940" s="11">
        <v>2200.39</v>
      </c>
      <c r="G940" s="5" t="str">
        <f t="shared" si="30"/>
        <v>62292281075611012200.39</v>
      </c>
      <c r="H940" s="1" t="s">
        <v>1039</v>
      </c>
      <c r="I940" t="e">
        <f>VLOOKUP(G940,网银退汇!H:J,3,FALSE)</f>
        <v>#N/A</v>
      </c>
      <c r="J940" t="str">
        <f t="shared" si="31"/>
        <v>20171016</v>
      </c>
    </row>
    <row r="941" spans="1:10" hidden="1">
      <c r="A941" s="1" t="s">
        <v>9997</v>
      </c>
      <c r="B941" s="1" t="s">
        <v>4888</v>
      </c>
      <c r="C941" s="1" t="s">
        <v>11577</v>
      </c>
      <c r="D941" s="1" t="s">
        <v>1038</v>
      </c>
      <c r="E941" s="5" t="s">
        <v>9998</v>
      </c>
      <c r="F941" s="11">
        <v>4396.03</v>
      </c>
      <c r="G941" s="5" t="str">
        <f t="shared" si="30"/>
        <v>62177119013950284396.03</v>
      </c>
      <c r="H941" s="1" t="s">
        <v>1039</v>
      </c>
      <c r="I941" t="e">
        <f>VLOOKUP(G941,网银退汇!H:J,3,FALSE)</f>
        <v>#N/A</v>
      </c>
      <c r="J941" t="str">
        <f t="shared" si="31"/>
        <v>20171016</v>
      </c>
    </row>
    <row r="942" spans="1:10">
      <c r="A942" s="1" t="s">
        <v>9254</v>
      </c>
      <c r="B942" s="1" t="s">
        <v>4177</v>
      </c>
      <c r="C942" s="1" t="s">
        <v>11575</v>
      </c>
      <c r="D942" s="1" t="s">
        <v>1038</v>
      </c>
      <c r="E942" s="5" t="s">
        <v>9255</v>
      </c>
      <c r="F942" s="11">
        <v>753</v>
      </c>
      <c r="G942" s="5" t="str">
        <f t="shared" si="30"/>
        <v>6217007170000459741753</v>
      </c>
      <c r="H942" s="1" t="s">
        <v>1039</v>
      </c>
      <c r="I942" t="str">
        <f>VLOOKUP(G942,网银退汇!H:J,3,FALSE)</f>
        <v>2017-10-16</v>
      </c>
      <c r="J942" t="str">
        <f t="shared" si="31"/>
        <v>20171014</v>
      </c>
    </row>
    <row r="943" spans="1:10" hidden="1">
      <c r="A943" s="1" t="s">
        <v>10004</v>
      </c>
      <c r="B943" s="1" t="s">
        <v>4895</v>
      </c>
      <c r="C943" s="1" t="s">
        <v>11577</v>
      </c>
      <c r="D943" s="1" t="s">
        <v>1038</v>
      </c>
      <c r="E943" s="5" t="s">
        <v>10005</v>
      </c>
      <c r="F943" s="11">
        <v>3000</v>
      </c>
      <c r="G943" s="5" t="str">
        <f t="shared" si="30"/>
        <v>62122625020060380723000</v>
      </c>
      <c r="H943" s="1" t="s">
        <v>1039</v>
      </c>
      <c r="I943" t="e">
        <f>VLOOKUP(G943,网银退汇!H:J,3,FALSE)</f>
        <v>#N/A</v>
      </c>
      <c r="J943" t="str">
        <f t="shared" si="31"/>
        <v>20171016</v>
      </c>
    </row>
    <row r="944" spans="1:10" hidden="1">
      <c r="A944" s="1" t="s">
        <v>10008</v>
      </c>
      <c r="B944" s="1" t="s">
        <v>4899</v>
      </c>
      <c r="C944" s="1" t="s">
        <v>11577</v>
      </c>
      <c r="D944" s="1" t="s">
        <v>1038</v>
      </c>
      <c r="E944" s="5" t="s">
        <v>10009</v>
      </c>
      <c r="F944" s="11">
        <v>5196.63</v>
      </c>
      <c r="G944" s="5" t="str">
        <f t="shared" si="30"/>
        <v>62179973000405047665196.63</v>
      </c>
      <c r="H944" s="1" t="s">
        <v>1039</v>
      </c>
      <c r="I944" t="e">
        <f>VLOOKUP(G944,网银退汇!H:J,3,FALSE)</f>
        <v>#N/A</v>
      </c>
      <c r="J944" t="str">
        <f t="shared" si="31"/>
        <v>20171016</v>
      </c>
    </row>
    <row r="945" spans="1:10" hidden="1">
      <c r="A945" s="1" t="s">
        <v>10012</v>
      </c>
      <c r="B945" s="1" t="s">
        <v>4903</v>
      </c>
      <c r="C945" s="1" t="s">
        <v>11577</v>
      </c>
      <c r="D945" s="1" t="s">
        <v>1038</v>
      </c>
      <c r="E945" s="5" t="s">
        <v>10013</v>
      </c>
      <c r="F945" s="11">
        <v>7624.2</v>
      </c>
      <c r="G945" s="5" t="str">
        <f t="shared" si="30"/>
        <v>62366838900003190557624.2</v>
      </c>
      <c r="H945" s="1" t="s">
        <v>1039</v>
      </c>
      <c r="I945" t="e">
        <f>VLOOKUP(G945,网银退汇!H:J,3,FALSE)</f>
        <v>#N/A</v>
      </c>
      <c r="J945" t="str">
        <f t="shared" si="31"/>
        <v>20171016</v>
      </c>
    </row>
    <row r="946" spans="1:10" hidden="1">
      <c r="A946" s="1" t="s">
        <v>10016</v>
      </c>
      <c r="B946" s="1" t="s">
        <v>4907</v>
      </c>
      <c r="C946" s="1" t="s">
        <v>11577</v>
      </c>
      <c r="D946" s="1" t="s">
        <v>1038</v>
      </c>
      <c r="E946" s="5" t="s">
        <v>10017</v>
      </c>
      <c r="F946" s="11">
        <v>9500</v>
      </c>
      <c r="G946" s="5" t="str">
        <f t="shared" si="30"/>
        <v>62284841685874384759500</v>
      </c>
      <c r="H946" s="1" t="s">
        <v>1039</v>
      </c>
      <c r="I946" t="e">
        <f>VLOOKUP(G946,网银退汇!H:J,3,FALSE)</f>
        <v>#N/A</v>
      </c>
      <c r="J946" t="str">
        <f t="shared" si="31"/>
        <v>20171016</v>
      </c>
    </row>
    <row r="947" spans="1:10" hidden="1">
      <c r="A947" s="1" t="s">
        <v>10020</v>
      </c>
      <c r="B947" s="1" t="s">
        <v>4911</v>
      </c>
      <c r="C947" s="1" t="s">
        <v>11577</v>
      </c>
      <c r="D947" s="1" t="s">
        <v>1038</v>
      </c>
      <c r="E947" s="5" t="s">
        <v>10021</v>
      </c>
      <c r="F947" s="11">
        <v>20</v>
      </c>
      <c r="G947" s="5" t="str">
        <f t="shared" si="30"/>
        <v>622848047834653877820</v>
      </c>
      <c r="H947" s="1" t="s">
        <v>1039</v>
      </c>
      <c r="I947" t="e">
        <f>VLOOKUP(G947,网银退汇!H:J,3,FALSE)</f>
        <v>#N/A</v>
      </c>
      <c r="J947" t="str">
        <f t="shared" si="31"/>
        <v>20171016</v>
      </c>
    </row>
    <row r="948" spans="1:10" hidden="1">
      <c r="A948" s="1" t="s">
        <v>10024</v>
      </c>
      <c r="B948" s="1" t="s">
        <v>4917</v>
      </c>
      <c r="C948" s="1" t="s">
        <v>11577</v>
      </c>
      <c r="D948" s="1" t="s">
        <v>1038</v>
      </c>
      <c r="E948" s="5" t="s">
        <v>10025</v>
      </c>
      <c r="F948" s="11">
        <v>8839.59</v>
      </c>
      <c r="G948" s="5" t="str">
        <f t="shared" si="30"/>
        <v>62284808686860515748839.59</v>
      </c>
      <c r="H948" s="1" t="s">
        <v>1039</v>
      </c>
      <c r="I948" t="e">
        <f>VLOOKUP(G948,网银退汇!H:J,3,FALSE)</f>
        <v>#N/A</v>
      </c>
      <c r="J948" t="str">
        <f t="shared" si="31"/>
        <v>20171016</v>
      </c>
    </row>
    <row r="949" spans="1:10" hidden="1">
      <c r="A949" s="1" t="s">
        <v>10028</v>
      </c>
      <c r="B949" s="1" t="s">
        <v>4915</v>
      </c>
      <c r="C949" s="1" t="s">
        <v>11577</v>
      </c>
      <c r="D949" s="1" t="s">
        <v>1038</v>
      </c>
      <c r="E949" s="5" t="s">
        <v>1315</v>
      </c>
      <c r="F949" s="11">
        <v>504</v>
      </c>
      <c r="G949" s="5" t="str">
        <f t="shared" si="30"/>
        <v>6231900000100533245504</v>
      </c>
      <c r="H949" s="1" t="s">
        <v>1039</v>
      </c>
      <c r="I949" t="e">
        <f>VLOOKUP(G949,网银退汇!H:J,3,FALSE)</f>
        <v>#N/A</v>
      </c>
      <c r="J949" t="str">
        <f t="shared" si="31"/>
        <v>20171016</v>
      </c>
    </row>
    <row r="950" spans="1:10" hidden="1">
      <c r="A950" s="1" t="s">
        <v>10031</v>
      </c>
      <c r="B950" s="1" t="s">
        <v>4921</v>
      </c>
      <c r="C950" s="1" t="s">
        <v>11577</v>
      </c>
      <c r="D950" s="1" t="s">
        <v>1038</v>
      </c>
      <c r="E950" s="5" t="s">
        <v>1362</v>
      </c>
      <c r="F950" s="11">
        <v>57.13</v>
      </c>
      <c r="G950" s="5" t="str">
        <f t="shared" si="30"/>
        <v>623190000001685119457.13</v>
      </c>
      <c r="H950" s="1" t="s">
        <v>1039</v>
      </c>
      <c r="I950" t="e">
        <f>VLOOKUP(G950,网银退汇!H:J,3,FALSE)</f>
        <v>#N/A</v>
      </c>
      <c r="J950" t="str">
        <f t="shared" si="31"/>
        <v>20171016</v>
      </c>
    </row>
    <row r="951" spans="1:10" hidden="1">
      <c r="A951" s="1" t="s">
        <v>10034</v>
      </c>
      <c r="B951" s="1" t="s">
        <v>4923</v>
      </c>
      <c r="C951" s="1" t="s">
        <v>11577</v>
      </c>
      <c r="D951" s="1" t="s">
        <v>1038</v>
      </c>
      <c r="E951" s="5" t="s">
        <v>10021</v>
      </c>
      <c r="F951" s="11">
        <v>200</v>
      </c>
      <c r="G951" s="5" t="str">
        <f t="shared" si="30"/>
        <v>6228480478346538778200</v>
      </c>
      <c r="H951" s="1" t="s">
        <v>1039</v>
      </c>
      <c r="I951" t="e">
        <f>VLOOKUP(G951,网银退汇!H:J,3,FALSE)</f>
        <v>#N/A</v>
      </c>
      <c r="J951" t="str">
        <f t="shared" si="31"/>
        <v>20171016</v>
      </c>
    </row>
    <row r="952" spans="1:10" hidden="1">
      <c r="A952" s="1" t="s">
        <v>10037</v>
      </c>
      <c r="B952" s="1" t="s">
        <v>4925</v>
      </c>
      <c r="C952" s="1" t="s">
        <v>11577</v>
      </c>
      <c r="D952" s="1" t="s">
        <v>1038</v>
      </c>
      <c r="E952" s="5" t="s">
        <v>10038</v>
      </c>
      <c r="F952" s="11">
        <v>200</v>
      </c>
      <c r="G952" s="5" t="str">
        <f t="shared" si="30"/>
        <v>6228480868212195572200</v>
      </c>
      <c r="H952" s="1" t="s">
        <v>1039</v>
      </c>
      <c r="I952" t="e">
        <f>VLOOKUP(G952,网银退汇!H:J,3,FALSE)</f>
        <v>#N/A</v>
      </c>
      <c r="J952" t="str">
        <f t="shared" si="31"/>
        <v>20171016</v>
      </c>
    </row>
    <row r="953" spans="1:10" hidden="1">
      <c r="A953" s="1" t="s">
        <v>10041</v>
      </c>
      <c r="B953" s="1" t="s">
        <v>4929</v>
      </c>
      <c r="C953" s="1" t="s">
        <v>11577</v>
      </c>
      <c r="D953" s="1" t="s">
        <v>1038</v>
      </c>
      <c r="E953" s="5" t="s">
        <v>10042</v>
      </c>
      <c r="F953" s="11">
        <v>4000</v>
      </c>
      <c r="G953" s="5" t="str">
        <f t="shared" si="30"/>
        <v>62170038600051206114000</v>
      </c>
      <c r="H953" s="1" t="s">
        <v>1039</v>
      </c>
      <c r="I953" t="e">
        <f>VLOOKUP(G953,网银退汇!H:J,3,FALSE)</f>
        <v>#N/A</v>
      </c>
      <c r="J953" t="str">
        <f t="shared" si="31"/>
        <v>20171016</v>
      </c>
    </row>
    <row r="954" spans="1:10" hidden="1">
      <c r="A954" s="1" t="s">
        <v>10045</v>
      </c>
      <c r="B954" s="1" t="s">
        <v>4933</v>
      </c>
      <c r="C954" s="1" t="s">
        <v>11577</v>
      </c>
      <c r="D954" s="1" t="s">
        <v>1038</v>
      </c>
      <c r="E954" s="5" t="s">
        <v>10046</v>
      </c>
      <c r="F954" s="11">
        <v>5002.5</v>
      </c>
      <c r="G954" s="5" t="str">
        <f t="shared" si="30"/>
        <v>62170038600225601615002.5</v>
      </c>
      <c r="H954" s="1" t="s">
        <v>1039</v>
      </c>
      <c r="I954" t="e">
        <f>VLOOKUP(G954,网银退汇!H:J,3,FALSE)</f>
        <v>#N/A</v>
      </c>
      <c r="J954" t="str">
        <f t="shared" si="31"/>
        <v>20171016</v>
      </c>
    </row>
    <row r="955" spans="1:10" hidden="1">
      <c r="A955" s="1" t="s">
        <v>10049</v>
      </c>
      <c r="B955" s="1" t="s">
        <v>4937</v>
      </c>
      <c r="C955" s="1" t="s">
        <v>11577</v>
      </c>
      <c r="D955" s="1" t="s">
        <v>1038</v>
      </c>
      <c r="E955" s="5" t="s">
        <v>10050</v>
      </c>
      <c r="F955" s="11">
        <v>594</v>
      </c>
      <c r="G955" s="5" t="str">
        <f t="shared" si="30"/>
        <v>4033930007725121594</v>
      </c>
      <c r="H955" s="1" t="s">
        <v>1039</v>
      </c>
      <c r="I955" t="e">
        <f>VLOOKUP(G955,网银退汇!H:J,3,FALSE)</f>
        <v>#N/A</v>
      </c>
      <c r="J955" t="str">
        <f t="shared" si="31"/>
        <v>20171016</v>
      </c>
    </row>
    <row r="956" spans="1:10" hidden="1">
      <c r="A956" s="1" t="s">
        <v>10053</v>
      </c>
      <c r="B956" s="1" t="s">
        <v>4941</v>
      </c>
      <c r="C956" s="1" t="s">
        <v>11577</v>
      </c>
      <c r="D956" s="1" t="s">
        <v>1038</v>
      </c>
      <c r="E956" s="5" t="s">
        <v>10054</v>
      </c>
      <c r="F956" s="11">
        <v>6169.07</v>
      </c>
      <c r="G956" s="5" t="str">
        <f t="shared" si="30"/>
        <v>62305208600009960796169.07</v>
      </c>
      <c r="H956" s="1" t="s">
        <v>1039</v>
      </c>
      <c r="I956" t="e">
        <f>VLOOKUP(G956,网银退汇!H:J,3,FALSE)</f>
        <v>#N/A</v>
      </c>
      <c r="J956" t="str">
        <f t="shared" si="31"/>
        <v>20171016</v>
      </c>
    </row>
    <row r="957" spans="1:10" hidden="1">
      <c r="A957" s="1" t="s">
        <v>10057</v>
      </c>
      <c r="B957" s="1" t="s">
        <v>4945</v>
      </c>
      <c r="C957" s="1" t="s">
        <v>11577</v>
      </c>
      <c r="D957" s="1" t="s">
        <v>1038</v>
      </c>
      <c r="E957" s="5" t="s">
        <v>10058</v>
      </c>
      <c r="F957" s="11">
        <v>2852.5</v>
      </c>
      <c r="G957" s="5" t="str">
        <f t="shared" si="30"/>
        <v>62262222017377692852.5</v>
      </c>
      <c r="H957" s="1" t="s">
        <v>1039</v>
      </c>
      <c r="I957" t="e">
        <f>VLOOKUP(G957,网银退汇!H:J,3,FALSE)</f>
        <v>#N/A</v>
      </c>
      <c r="J957" t="str">
        <f t="shared" si="31"/>
        <v>20171016</v>
      </c>
    </row>
    <row r="958" spans="1:10" hidden="1">
      <c r="A958" s="1" t="s">
        <v>10061</v>
      </c>
      <c r="B958" s="1" t="s">
        <v>4949</v>
      </c>
      <c r="C958" s="1" t="s">
        <v>11577</v>
      </c>
      <c r="D958" s="1" t="s">
        <v>1038</v>
      </c>
      <c r="E958" s="5" t="s">
        <v>10062</v>
      </c>
      <c r="F958" s="11">
        <v>210</v>
      </c>
      <c r="G958" s="5" t="str">
        <f t="shared" si="30"/>
        <v>6228480868543482277210</v>
      </c>
      <c r="H958" s="1" t="s">
        <v>1039</v>
      </c>
      <c r="I958" t="e">
        <f>VLOOKUP(G958,网银退汇!H:J,3,FALSE)</f>
        <v>#N/A</v>
      </c>
      <c r="J958" t="str">
        <f t="shared" si="31"/>
        <v>20171016</v>
      </c>
    </row>
    <row r="959" spans="1:10" hidden="1">
      <c r="A959" s="1" t="s">
        <v>10065</v>
      </c>
      <c r="B959" s="1" t="s">
        <v>4953</v>
      </c>
      <c r="C959" s="1" t="s">
        <v>11577</v>
      </c>
      <c r="D959" s="1" t="s">
        <v>1038</v>
      </c>
      <c r="E959" s="5" t="s">
        <v>10066</v>
      </c>
      <c r="F959" s="11">
        <v>1734.33</v>
      </c>
      <c r="G959" s="5" t="str">
        <f t="shared" si="30"/>
        <v>62284808685233216771734.33</v>
      </c>
      <c r="H959" s="1" t="s">
        <v>1039</v>
      </c>
      <c r="I959" t="e">
        <f>VLOOKUP(G959,网银退汇!H:J,3,FALSE)</f>
        <v>#N/A</v>
      </c>
      <c r="J959" t="str">
        <f t="shared" si="31"/>
        <v>20171016</v>
      </c>
    </row>
    <row r="960" spans="1:10" hidden="1">
      <c r="A960" s="1" t="s">
        <v>10069</v>
      </c>
      <c r="B960" s="1" t="s">
        <v>4957</v>
      </c>
      <c r="C960" s="1" t="s">
        <v>11577</v>
      </c>
      <c r="D960" s="1" t="s">
        <v>1038</v>
      </c>
      <c r="E960" s="5" t="s">
        <v>10070</v>
      </c>
      <c r="F960" s="11">
        <v>5500</v>
      </c>
      <c r="G960" s="5" t="str">
        <f t="shared" si="30"/>
        <v>62223700637125705500</v>
      </c>
      <c r="H960" s="1" t="s">
        <v>1039</v>
      </c>
      <c r="I960" t="e">
        <f>VLOOKUP(G960,网银退汇!H:J,3,FALSE)</f>
        <v>#N/A</v>
      </c>
      <c r="J960" t="str">
        <f t="shared" si="31"/>
        <v>20171016</v>
      </c>
    </row>
    <row r="961" spans="1:10" hidden="1">
      <c r="A961" s="1" t="s">
        <v>10073</v>
      </c>
      <c r="B961" s="1" t="s">
        <v>4961</v>
      </c>
      <c r="C961" s="1" t="s">
        <v>11577</v>
      </c>
      <c r="D961" s="1" t="s">
        <v>1038</v>
      </c>
      <c r="E961" s="5" t="s">
        <v>10074</v>
      </c>
      <c r="F961" s="11">
        <v>3143.99</v>
      </c>
      <c r="G961" s="5" t="str">
        <f t="shared" si="30"/>
        <v>62220225020123103333143.99</v>
      </c>
      <c r="H961" s="1" t="s">
        <v>1039</v>
      </c>
      <c r="I961" t="e">
        <f>VLOOKUP(G961,网银退汇!H:J,3,FALSE)</f>
        <v>#N/A</v>
      </c>
      <c r="J961" t="str">
        <f t="shared" si="31"/>
        <v>20171016</v>
      </c>
    </row>
    <row r="962" spans="1:10" hidden="1">
      <c r="A962" s="1" t="s">
        <v>10077</v>
      </c>
      <c r="B962" s="1" t="s">
        <v>4965</v>
      </c>
      <c r="C962" s="1" t="s">
        <v>11577</v>
      </c>
      <c r="D962" s="1" t="s">
        <v>1038</v>
      </c>
      <c r="E962" s="5" t="s">
        <v>10078</v>
      </c>
      <c r="F962" s="11">
        <v>1111.56</v>
      </c>
      <c r="G962" s="5" t="str">
        <f t="shared" si="30"/>
        <v>62319000001147192511111.56</v>
      </c>
      <c r="H962" s="1" t="s">
        <v>1039</v>
      </c>
      <c r="I962" t="e">
        <f>VLOOKUP(G962,网银退汇!H:J,3,FALSE)</f>
        <v>#N/A</v>
      </c>
      <c r="J962" t="str">
        <f t="shared" si="31"/>
        <v>20171016</v>
      </c>
    </row>
    <row r="963" spans="1:10" hidden="1">
      <c r="A963" s="1" t="s">
        <v>10081</v>
      </c>
      <c r="B963" s="1" t="s">
        <v>4969</v>
      </c>
      <c r="C963" s="1" t="s">
        <v>11577</v>
      </c>
      <c r="D963" s="1" t="s">
        <v>1038</v>
      </c>
      <c r="E963" s="5" t="s">
        <v>10082</v>
      </c>
      <c r="F963" s="11">
        <v>504.65</v>
      </c>
      <c r="G963" s="5" t="str">
        <f t="shared" si="30"/>
        <v>6228483318604239171504.65</v>
      </c>
      <c r="H963" s="1" t="s">
        <v>1039</v>
      </c>
      <c r="I963" t="e">
        <f>VLOOKUP(G963,网银退汇!H:J,3,FALSE)</f>
        <v>#N/A</v>
      </c>
      <c r="J963" t="str">
        <f t="shared" si="31"/>
        <v>20171016</v>
      </c>
    </row>
    <row r="964" spans="1:10" hidden="1">
      <c r="A964" s="1" t="s">
        <v>10085</v>
      </c>
      <c r="B964" s="1" t="s">
        <v>4973</v>
      </c>
      <c r="C964" s="1" t="s">
        <v>11577</v>
      </c>
      <c r="D964" s="1" t="s">
        <v>1038</v>
      </c>
      <c r="E964" s="5" t="s">
        <v>1310</v>
      </c>
      <c r="F964" s="11">
        <v>10000</v>
      </c>
      <c r="G964" s="5" t="str">
        <f t="shared" si="30"/>
        <v>623190000000647030210000</v>
      </c>
      <c r="H964" s="1" t="s">
        <v>1039</v>
      </c>
      <c r="I964" t="e">
        <f>VLOOKUP(G964,网银退汇!H:J,3,FALSE)</f>
        <v>#N/A</v>
      </c>
      <c r="J964" t="str">
        <f t="shared" si="31"/>
        <v>20171016</v>
      </c>
    </row>
    <row r="965" spans="1:10" hidden="1">
      <c r="A965" s="1" t="s">
        <v>10088</v>
      </c>
      <c r="B965" s="1" t="s">
        <v>4975</v>
      </c>
      <c r="C965" s="1" t="s">
        <v>11577</v>
      </c>
      <c r="D965" s="1" t="s">
        <v>1038</v>
      </c>
      <c r="E965" s="5" t="s">
        <v>10089</v>
      </c>
      <c r="F965" s="11">
        <v>6125</v>
      </c>
      <c r="G965" s="5" t="str">
        <f t="shared" si="30"/>
        <v>62284808686244394776125</v>
      </c>
      <c r="H965" s="1" t="s">
        <v>1039</v>
      </c>
      <c r="I965" t="e">
        <f>VLOOKUP(G965,网银退汇!H:J,3,FALSE)</f>
        <v>#N/A</v>
      </c>
      <c r="J965" t="str">
        <f t="shared" si="31"/>
        <v>20171016</v>
      </c>
    </row>
    <row r="966" spans="1:10" hidden="1">
      <c r="A966" s="1" t="s">
        <v>10092</v>
      </c>
      <c r="B966" s="1" t="s">
        <v>4979</v>
      </c>
      <c r="C966" s="1" t="s">
        <v>11577</v>
      </c>
      <c r="D966" s="1" t="s">
        <v>1038</v>
      </c>
      <c r="E966" s="5" t="s">
        <v>10093</v>
      </c>
      <c r="F966" s="11">
        <v>6666</v>
      </c>
      <c r="G966" s="5" t="str">
        <f t="shared" si="30"/>
        <v>62177900010982352096666</v>
      </c>
      <c r="H966" s="1" t="s">
        <v>1039</v>
      </c>
      <c r="I966" t="e">
        <f>VLOOKUP(G966,网银退汇!H:J,3,FALSE)</f>
        <v>#N/A</v>
      </c>
      <c r="J966" t="str">
        <f t="shared" si="31"/>
        <v>20171016</v>
      </c>
    </row>
    <row r="967" spans="1:10" hidden="1">
      <c r="A967" s="1" t="s">
        <v>10095</v>
      </c>
      <c r="B967" s="1" t="s">
        <v>4983</v>
      </c>
      <c r="C967" s="1" t="s">
        <v>11577</v>
      </c>
      <c r="D967" s="1" t="s">
        <v>1038</v>
      </c>
      <c r="E967" s="5" t="s">
        <v>1314</v>
      </c>
      <c r="F967" s="11">
        <v>1000</v>
      </c>
      <c r="G967" s="5" t="str">
        <f t="shared" si="30"/>
        <v>62591900463751621000</v>
      </c>
      <c r="H967" s="1" t="s">
        <v>1039</v>
      </c>
      <c r="I967" t="e">
        <f>VLOOKUP(G967,网银退汇!H:J,3,FALSE)</f>
        <v>#N/A</v>
      </c>
      <c r="J967" t="str">
        <f t="shared" si="31"/>
        <v>20171016</v>
      </c>
    </row>
    <row r="968" spans="1:10" hidden="1">
      <c r="A968" s="1" t="s">
        <v>10098</v>
      </c>
      <c r="B968" s="1" t="s">
        <v>4986</v>
      </c>
      <c r="C968" s="1" t="s">
        <v>11577</v>
      </c>
      <c r="D968" s="1" t="s">
        <v>1038</v>
      </c>
      <c r="E968" s="5" t="s">
        <v>1314</v>
      </c>
      <c r="F968" s="11">
        <v>1000</v>
      </c>
      <c r="G968" s="5" t="str">
        <f t="shared" si="30"/>
        <v>62591900463751621000</v>
      </c>
      <c r="H968" s="1" t="s">
        <v>1039</v>
      </c>
      <c r="I968" t="e">
        <f>VLOOKUP(G968,网银退汇!H:J,3,FALSE)</f>
        <v>#N/A</v>
      </c>
      <c r="J968" t="str">
        <f t="shared" si="31"/>
        <v>20171016</v>
      </c>
    </row>
    <row r="969" spans="1:10" hidden="1">
      <c r="A969" s="1" t="s">
        <v>10101</v>
      </c>
      <c r="B969" s="1" t="s">
        <v>4988</v>
      </c>
      <c r="C969" s="1" t="s">
        <v>11577</v>
      </c>
      <c r="D969" s="1" t="s">
        <v>1038</v>
      </c>
      <c r="E969" s="5" t="s">
        <v>1314</v>
      </c>
      <c r="F969" s="11">
        <v>1000</v>
      </c>
      <c r="G969" s="5" t="str">
        <f t="shared" si="30"/>
        <v>62591900463751621000</v>
      </c>
      <c r="H969" s="1" t="s">
        <v>1039</v>
      </c>
      <c r="I969" t="e">
        <f>VLOOKUP(G969,网银退汇!H:J,3,FALSE)</f>
        <v>#N/A</v>
      </c>
      <c r="J969" t="str">
        <f t="shared" si="31"/>
        <v>20171016</v>
      </c>
    </row>
    <row r="970" spans="1:10" hidden="1">
      <c r="A970" s="1" t="s">
        <v>10104</v>
      </c>
      <c r="B970" s="1" t="s">
        <v>4990</v>
      </c>
      <c r="C970" s="1" t="s">
        <v>11577</v>
      </c>
      <c r="D970" s="1" t="s">
        <v>1038</v>
      </c>
      <c r="E970" s="5" t="s">
        <v>1314</v>
      </c>
      <c r="F970" s="11">
        <v>301</v>
      </c>
      <c r="G970" s="5" t="str">
        <f t="shared" si="30"/>
        <v>6259190046375162301</v>
      </c>
      <c r="H970" s="1" t="s">
        <v>1039</v>
      </c>
      <c r="I970" t="e">
        <f>VLOOKUP(G970,网银退汇!H:J,3,FALSE)</f>
        <v>#N/A</v>
      </c>
      <c r="J970" t="str">
        <f t="shared" si="31"/>
        <v>20171016</v>
      </c>
    </row>
    <row r="971" spans="1:10" hidden="1">
      <c r="A971" s="1" t="s">
        <v>10107</v>
      </c>
      <c r="B971" s="1" t="s">
        <v>4992</v>
      </c>
      <c r="C971" s="1" t="s">
        <v>11577</v>
      </c>
      <c r="D971" s="1" t="s">
        <v>1038</v>
      </c>
      <c r="E971" s="5" t="s">
        <v>10108</v>
      </c>
      <c r="F971" s="11">
        <v>2045.74</v>
      </c>
      <c r="G971" s="5" t="str">
        <f t="shared" si="30"/>
        <v>62319000000875631402045.74</v>
      </c>
      <c r="H971" s="1" t="s">
        <v>1039</v>
      </c>
      <c r="I971" t="e">
        <f>VLOOKUP(G971,网银退汇!H:J,3,FALSE)</f>
        <v>#N/A</v>
      </c>
      <c r="J971" t="str">
        <f t="shared" si="31"/>
        <v>20171016</v>
      </c>
    </row>
    <row r="972" spans="1:10" hidden="1">
      <c r="A972" s="1" t="s">
        <v>10111</v>
      </c>
      <c r="B972" s="1" t="s">
        <v>4996</v>
      </c>
      <c r="C972" s="1" t="s">
        <v>11577</v>
      </c>
      <c r="D972" s="1" t="s">
        <v>1038</v>
      </c>
      <c r="E972" s="5" t="s">
        <v>10112</v>
      </c>
      <c r="F972" s="11">
        <v>1000</v>
      </c>
      <c r="G972" s="5" t="str">
        <f t="shared" si="30"/>
        <v>62220225020059603831000</v>
      </c>
      <c r="H972" s="1" t="s">
        <v>1039</v>
      </c>
      <c r="I972" t="e">
        <f>VLOOKUP(G972,网银退汇!H:J,3,FALSE)</f>
        <v>#N/A</v>
      </c>
      <c r="J972" t="str">
        <f t="shared" si="31"/>
        <v>20171016</v>
      </c>
    </row>
    <row r="973" spans="1:10" hidden="1">
      <c r="A973" s="1" t="s">
        <v>10115</v>
      </c>
      <c r="B973" s="1" t="s">
        <v>5000</v>
      </c>
      <c r="C973" s="1" t="s">
        <v>11577</v>
      </c>
      <c r="D973" s="1" t="s">
        <v>1038</v>
      </c>
      <c r="E973" s="5" t="s">
        <v>10116</v>
      </c>
      <c r="F973" s="11">
        <v>451.5</v>
      </c>
      <c r="G973" s="5" t="str">
        <f t="shared" si="30"/>
        <v>6215582502000546993451.5</v>
      </c>
      <c r="H973" s="1" t="s">
        <v>1039</v>
      </c>
      <c r="I973" t="e">
        <f>VLOOKUP(G973,网银退汇!H:J,3,FALSE)</f>
        <v>#N/A</v>
      </c>
      <c r="J973" t="str">
        <f t="shared" si="31"/>
        <v>20171016</v>
      </c>
    </row>
    <row r="974" spans="1:10">
      <c r="A974" s="1" t="s">
        <v>10287</v>
      </c>
      <c r="B974" s="1" t="s">
        <v>5164</v>
      </c>
      <c r="C974" s="1" t="s">
        <v>11577</v>
      </c>
      <c r="D974" s="1" t="s">
        <v>1038</v>
      </c>
      <c r="E974" s="5" t="s">
        <v>10288</v>
      </c>
      <c r="F974" s="11">
        <v>2000</v>
      </c>
      <c r="G974" s="5" t="str">
        <f t="shared" si="30"/>
        <v>62170071600031416852000</v>
      </c>
      <c r="H974" s="1" t="s">
        <v>1039</v>
      </c>
      <c r="I974" t="str">
        <f>VLOOKUP(G974,网银退汇!H:J,3,FALSE)</f>
        <v>2017-10-17</v>
      </c>
      <c r="J974" t="str">
        <f t="shared" si="31"/>
        <v>20171016</v>
      </c>
    </row>
    <row r="975" spans="1:10" hidden="1">
      <c r="A975" s="1" t="s">
        <v>10123</v>
      </c>
      <c r="B975" s="1" t="s">
        <v>5008</v>
      </c>
      <c r="C975" s="1" t="s">
        <v>11577</v>
      </c>
      <c r="D975" s="1" t="s">
        <v>1038</v>
      </c>
      <c r="E975" s="5" t="s">
        <v>10124</v>
      </c>
      <c r="F975" s="11">
        <v>898.83</v>
      </c>
      <c r="G975" s="5" t="str">
        <f t="shared" si="30"/>
        <v>6223691852466709898.83</v>
      </c>
      <c r="H975" s="1" t="s">
        <v>1039</v>
      </c>
      <c r="I975" t="e">
        <f>VLOOKUP(G975,网银退汇!H:J,3,FALSE)</f>
        <v>#N/A</v>
      </c>
      <c r="J975" t="str">
        <f t="shared" si="31"/>
        <v>20171016</v>
      </c>
    </row>
    <row r="976" spans="1:10">
      <c r="A976" s="1" t="s">
        <v>7792</v>
      </c>
      <c r="B976" s="1" t="s">
        <v>2755</v>
      </c>
      <c r="C976" s="1" t="s">
        <v>11571</v>
      </c>
      <c r="D976" s="1" t="s">
        <v>1038</v>
      </c>
      <c r="E976" s="5" t="s">
        <v>7793</v>
      </c>
      <c r="F976" s="11">
        <v>106.79</v>
      </c>
      <c r="G976" s="5" t="str">
        <f t="shared" si="30"/>
        <v>6217003960001390489106.79</v>
      </c>
      <c r="H976" s="1" t="s">
        <v>1039</v>
      </c>
      <c r="I976" t="str">
        <f>VLOOKUP(G976,网银退汇!H:J,3,FALSE)</f>
        <v>2017-10-10</v>
      </c>
      <c r="J976" t="str">
        <f t="shared" si="31"/>
        <v>20171010</v>
      </c>
    </row>
    <row r="977" spans="1:10" hidden="1">
      <c r="A977" s="1" t="s">
        <v>10131</v>
      </c>
      <c r="B977" s="1" t="s">
        <v>5016</v>
      </c>
      <c r="C977" s="1" t="s">
        <v>11577</v>
      </c>
      <c r="D977" s="1" t="s">
        <v>1038</v>
      </c>
      <c r="E977" s="5" t="s">
        <v>10132</v>
      </c>
      <c r="F977" s="11">
        <v>4667</v>
      </c>
      <c r="G977" s="5" t="str">
        <f t="shared" si="30"/>
        <v>62284808680264842794667</v>
      </c>
      <c r="H977" s="1" t="s">
        <v>1039</v>
      </c>
      <c r="I977" t="e">
        <f>VLOOKUP(G977,网银退汇!H:J,3,FALSE)</f>
        <v>#N/A</v>
      </c>
      <c r="J977" t="str">
        <f t="shared" si="31"/>
        <v>20171016</v>
      </c>
    </row>
    <row r="978" spans="1:10" hidden="1">
      <c r="A978" s="1" t="s">
        <v>10135</v>
      </c>
      <c r="B978" s="1" t="s">
        <v>5020</v>
      </c>
      <c r="C978" s="1" t="s">
        <v>11577</v>
      </c>
      <c r="D978" s="1" t="s">
        <v>1038</v>
      </c>
      <c r="E978" s="5" t="s">
        <v>10136</v>
      </c>
      <c r="F978" s="11">
        <v>1651.83</v>
      </c>
      <c r="G978" s="5" t="str">
        <f t="shared" si="30"/>
        <v>62170038900007941511651.83</v>
      </c>
      <c r="H978" s="1" t="s">
        <v>1039</v>
      </c>
      <c r="I978" t="e">
        <f>VLOOKUP(G978,网银退汇!H:J,3,FALSE)</f>
        <v>#N/A</v>
      </c>
      <c r="J978" t="str">
        <f t="shared" si="31"/>
        <v>20171016</v>
      </c>
    </row>
    <row r="979" spans="1:10">
      <c r="A979" s="1" t="s">
        <v>10162</v>
      </c>
      <c r="B979" s="1" t="s">
        <v>5045</v>
      </c>
      <c r="C979" s="1" t="s">
        <v>11577</v>
      </c>
      <c r="D979" s="1" t="s">
        <v>1038</v>
      </c>
      <c r="E979" s="5" t="s">
        <v>10163</v>
      </c>
      <c r="F979" s="11">
        <v>7186.93</v>
      </c>
      <c r="G979" s="5" t="str">
        <f t="shared" si="30"/>
        <v>62170039200035033237186.93</v>
      </c>
      <c r="H979" s="1" t="s">
        <v>1039</v>
      </c>
      <c r="I979" t="str">
        <f>VLOOKUP(G979,网银退汇!H:J,3,FALSE)</f>
        <v>2017-10-16</v>
      </c>
      <c r="J979" t="str">
        <f t="shared" si="31"/>
        <v>20171016</v>
      </c>
    </row>
    <row r="980" spans="1:10" hidden="1">
      <c r="A980" s="1" t="s">
        <v>10143</v>
      </c>
      <c r="B980" s="1" t="s">
        <v>5028</v>
      </c>
      <c r="C980" s="1" t="s">
        <v>11577</v>
      </c>
      <c r="D980" s="1" t="s">
        <v>1038</v>
      </c>
      <c r="E980" s="5" t="s">
        <v>10144</v>
      </c>
      <c r="F980" s="11">
        <v>3000</v>
      </c>
      <c r="G980" s="5" t="str">
        <f t="shared" si="30"/>
        <v>62178527000169925603000</v>
      </c>
      <c r="H980" s="1" t="s">
        <v>1039</v>
      </c>
      <c r="I980" t="e">
        <f>VLOOKUP(G980,网银退汇!H:J,3,FALSE)</f>
        <v>#N/A</v>
      </c>
      <c r="J980" t="str">
        <f t="shared" si="31"/>
        <v>20171016</v>
      </c>
    </row>
    <row r="981" spans="1:10" hidden="1">
      <c r="A981" s="1" t="s">
        <v>10147</v>
      </c>
      <c r="B981" s="1" t="s">
        <v>5032</v>
      </c>
      <c r="C981" s="1" t="s">
        <v>11577</v>
      </c>
      <c r="D981" s="1" t="s">
        <v>1038</v>
      </c>
      <c r="E981" s="5" t="s">
        <v>10148</v>
      </c>
      <c r="F981" s="11">
        <v>430</v>
      </c>
      <c r="G981" s="5" t="str">
        <f t="shared" si="30"/>
        <v>6282680014367432430</v>
      </c>
      <c r="H981" s="1" t="s">
        <v>1039</v>
      </c>
      <c r="I981" t="e">
        <f>VLOOKUP(G981,网银退汇!H:J,3,FALSE)</f>
        <v>#N/A</v>
      </c>
      <c r="J981" t="str">
        <f t="shared" si="31"/>
        <v>20171016</v>
      </c>
    </row>
    <row r="982" spans="1:10" hidden="1">
      <c r="A982" s="1" t="s">
        <v>10151</v>
      </c>
      <c r="B982" s="1" t="s">
        <v>5036</v>
      </c>
      <c r="C982" s="1" t="s">
        <v>11577</v>
      </c>
      <c r="D982" s="1" t="s">
        <v>1038</v>
      </c>
      <c r="E982" s="5" t="s">
        <v>10152</v>
      </c>
      <c r="F982" s="11">
        <v>914.84</v>
      </c>
      <c r="G982" s="5" t="str">
        <f t="shared" si="30"/>
        <v>6231900000131843845914.84</v>
      </c>
      <c r="H982" s="1" t="s">
        <v>1039</v>
      </c>
      <c r="I982" t="e">
        <f>VLOOKUP(G982,网银退汇!H:J,3,FALSE)</f>
        <v>#N/A</v>
      </c>
      <c r="J982" t="str">
        <f t="shared" si="31"/>
        <v>20171016</v>
      </c>
    </row>
    <row r="983" spans="1:10" hidden="1">
      <c r="A983" s="1" t="s">
        <v>10155</v>
      </c>
      <c r="B983" s="1" t="s">
        <v>5039</v>
      </c>
      <c r="C983" s="1" t="s">
        <v>11577</v>
      </c>
      <c r="D983" s="1" t="s">
        <v>1038</v>
      </c>
      <c r="E983" s="5" t="s">
        <v>10156</v>
      </c>
      <c r="F983" s="11">
        <v>92.5</v>
      </c>
      <c r="G983" s="5" t="str">
        <f t="shared" si="30"/>
        <v>621226250500665665292.5</v>
      </c>
      <c r="H983" s="1" t="s">
        <v>1039</v>
      </c>
      <c r="I983" t="e">
        <f>VLOOKUP(G983,网银退汇!H:J,3,FALSE)</f>
        <v>#N/A</v>
      </c>
      <c r="J983" t="str">
        <f t="shared" si="31"/>
        <v>20171016</v>
      </c>
    </row>
    <row r="984" spans="1:10" hidden="1">
      <c r="A984" s="1" t="s">
        <v>10159</v>
      </c>
      <c r="B984" s="1" t="s">
        <v>5043</v>
      </c>
      <c r="C984" s="1" t="s">
        <v>11577</v>
      </c>
      <c r="D984" s="1" t="s">
        <v>1038</v>
      </c>
      <c r="E984" s="5" t="s">
        <v>1356</v>
      </c>
      <c r="F984" s="11">
        <v>630</v>
      </c>
      <c r="G984" s="5" t="str">
        <f t="shared" si="30"/>
        <v>6231900000013346313630</v>
      </c>
      <c r="H984" s="1" t="s">
        <v>1039</v>
      </c>
      <c r="I984" t="e">
        <f>VLOOKUP(G984,网银退汇!H:J,3,FALSE)</f>
        <v>#N/A</v>
      </c>
      <c r="J984" t="str">
        <f t="shared" si="31"/>
        <v>20171016</v>
      </c>
    </row>
    <row r="985" spans="1:10">
      <c r="A985" s="1" t="s">
        <v>9488</v>
      </c>
      <c r="B985" s="1" t="s">
        <v>4396</v>
      </c>
      <c r="C985" s="1" t="s">
        <v>11576</v>
      </c>
      <c r="D985" s="1" t="s">
        <v>1038</v>
      </c>
      <c r="E985" s="5" t="s">
        <v>9489</v>
      </c>
      <c r="F985" s="11">
        <v>684.34</v>
      </c>
      <c r="G985" s="5" t="str">
        <f t="shared" si="30"/>
        <v>6217003900002463778684.34</v>
      </c>
      <c r="H985" s="1" t="s">
        <v>1039</v>
      </c>
      <c r="I985" t="str">
        <f>VLOOKUP(G985,网银退汇!H:J,3,FALSE)</f>
        <v>2017-10-16</v>
      </c>
      <c r="J985" t="str">
        <f t="shared" si="31"/>
        <v>20171015</v>
      </c>
    </row>
    <row r="986" spans="1:10" hidden="1">
      <c r="A986" s="1" t="s">
        <v>10166</v>
      </c>
      <c r="B986" s="1" t="s">
        <v>5049</v>
      </c>
      <c r="C986" s="1" t="s">
        <v>11577</v>
      </c>
      <c r="D986" s="1" t="s">
        <v>1038</v>
      </c>
      <c r="E986" s="5" t="s">
        <v>10167</v>
      </c>
      <c r="F986" s="11">
        <v>10000</v>
      </c>
      <c r="G986" s="5" t="str">
        <f t="shared" si="30"/>
        <v>628388696935961810000</v>
      </c>
      <c r="H986" s="1" t="s">
        <v>1039</v>
      </c>
      <c r="I986" t="e">
        <f>VLOOKUP(G986,网银退汇!H:J,3,FALSE)</f>
        <v>#N/A</v>
      </c>
      <c r="J986" t="str">
        <f t="shared" si="31"/>
        <v>20171016</v>
      </c>
    </row>
    <row r="987" spans="1:10" hidden="1">
      <c r="A987" s="1" t="s">
        <v>10170</v>
      </c>
      <c r="B987" s="1" t="s">
        <v>5053</v>
      </c>
      <c r="C987" s="1" t="s">
        <v>11577</v>
      </c>
      <c r="D987" s="1" t="s">
        <v>1038</v>
      </c>
      <c r="E987" s="5" t="s">
        <v>10171</v>
      </c>
      <c r="F987" s="11">
        <v>4335</v>
      </c>
      <c r="G987" s="5" t="str">
        <f t="shared" si="30"/>
        <v>62284808686005784704335</v>
      </c>
      <c r="H987" s="1" t="s">
        <v>1039</v>
      </c>
      <c r="I987" t="e">
        <f>VLOOKUP(G987,网银退汇!H:J,3,FALSE)</f>
        <v>#N/A</v>
      </c>
      <c r="J987" t="str">
        <f t="shared" si="31"/>
        <v>20171016</v>
      </c>
    </row>
    <row r="988" spans="1:10" hidden="1">
      <c r="A988" s="1" t="s">
        <v>10174</v>
      </c>
      <c r="B988" s="1" t="s">
        <v>5057</v>
      </c>
      <c r="C988" s="1" t="s">
        <v>11577</v>
      </c>
      <c r="D988" s="1" t="s">
        <v>1038</v>
      </c>
      <c r="E988" s="5" t="s">
        <v>10175</v>
      </c>
      <c r="F988" s="11">
        <v>279.83999999999997</v>
      </c>
      <c r="G988" s="5" t="str">
        <f t="shared" si="30"/>
        <v>6217004020000277267279.84</v>
      </c>
      <c r="H988" s="1" t="s">
        <v>1039</v>
      </c>
      <c r="I988" t="e">
        <f>VLOOKUP(G988,网银退汇!H:J,3,FALSE)</f>
        <v>#N/A</v>
      </c>
      <c r="J988" t="str">
        <f t="shared" si="31"/>
        <v>20171016</v>
      </c>
    </row>
    <row r="989" spans="1:10" hidden="1">
      <c r="A989" s="1" t="s">
        <v>10178</v>
      </c>
      <c r="B989" s="1" t="s">
        <v>5061</v>
      </c>
      <c r="C989" s="1" t="s">
        <v>11577</v>
      </c>
      <c r="D989" s="1" t="s">
        <v>1038</v>
      </c>
      <c r="E989" s="5" t="s">
        <v>10179</v>
      </c>
      <c r="F989" s="11">
        <v>988.81</v>
      </c>
      <c r="G989" s="5" t="str">
        <f t="shared" si="30"/>
        <v>6217997300057353628988.81</v>
      </c>
      <c r="H989" s="1" t="s">
        <v>1039</v>
      </c>
      <c r="I989" t="e">
        <f>VLOOKUP(G989,网银退汇!H:J,3,FALSE)</f>
        <v>#N/A</v>
      </c>
      <c r="J989" t="str">
        <f t="shared" si="31"/>
        <v>20171016</v>
      </c>
    </row>
    <row r="990" spans="1:10" hidden="1">
      <c r="A990" s="1" t="s">
        <v>10182</v>
      </c>
      <c r="B990" s="1" t="s">
        <v>5069</v>
      </c>
      <c r="C990" s="1" t="s">
        <v>11577</v>
      </c>
      <c r="D990" s="1" t="s">
        <v>1038</v>
      </c>
      <c r="E990" s="5" t="s">
        <v>10183</v>
      </c>
      <c r="F990" s="11">
        <v>5000</v>
      </c>
      <c r="G990" s="5" t="str">
        <f t="shared" si="30"/>
        <v>62256832210011185645000</v>
      </c>
      <c r="H990" s="1" t="s">
        <v>1039</v>
      </c>
      <c r="I990" t="e">
        <f>VLOOKUP(G990,网银退汇!H:J,3,FALSE)</f>
        <v>#N/A</v>
      </c>
      <c r="J990" t="str">
        <f t="shared" si="31"/>
        <v>20171016</v>
      </c>
    </row>
    <row r="991" spans="1:10" hidden="1">
      <c r="A991" s="1" t="s">
        <v>10185</v>
      </c>
      <c r="B991" s="1" t="s">
        <v>5065</v>
      </c>
      <c r="C991" s="1" t="s">
        <v>11577</v>
      </c>
      <c r="D991" s="1" t="s">
        <v>1038</v>
      </c>
      <c r="E991" s="5" t="s">
        <v>10186</v>
      </c>
      <c r="F991" s="11">
        <v>1</v>
      </c>
      <c r="G991" s="5" t="str">
        <f t="shared" si="30"/>
        <v>62590653317909881</v>
      </c>
      <c r="H991" s="1" t="s">
        <v>1039</v>
      </c>
      <c r="I991" t="e">
        <f>VLOOKUP(G991,网银退汇!H:J,3,FALSE)</f>
        <v>#N/A</v>
      </c>
      <c r="J991" t="str">
        <f t="shared" si="31"/>
        <v>20171016</v>
      </c>
    </row>
    <row r="992" spans="1:10" hidden="1">
      <c r="A992" s="1" t="s">
        <v>10189</v>
      </c>
      <c r="B992" s="1" t="s">
        <v>5073</v>
      </c>
      <c r="C992" s="1" t="s">
        <v>11577</v>
      </c>
      <c r="D992" s="1" t="s">
        <v>1038</v>
      </c>
      <c r="E992" s="5" t="s">
        <v>10190</v>
      </c>
      <c r="F992" s="11">
        <v>5000</v>
      </c>
      <c r="G992" s="5" t="str">
        <f t="shared" si="30"/>
        <v>62821805900200675000</v>
      </c>
      <c r="H992" s="1" t="s">
        <v>1039</v>
      </c>
      <c r="I992" t="e">
        <f>VLOOKUP(G992,网银退汇!H:J,3,FALSE)</f>
        <v>#N/A</v>
      </c>
      <c r="J992" t="str">
        <f t="shared" si="31"/>
        <v>20171016</v>
      </c>
    </row>
    <row r="993" spans="1:10" hidden="1">
      <c r="A993" s="1" t="s">
        <v>10193</v>
      </c>
      <c r="B993" s="1" t="s">
        <v>5077</v>
      </c>
      <c r="C993" s="1" t="s">
        <v>11577</v>
      </c>
      <c r="D993" s="1" t="s">
        <v>1038</v>
      </c>
      <c r="E993" s="5" t="s">
        <v>10194</v>
      </c>
      <c r="F993" s="11">
        <v>2401.19</v>
      </c>
      <c r="G993" s="5" t="str">
        <f t="shared" ref="G993:G1056" si="32">E993&amp;F993</f>
        <v>43674800721405542401.19</v>
      </c>
      <c r="H993" s="1" t="s">
        <v>1039</v>
      </c>
      <c r="I993" t="e">
        <f>VLOOKUP(G993,网银退汇!H:J,3,FALSE)</f>
        <v>#N/A</v>
      </c>
      <c r="J993" t="str">
        <f t="shared" ref="J993:J1056" si="33">C993</f>
        <v>20171016</v>
      </c>
    </row>
    <row r="994" spans="1:10" hidden="1">
      <c r="A994" s="1" t="s">
        <v>10197</v>
      </c>
      <c r="B994" s="1" t="s">
        <v>5081</v>
      </c>
      <c r="C994" s="1" t="s">
        <v>11577</v>
      </c>
      <c r="D994" s="1" t="s">
        <v>1038</v>
      </c>
      <c r="E994" s="5" t="s">
        <v>10190</v>
      </c>
      <c r="F994" s="11">
        <v>5000</v>
      </c>
      <c r="G994" s="5" t="str">
        <f t="shared" si="32"/>
        <v>62821805900200675000</v>
      </c>
      <c r="H994" s="1" t="s">
        <v>1039</v>
      </c>
      <c r="I994" t="e">
        <f>VLOOKUP(G994,网银退汇!H:J,3,FALSE)</f>
        <v>#N/A</v>
      </c>
      <c r="J994" t="str">
        <f t="shared" si="33"/>
        <v>20171016</v>
      </c>
    </row>
    <row r="995" spans="1:10" hidden="1">
      <c r="A995" s="1" t="s">
        <v>10200</v>
      </c>
      <c r="B995" s="1" t="s">
        <v>5083</v>
      </c>
      <c r="C995" s="1" t="s">
        <v>11577</v>
      </c>
      <c r="D995" s="1" t="s">
        <v>1038</v>
      </c>
      <c r="E995" s="5" t="s">
        <v>10201</v>
      </c>
      <c r="F995" s="11">
        <v>5000</v>
      </c>
      <c r="G995" s="5" t="str">
        <f t="shared" si="32"/>
        <v>62275253001150945000</v>
      </c>
      <c r="H995" s="1" t="s">
        <v>1039</v>
      </c>
      <c r="I995" t="e">
        <f>VLOOKUP(G995,网银退汇!H:J,3,FALSE)</f>
        <v>#N/A</v>
      </c>
      <c r="J995" t="str">
        <f t="shared" si="33"/>
        <v>20171016</v>
      </c>
    </row>
    <row r="996" spans="1:10" hidden="1">
      <c r="A996" s="1" t="s">
        <v>10204</v>
      </c>
      <c r="B996" s="1" t="s">
        <v>5087</v>
      </c>
      <c r="C996" s="1" t="s">
        <v>11577</v>
      </c>
      <c r="D996" s="1" t="s">
        <v>1038</v>
      </c>
      <c r="E996" s="5" t="s">
        <v>10205</v>
      </c>
      <c r="F996" s="11">
        <v>5000</v>
      </c>
      <c r="G996" s="5" t="str">
        <f t="shared" si="32"/>
        <v>52015213206026275000</v>
      </c>
      <c r="H996" s="1" t="s">
        <v>1039</v>
      </c>
      <c r="I996" t="e">
        <f>VLOOKUP(G996,网银退汇!H:J,3,FALSE)</f>
        <v>#N/A</v>
      </c>
      <c r="J996" t="str">
        <f t="shared" si="33"/>
        <v>20171016</v>
      </c>
    </row>
    <row r="997" spans="1:10" hidden="1">
      <c r="A997" s="1" t="s">
        <v>10208</v>
      </c>
      <c r="B997" s="1" t="s">
        <v>5089</v>
      </c>
      <c r="C997" s="1" t="s">
        <v>11577</v>
      </c>
      <c r="D997" s="1" t="s">
        <v>1038</v>
      </c>
      <c r="E997" s="5" t="s">
        <v>10209</v>
      </c>
      <c r="F997" s="11">
        <v>6811.47</v>
      </c>
      <c r="G997" s="5" t="str">
        <f t="shared" si="32"/>
        <v>62284817587196150746811.47</v>
      </c>
      <c r="H997" s="1" t="s">
        <v>1039</v>
      </c>
      <c r="I997" t="e">
        <f>VLOOKUP(G997,网银退汇!H:J,3,FALSE)</f>
        <v>#N/A</v>
      </c>
      <c r="J997" t="str">
        <f t="shared" si="33"/>
        <v>20171016</v>
      </c>
    </row>
    <row r="998" spans="1:10" hidden="1">
      <c r="A998" s="1" t="s">
        <v>10216</v>
      </c>
      <c r="B998" s="1" t="s">
        <v>5094</v>
      </c>
      <c r="C998" s="1" t="s">
        <v>11577</v>
      </c>
      <c r="D998" s="1" t="s">
        <v>1038</v>
      </c>
      <c r="E998" s="5" t="s">
        <v>10217</v>
      </c>
      <c r="F998" s="11">
        <v>8573.3700000000008</v>
      </c>
      <c r="G998" s="5" t="str">
        <f t="shared" si="32"/>
        <v>62284841482667880778573.37</v>
      </c>
      <c r="H998" s="1" t="s">
        <v>1039</v>
      </c>
      <c r="I998" t="e">
        <f>VLOOKUP(G998,网银退汇!H:J,3,FALSE)</f>
        <v>#N/A</v>
      </c>
      <c r="J998" t="str">
        <f t="shared" si="33"/>
        <v>20171016</v>
      </c>
    </row>
    <row r="999" spans="1:10" hidden="1">
      <c r="A999" s="1" t="s">
        <v>10220</v>
      </c>
      <c r="B999" s="1" t="s">
        <v>5098</v>
      </c>
      <c r="C999" s="1" t="s">
        <v>11577</v>
      </c>
      <c r="D999" s="1" t="s">
        <v>1038</v>
      </c>
      <c r="E999" s="5" t="s">
        <v>10221</v>
      </c>
      <c r="F999" s="11">
        <v>4900</v>
      </c>
      <c r="G999" s="5" t="str">
        <f t="shared" si="32"/>
        <v>62319000000255227784900</v>
      </c>
      <c r="H999" s="1" t="s">
        <v>1039</v>
      </c>
      <c r="I999" t="e">
        <f>VLOOKUP(G999,网银退汇!H:J,3,FALSE)</f>
        <v>#N/A</v>
      </c>
      <c r="J999" t="str">
        <f t="shared" si="33"/>
        <v>20171016</v>
      </c>
    </row>
    <row r="1000" spans="1:10" hidden="1">
      <c r="A1000" s="1" t="s">
        <v>10224</v>
      </c>
      <c r="B1000" s="1" t="s">
        <v>5102</v>
      </c>
      <c r="C1000" s="1" t="s">
        <v>11577</v>
      </c>
      <c r="D1000" s="1" t="s">
        <v>1038</v>
      </c>
      <c r="E1000" s="5" t="s">
        <v>10225</v>
      </c>
      <c r="F1000" s="11">
        <v>635.79</v>
      </c>
      <c r="G1000" s="5" t="str">
        <f t="shared" si="32"/>
        <v>6217003860005274533635.79</v>
      </c>
      <c r="H1000" s="1" t="s">
        <v>1039</v>
      </c>
      <c r="I1000" t="e">
        <f>VLOOKUP(G1000,网银退汇!H:J,3,FALSE)</f>
        <v>#N/A</v>
      </c>
      <c r="J1000" t="str">
        <f t="shared" si="33"/>
        <v>20171016</v>
      </c>
    </row>
    <row r="1001" spans="1:10">
      <c r="A1001" s="1" t="s">
        <v>10500</v>
      </c>
      <c r="B1001" s="1" t="s">
        <v>5369</v>
      </c>
      <c r="C1001" s="1" t="s">
        <v>11578</v>
      </c>
      <c r="D1001" s="1" t="s">
        <v>1038</v>
      </c>
      <c r="E1001" s="5" t="s">
        <v>10501</v>
      </c>
      <c r="F1001" s="11">
        <v>312.45</v>
      </c>
      <c r="G1001" s="5" t="str">
        <f t="shared" si="32"/>
        <v>6217003880004185944312.45</v>
      </c>
      <c r="H1001" s="1" t="s">
        <v>1039</v>
      </c>
      <c r="I1001" t="str">
        <f>VLOOKUP(G1001,网银退汇!H:J,3,FALSE)</f>
        <v>2017-10-17</v>
      </c>
      <c r="J1001" t="str">
        <f t="shared" si="33"/>
        <v>20171017</v>
      </c>
    </row>
    <row r="1002" spans="1:10" hidden="1">
      <c r="A1002" s="1" t="s">
        <v>10232</v>
      </c>
      <c r="B1002" s="1" t="s">
        <v>5113</v>
      </c>
      <c r="C1002" s="1" t="s">
        <v>11577</v>
      </c>
      <c r="D1002" s="1" t="s">
        <v>1038</v>
      </c>
      <c r="E1002" s="5" t="s">
        <v>10233</v>
      </c>
      <c r="F1002" s="11">
        <v>4152.7700000000004</v>
      </c>
      <c r="G1002" s="5" t="str">
        <f t="shared" si="32"/>
        <v>62319000000540661684152.77</v>
      </c>
      <c r="H1002" s="1" t="s">
        <v>1039</v>
      </c>
      <c r="I1002" t="e">
        <f>VLOOKUP(G1002,网银退汇!H:J,3,FALSE)</f>
        <v>#N/A</v>
      </c>
      <c r="J1002" t="str">
        <f t="shared" si="33"/>
        <v>20171016</v>
      </c>
    </row>
    <row r="1003" spans="1:10" hidden="1">
      <c r="A1003" s="1" t="s">
        <v>10235</v>
      </c>
      <c r="B1003" s="1" t="s">
        <v>5109</v>
      </c>
      <c r="C1003" s="1" t="s">
        <v>11577</v>
      </c>
      <c r="D1003" s="1" t="s">
        <v>1038</v>
      </c>
      <c r="E1003" s="5" t="s">
        <v>10236</v>
      </c>
      <c r="F1003" s="11">
        <v>6233.84</v>
      </c>
      <c r="G1003" s="5" t="str">
        <f t="shared" si="32"/>
        <v>62284808686236353726233.84</v>
      </c>
      <c r="H1003" s="1" t="s">
        <v>1039</v>
      </c>
      <c r="I1003" t="e">
        <f>VLOOKUP(G1003,网银退汇!H:J,3,FALSE)</f>
        <v>#N/A</v>
      </c>
      <c r="J1003" t="str">
        <f t="shared" si="33"/>
        <v>20171016</v>
      </c>
    </row>
    <row r="1004" spans="1:10">
      <c r="A1004" s="1" t="s">
        <v>10379</v>
      </c>
      <c r="B1004" s="1" t="s">
        <v>5252</v>
      </c>
      <c r="C1004" s="1" t="s">
        <v>11577</v>
      </c>
      <c r="D1004" s="1" t="s">
        <v>1038</v>
      </c>
      <c r="E1004" s="5" t="s">
        <v>10380</v>
      </c>
      <c r="F1004" s="11">
        <v>27491.200000000001</v>
      </c>
      <c r="G1004" s="5" t="str">
        <f t="shared" si="32"/>
        <v>621700386003479197827491.2</v>
      </c>
      <c r="H1004" s="1" t="s">
        <v>1039</v>
      </c>
      <c r="I1004" t="str">
        <f>VLOOKUP(G1004,网银退汇!H:J,3,FALSE)</f>
        <v>2017-10-17</v>
      </c>
      <c r="J1004" t="str">
        <f t="shared" si="33"/>
        <v>20171016</v>
      </c>
    </row>
    <row r="1005" spans="1:10" hidden="1">
      <c r="A1005" s="1" t="s">
        <v>10243</v>
      </c>
      <c r="B1005" s="1" t="s">
        <v>5121</v>
      </c>
      <c r="C1005" s="1" t="s">
        <v>11577</v>
      </c>
      <c r="D1005" s="1" t="s">
        <v>1038</v>
      </c>
      <c r="E1005" s="5" t="s">
        <v>10244</v>
      </c>
      <c r="F1005" s="11">
        <v>7369.99</v>
      </c>
      <c r="G1005" s="5" t="str">
        <f t="shared" si="32"/>
        <v>62319000000945250587369.99</v>
      </c>
      <c r="H1005" s="1" t="s">
        <v>1039</v>
      </c>
      <c r="I1005" t="e">
        <f>VLOOKUP(G1005,网银退汇!H:J,3,FALSE)</f>
        <v>#N/A</v>
      </c>
      <c r="J1005" t="str">
        <f t="shared" si="33"/>
        <v>20171016</v>
      </c>
    </row>
    <row r="1006" spans="1:10" hidden="1">
      <c r="A1006" s="1" t="s">
        <v>10247</v>
      </c>
      <c r="B1006" s="1" t="s">
        <v>5125</v>
      </c>
      <c r="C1006" s="1" t="s">
        <v>11577</v>
      </c>
      <c r="D1006" s="1" t="s">
        <v>1038</v>
      </c>
      <c r="E1006" s="5" t="s">
        <v>10248</v>
      </c>
      <c r="F1006" s="11">
        <v>8635.51</v>
      </c>
      <c r="G1006" s="5" t="str">
        <f t="shared" si="32"/>
        <v>62170039000060057818635.51</v>
      </c>
      <c r="H1006" s="1" t="s">
        <v>1039</v>
      </c>
      <c r="I1006" t="e">
        <f>VLOOKUP(G1006,网银退汇!H:J,3,FALSE)</f>
        <v>#N/A</v>
      </c>
      <c r="J1006" t="str">
        <f t="shared" si="33"/>
        <v>20171016</v>
      </c>
    </row>
    <row r="1007" spans="1:10" hidden="1">
      <c r="A1007" s="1" t="s">
        <v>10251</v>
      </c>
      <c r="B1007" s="1" t="s">
        <v>5128</v>
      </c>
      <c r="C1007" s="1" t="s">
        <v>11577</v>
      </c>
      <c r="D1007" s="1" t="s">
        <v>1038</v>
      </c>
      <c r="E1007" s="5" t="s">
        <v>10252</v>
      </c>
      <c r="F1007" s="11">
        <v>2658.27</v>
      </c>
      <c r="G1007" s="5" t="str">
        <f t="shared" si="32"/>
        <v>62284838680732907742658.27</v>
      </c>
      <c r="H1007" s="1" t="s">
        <v>1039</v>
      </c>
      <c r="I1007" t="e">
        <f>VLOOKUP(G1007,网银退汇!H:J,3,FALSE)</f>
        <v>#N/A</v>
      </c>
      <c r="J1007" t="str">
        <f t="shared" si="33"/>
        <v>20171016</v>
      </c>
    </row>
    <row r="1008" spans="1:10" hidden="1">
      <c r="A1008" s="1" t="s">
        <v>10255</v>
      </c>
      <c r="B1008" s="1" t="s">
        <v>5132</v>
      </c>
      <c r="C1008" s="1" t="s">
        <v>11577</v>
      </c>
      <c r="D1008" s="1" t="s">
        <v>1038</v>
      </c>
      <c r="E1008" s="5" t="s">
        <v>10256</v>
      </c>
      <c r="F1008" s="11">
        <v>1800</v>
      </c>
      <c r="G1008" s="5" t="str">
        <f t="shared" si="32"/>
        <v>62366839800000058281800</v>
      </c>
      <c r="H1008" s="1" t="s">
        <v>1039</v>
      </c>
      <c r="I1008" t="e">
        <f>VLOOKUP(G1008,网银退汇!H:J,3,FALSE)</f>
        <v>#N/A</v>
      </c>
      <c r="J1008" t="str">
        <f t="shared" si="33"/>
        <v>20171016</v>
      </c>
    </row>
    <row r="1009" spans="1:10" hidden="1">
      <c r="A1009" s="1" t="s">
        <v>10259</v>
      </c>
      <c r="B1009" s="1" t="s">
        <v>5136</v>
      </c>
      <c r="C1009" s="1" t="s">
        <v>11577</v>
      </c>
      <c r="D1009" s="1" t="s">
        <v>1038</v>
      </c>
      <c r="E1009" s="5" t="s">
        <v>10260</v>
      </c>
      <c r="F1009" s="11">
        <v>94.5</v>
      </c>
      <c r="G1009" s="5" t="str">
        <f t="shared" si="32"/>
        <v>623190002554086203794.5</v>
      </c>
      <c r="H1009" s="1" t="s">
        <v>1039</v>
      </c>
      <c r="I1009" t="e">
        <f>VLOOKUP(G1009,网银退汇!H:J,3,FALSE)</f>
        <v>#N/A</v>
      </c>
      <c r="J1009" t="str">
        <f t="shared" si="33"/>
        <v>20171016</v>
      </c>
    </row>
    <row r="1010" spans="1:10" hidden="1">
      <c r="A1010" s="1" t="s">
        <v>10263</v>
      </c>
      <c r="B1010" s="1" t="s">
        <v>5140</v>
      </c>
      <c r="C1010" s="1" t="s">
        <v>11577</v>
      </c>
      <c r="D1010" s="1" t="s">
        <v>1038</v>
      </c>
      <c r="E1010" s="5" t="s">
        <v>10264</v>
      </c>
      <c r="F1010" s="11">
        <v>16018.7</v>
      </c>
      <c r="G1010" s="5" t="str">
        <f t="shared" si="32"/>
        <v>621779000107560185216018.7</v>
      </c>
      <c r="H1010" s="1" t="s">
        <v>1039</v>
      </c>
      <c r="I1010" t="e">
        <f>VLOOKUP(G1010,网银退汇!H:J,3,FALSE)</f>
        <v>#N/A</v>
      </c>
      <c r="J1010" t="str">
        <f t="shared" si="33"/>
        <v>20171016</v>
      </c>
    </row>
    <row r="1011" spans="1:10" hidden="1">
      <c r="A1011" s="1" t="s">
        <v>10267</v>
      </c>
      <c r="B1011" s="1" t="s">
        <v>5144</v>
      </c>
      <c r="C1011" s="1" t="s">
        <v>11577</v>
      </c>
      <c r="D1011" s="1" t="s">
        <v>1038</v>
      </c>
      <c r="E1011" s="5" t="s">
        <v>10268</v>
      </c>
      <c r="F1011" s="11">
        <v>2801</v>
      </c>
      <c r="G1011" s="5" t="str">
        <f t="shared" si="32"/>
        <v>62284808686263282722801</v>
      </c>
      <c r="H1011" s="1" t="s">
        <v>1039</v>
      </c>
      <c r="I1011" t="e">
        <f>VLOOKUP(G1011,网银退汇!H:J,3,FALSE)</f>
        <v>#N/A</v>
      </c>
      <c r="J1011" t="str">
        <f t="shared" si="33"/>
        <v>20171016</v>
      </c>
    </row>
    <row r="1012" spans="1:10" hidden="1">
      <c r="A1012" s="1" t="s">
        <v>10271</v>
      </c>
      <c r="B1012" s="1" t="s">
        <v>5148</v>
      </c>
      <c r="C1012" s="1" t="s">
        <v>11577</v>
      </c>
      <c r="D1012" s="1" t="s">
        <v>1038</v>
      </c>
      <c r="E1012" s="5" t="s">
        <v>10272</v>
      </c>
      <c r="F1012" s="11">
        <v>1459</v>
      </c>
      <c r="G1012" s="5" t="str">
        <f t="shared" si="32"/>
        <v>62366814200134483371459</v>
      </c>
      <c r="H1012" s="1" t="s">
        <v>1039</v>
      </c>
      <c r="I1012" t="e">
        <f>VLOOKUP(G1012,网银退汇!H:J,3,FALSE)</f>
        <v>#N/A</v>
      </c>
      <c r="J1012" t="str">
        <f t="shared" si="33"/>
        <v>20171016</v>
      </c>
    </row>
    <row r="1013" spans="1:10" hidden="1">
      <c r="A1013" s="1" t="s">
        <v>10275</v>
      </c>
      <c r="B1013" s="1" t="s">
        <v>5152</v>
      </c>
      <c r="C1013" s="1" t="s">
        <v>11577</v>
      </c>
      <c r="D1013" s="1" t="s">
        <v>1038</v>
      </c>
      <c r="E1013" s="5" t="s">
        <v>10276</v>
      </c>
      <c r="F1013" s="11">
        <v>8460</v>
      </c>
      <c r="G1013" s="5" t="str">
        <f t="shared" si="32"/>
        <v>62836600192673318460</v>
      </c>
      <c r="H1013" s="1" t="s">
        <v>1039</v>
      </c>
      <c r="I1013" t="e">
        <f>VLOOKUP(G1013,网银退汇!H:J,3,FALSE)</f>
        <v>#N/A</v>
      </c>
      <c r="J1013" t="str">
        <f t="shared" si="33"/>
        <v>20171016</v>
      </c>
    </row>
    <row r="1014" spans="1:10" hidden="1">
      <c r="A1014" s="1" t="s">
        <v>10279</v>
      </c>
      <c r="B1014" s="1" t="s">
        <v>5156</v>
      </c>
      <c r="C1014" s="1" t="s">
        <v>11577</v>
      </c>
      <c r="D1014" s="1" t="s">
        <v>1038</v>
      </c>
      <c r="E1014" s="5" t="s">
        <v>10280</v>
      </c>
      <c r="F1014" s="11">
        <v>94.1</v>
      </c>
      <c r="G1014" s="5" t="str">
        <f t="shared" si="32"/>
        <v>623190000006270486794.1</v>
      </c>
      <c r="H1014" s="1" t="s">
        <v>1039</v>
      </c>
      <c r="I1014" t="e">
        <f>VLOOKUP(G1014,网银退汇!H:J,3,FALSE)</f>
        <v>#N/A</v>
      </c>
      <c r="J1014" t="str">
        <f t="shared" si="33"/>
        <v>20171016</v>
      </c>
    </row>
    <row r="1015" spans="1:10" hidden="1">
      <c r="A1015" s="1" t="s">
        <v>10283</v>
      </c>
      <c r="B1015" s="1" t="s">
        <v>5160</v>
      </c>
      <c r="C1015" s="1" t="s">
        <v>11577</v>
      </c>
      <c r="D1015" s="1" t="s">
        <v>1038</v>
      </c>
      <c r="E1015" s="5" t="s">
        <v>10284</v>
      </c>
      <c r="F1015" s="11">
        <v>5000</v>
      </c>
      <c r="G1015" s="5" t="str">
        <f t="shared" si="32"/>
        <v>55021300391609215000</v>
      </c>
      <c r="H1015" s="1" t="s">
        <v>1039</v>
      </c>
      <c r="I1015" t="e">
        <f>VLOOKUP(G1015,网银退汇!H:J,3,FALSE)</f>
        <v>#N/A</v>
      </c>
      <c r="J1015" t="str">
        <f t="shared" si="33"/>
        <v>20171016</v>
      </c>
    </row>
    <row r="1016" spans="1:10">
      <c r="A1016" s="1" t="s">
        <v>10875</v>
      </c>
      <c r="B1016" s="1" t="s">
        <v>5722</v>
      </c>
      <c r="C1016" s="1" t="s">
        <v>11578</v>
      </c>
      <c r="D1016" s="1" t="s">
        <v>1038</v>
      </c>
      <c r="E1016" s="5" t="s">
        <v>10800</v>
      </c>
      <c r="F1016" s="11">
        <v>6476.1</v>
      </c>
      <c r="G1016" s="5" t="str">
        <f t="shared" si="32"/>
        <v>62170038600344812576476.1</v>
      </c>
      <c r="H1016" s="1" t="s">
        <v>1039</v>
      </c>
      <c r="I1016" t="str">
        <f>VLOOKUP(G1016,网银退汇!H:J,3,FALSE)</f>
        <v>2017-10-17</v>
      </c>
      <c r="J1016" t="str">
        <f t="shared" si="33"/>
        <v>20171017</v>
      </c>
    </row>
    <row r="1017" spans="1:10" hidden="1">
      <c r="A1017" s="1" t="s">
        <v>10291</v>
      </c>
      <c r="B1017" s="1" t="s">
        <v>5168</v>
      </c>
      <c r="C1017" s="1" t="s">
        <v>11577</v>
      </c>
      <c r="D1017" s="1" t="s">
        <v>1038</v>
      </c>
      <c r="E1017" s="5" t="s">
        <v>10292</v>
      </c>
      <c r="F1017" s="11">
        <v>44.5</v>
      </c>
      <c r="G1017" s="5" t="str">
        <f t="shared" si="32"/>
        <v>621700386002169499544.5</v>
      </c>
      <c r="H1017" s="1" t="s">
        <v>1039</v>
      </c>
      <c r="I1017" t="e">
        <f>VLOOKUP(G1017,网银退汇!H:J,3,FALSE)</f>
        <v>#N/A</v>
      </c>
      <c r="J1017" t="str">
        <f t="shared" si="33"/>
        <v>20171016</v>
      </c>
    </row>
    <row r="1018" spans="1:10" hidden="1">
      <c r="A1018" s="1" t="s">
        <v>10295</v>
      </c>
      <c r="B1018" s="1" t="s">
        <v>5172</v>
      </c>
      <c r="C1018" s="1" t="s">
        <v>11577</v>
      </c>
      <c r="D1018" s="1" t="s">
        <v>1038</v>
      </c>
      <c r="E1018" s="5" t="s">
        <v>10296</v>
      </c>
      <c r="F1018" s="11">
        <v>1500</v>
      </c>
      <c r="G1018" s="5" t="str">
        <f t="shared" si="32"/>
        <v>53169300051316081500</v>
      </c>
      <c r="H1018" s="1" t="s">
        <v>1039</v>
      </c>
      <c r="I1018" t="e">
        <f>VLOOKUP(G1018,网银退汇!H:J,3,FALSE)</f>
        <v>#N/A</v>
      </c>
      <c r="J1018" t="str">
        <f t="shared" si="33"/>
        <v>20171016</v>
      </c>
    </row>
    <row r="1019" spans="1:10" hidden="1">
      <c r="A1019" s="1" t="s">
        <v>10299</v>
      </c>
      <c r="B1019" s="1" t="s">
        <v>5176</v>
      </c>
      <c r="C1019" s="1" t="s">
        <v>11577</v>
      </c>
      <c r="D1019" s="1" t="s">
        <v>1038</v>
      </c>
      <c r="E1019" s="5" t="s">
        <v>10300</v>
      </c>
      <c r="F1019" s="11">
        <v>3343.56</v>
      </c>
      <c r="G1019" s="5" t="str">
        <f t="shared" si="32"/>
        <v>62149733004803623343.56</v>
      </c>
      <c r="H1019" s="1" t="s">
        <v>1039</v>
      </c>
      <c r="I1019" t="e">
        <f>VLOOKUP(G1019,网银退汇!H:J,3,FALSE)</f>
        <v>#N/A</v>
      </c>
      <c r="J1019" t="str">
        <f t="shared" si="33"/>
        <v>20171016</v>
      </c>
    </row>
    <row r="1020" spans="1:10" hidden="1">
      <c r="A1020" s="1" t="s">
        <v>10303</v>
      </c>
      <c r="B1020" s="1" t="s">
        <v>5180</v>
      </c>
      <c r="C1020" s="1" t="s">
        <v>11577</v>
      </c>
      <c r="D1020" s="1" t="s">
        <v>1038</v>
      </c>
      <c r="E1020" s="5" t="s">
        <v>10296</v>
      </c>
      <c r="F1020" s="11">
        <v>1450</v>
      </c>
      <c r="G1020" s="5" t="str">
        <f t="shared" si="32"/>
        <v>53169300051316081450</v>
      </c>
      <c r="H1020" s="1" t="s">
        <v>1039</v>
      </c>
      <c r="I1020" t="e">
        <f>VLOOKUP(G1020,网银退汇!H:J,3,FALSE)</f>
        <v>#N/A</v>
      </c>
      <c r="J1020" t="str">
        <f t="shared" si="33"/>
        <v>20171016</v>
      </c>
    </row>
    <row r="1021" spans="1:10" hidden="1">
      <c r="A1021" s="1" t="s">
        <v>10306</v>
      </c>
      <c r="B1021" s="1" t="s">
        <v>5182</v>
      </c>
      <c r="C1021" s="1" t="s">
        <v>11577</v>
      </c>
      <c r="D1021" s="1" t="s">
        <v>1038</v>
      </c>
      <c r="E1021" s="5" t="s">
        <v>10307</v>
      </c>
      <c r="F1021" s="11">
        <v>7492.78</v>
      </c>
      <c r="G1021" s="5" t="str">
        <f t="shared" si="32"/>
        <v>62284819380603916797492.78</v>
      </c>
      <c r="H1021" s="1" t="s">
        <v>1039</v>
      </c>
      <c r="I1021" t="e">
        <f>VLOOKUP(G1021,网银退汇!H:J,3,FALSE)</f>
        <v>#N/A</v>
      </c>
      <c r="J1021" t="str">
        <f t="shared" si="33"/>
        <v>20171016</v>
      </c>
    </row>
    <row r="1022" spans="1:10" hidden="1">
      <c r="A1022" s="1" t="s">
        <v>10310</v>
      </c>
      <c r="B1022" s="1" t="s">
        <v>5186</v>
      </c>
      <c r="C1022" s="1" t="s">
        <v>11577</v>
      </c>
      <c r="D1022" s="1" t="s">
        <v>1038</v>
      </c>
      <c r="E1022" s="5" t="s">
        <v>10311</v>
      </c>
      <c r="F1022" s="11">
        <v>2500</v>
      </c>
      <c r="G1022" s="5" t="str">
        <f t="shared" si="32"/>
        <v>62284833084835476792500</v>
      </c>
      <c r="H1022" s="1" t="s">
        <v>1039</v>
      </c>
      <c r="I1022" t="e">
        <f>VLOOKUP(G1022,网银退汇!H:J,3,FALSE)</f>
        <v>#N/A</v>
      </c>
      <c r="J1022" t="str">
        <f t="shared" si="33"/>
        <v>20171016</v>
      </c>
    </row>
    <row r="1023" spans="1:10">
      <c r="A1023" s="1" t="s">
        <v>10799</v>
      </c>
      <c r="B1023" s="1" t="s">
        <v>5657</v>
      </c>
      <c r="C1023" s="1" t="s">
        <v>11578</v>
      </c>
      <c r="D1023" s="1" t="s">
        <v>1038</v>
      </c>
      <c r="E1023" s="5" t="s">
        <v>10800</v>
      </c>
      <c r="F1023" s="11">
        <v>500</v>
      </c>
      <c r="G1023" s="5" t="str">
        <f t="shared" si="32"/>
        <v>6217003860034481257500</v>
      </c>
      <c r="H1023" s="1" t="s">
        <v>1039</v>
      </c>
      <c r="I1023" t="str">
        <f>VLOOKUP(G1023,网银退汇!H:J,3,FALSE)</f>
        <v>2017-10-17</v>
      </c>
      <c r="J1023" t="str">
        <f t="shared" si="33"/>
        <v>20171017</v>
      </c>
    </row>
    <row r="1024" spans="1:10" hidden="1">
      <c r="A1024" s="1" t="s">
        <v>10318</v>
      </c>
      <c r="B1024" s="1" t="s">
        <v>5194</v>
      </c>
      <c r="C1024" s="1" t="s">
        <v>11577</v>
      </c>
      <c r="D1024" s="1" t="s">
        <v>1038</v>
      </c>
      <c r="E1024" s="5" t="s">
        <v>10319</v>
      </c>
      <c r="F1024" s="11">
        <v>304.33999999999997</v>
      </c>
      <c r="G1024" s="5" t="str">
        <f t="shared" si="32"/>
        <v>6231900000090907763304.34</v>
      </c>
      <c r="H1024" s="1" t="s">
        <v>1039</v>
      </c>
      <c r="I1024" t="e">
        <f>VLOOKUP(G1024,网银退汇!H:J,3,FALSE)</f>
        <v>#N/A</v>
      </c>
      <c r="J1024" t="str">
        <f t="shared" si="33"/>
        <v>20171016</v>
      </c>
    </row>
    <row r="1025" spans="1:10" hidden="1">
      <c r="A1025" s="1" t="s">
        <v>10322</v>
      </c>
      <c r="B1025" s="1" t="s">
        <v>5198</v>
      </c>
      <c r="C1025" s="1" t="s">
        <v>11577</v>
      </c>
      <c r="D1025" s="1" t="s">
        <v>1038</v>
      </c>
      <c r="E1025" s="5" t="s">
        <v>10323</v>
      </c>
      <c r="F1025" s="11">
        <v>9855.66</v>
      </c>
      <c r="G1025" s="5" t="str">
        <f t="shared" si="32"/>
        <v>62284808681215312719855.66</v>
      </c>
      <c r="H1025" s="1" t="s">
        <v>1039</v>
      </c>
      <c r="I1025" t="e">
        <f>VLOOKUP(G1025,网银退汇!H:J,3,FALSE)</f>
        <v>#N/A</v>
      </c>
      <c r="J1025" t="str">
        <f t="shared" si="33"/>
        <v>20171016</v>
      </c>
    </row>
    <row r="1026" spans="1:10" hidden="1">
      <c r="A1026" s="1" t="s">
        <v>10326</v>
      </c>
      <c r="B1026" s="1" t="s">
        <v>5202</v>
      </c>
      <c r="C1026" s="1" t="s">
        <v>11577</v>
      </c>
      <c r="D1026" s="1" t="s">
        <v>1038</v>
      </c>
      <c r="E1026" s="5" t="s">
        <v>10327</v>
      </c>
      <c r="F1026" s="11">
        <v>272.83999999999997</v>
      </c>
      <c r="G1026" s="5" t="str">
        <f t="shared" si="32"/>
        <v>6231900000064439256272.84</v>
      </c>
      <c r="H1026" s="1" t="s">
        <v>1039</v>
      </c>
      <c r="I1026" t="e">
        <f>VLOOKUP(G1026,网银退汇!H:J,3,FALSE)</f>
        <v>#N/A</v>
      </c>
      <c r="J1026" t="str">
        <f t="shared" si="33"/>
        <v>20171016</v>
      </c>
    </row>
    <row r="1027" spans="1:10" hidden="1">
      <c r="A1027" s="1" t="s">
        <v>10330</v>
      </c>
      <c r="B1027" s="1" t="s">
        <v>5206</v>
      </c>
      <c r="C1027" s="1" t="s">
        <v>11577</v>
      </c>
      <c r="D1027" s="1" t="s">
        <v>1038</v>
      </c>
      <c r="E1027" s="5" t="s">
        <v>10331</v>
      </c>
      <c r="F1027" s="11">
        <v>9213.4</v>
      </c>
      <c r="G1027" s="5" t="str">
        <f t="shared" si="32"/>
        <v>62170038500015468289213.4</v>
      </c>
      <c r="H1027" s="1" t="s">
        <v>1039</v>
      </c>
      <c r="I1027" t="e">
        <f>VLOOKUP(G1027,网银退汇!H:J,3,FALSE)</f>
        <v>#N/A</v>
      </c>
      <c r="J1027" t="str">
        <f t="shared" si="33"/>
        <v>20171016</v>
      </c>
    </row>
    <row r="1028" spans="1:10" hidden="1">
      <c r="A1028" s="1" t="s">
        <v>10334</v>
      </c>
      <c r="B1028" s="1" t="s">
        <v>5210</v>
      </c>
      <c r="C1028" s="1" t="s">
        <v>11577</v>
      </c>
      <c r="D1028" s="1" t="s">
        <v>1038</v>
      </c>
      <c r="E1028" s="5" t="s">
        <v>10335</v>
      </c>
      <c r="F1028" s="11">
        <v>2988.65</v>
      </c>
      <c r="G1028" s="5" t="str">
        <f t="shared" si="32"/>
        <v>62270071735202880942988.65</v>
      </c>
      <c r="H1028" s="1" t="s">
        <v>1039</v>
      </c>
      <c r="I1028" t="e">
        <f>VLOOKUP(G1028,网银退汇!H:J,3,FALSE)</f>
        <v>#N/A</v>
      </c>
      <c r="J1028" t="str">
        <f t="shared" si="33"/>
        <v>20171016</v>
      </c>
    </row>
    <row r="1029" spans="1:10" hidden="1">
      <c r="A1029" s="1" t="s">
        <v>10338</v>
      </c>
      <c r="B1029" s="1" t="s">
        <v>5214</v>
      </c>
      <c r="C1029" s="1" t="s">
        <v>11577</v>
      </c>
      <c r="D1029" s="1" t="s">
        <v>1038</v>
      </c>
      <c r="E1029" s="5" t="s">
        <v>10339</v>
      </c>
      <c r="F1029" s="11">
        <v>5042.5</v>
      </c>
      <c r="G1029" s="5" t="str">
        <f t="shared" si="32"/>
        <v>62177319012479535042.5</v>
      </c>
      <c r="H1029" s="1" t="s">
        <v>1039</v>
      </c>
      <c r="I1029" t="e">
        <f>VLOOKUP(G1029,网银退汇!H:J,3,FALSE)</f>
        <v>#N/A</v>
      </c>
      <c r="J1029" t="str">
        <f t="shared" si="33"/>
        <v>20171016</v>
      </c>
    </row>
    <row r="1030" spans="1:10" hidden="1">
      <c r="A1030" s="1" t="s">
        <v>10342</v>
      </c>
      <c r="B1030" s="1" t="s">
        <v>5218</v>
      </c>
      <c r="C1030" s="1" t="s">
        <v>11577</v>
      </c>
      <c r="D1030" s="1" t="s">
        <v>1038</v>
      </c>
      <c r="E1030" s="5" t="s">
        <v>10343</v>
      </c>
      <c r="F1030" s="11">
        <v>1594.46</v>
      </c>
      <c r="G1030" s="5" t="str">
        <f t="shared" si="32"/>
        <v>62179973000206066231594.46</v>
      </c>
      <c r="H1030" s="1" t="s">
        <v>1039</v>
      </c>
      <c r="I1030" t="e">
        <f>VLOOKUP(G1030,网银退汇!H:J,3,FALSE)</f>
        <v>#N/A</v>
      </c>
      <c r="J1030" t="str">
        <f t="shared" si="33"/>
        <v>20171016</v>
      </c>
    </row>
    <row r="1031" spans="1:10" hidden="1">
      <c r="A1031" s="1" t="s">
        <v>10346</v>
      </c>
      <c r="B1031" s="1" t="s">
        <v>5222</v>
      </c>
      <c r="C1031" s="1" t="s">
        <v>11577</v>
      </c>
      <c r="D1031" s="1" t="s">
        <v>1038</v>
      </c>
      <c r="E1031" s="5" t="s">
        <v>10347</v>
      </c>
      <c r="F1031" s="11">
        <v>150</v>
      </c>
      <c r="G1031" s="5" t="str">
        <f t="shared" si="32"/>
        <v>6228930001034767321150</v>
      </c>
      <c r="H1031" s="1" t="s">
        <v>1039</v>
      </c>
      <c r="I1031" t="e">
        <f>VLOOKUP(G1031,网银退汇!H:J,3,FALSE)</f>
        <v>#N/A</v>
      </c>
      <c r="J1031" t="str">
        <f t="shared" si="33"/>
        <v>20171016</v>
      </c>
    </row>
    <row r="1032" spans="1:10" hidden="1">
      <c r="A1032" s="1" t="s">
        <v>10350</v>
      </c>
      <c r="B1032" s="1" t="s">
        <v>5226</v>
      </c>
      <c r="C1032" s="1" t="s">
        <v>11577</v>
      </c>
      <c r="D1032" s="1" t="s">
        <v>1038</v>
      </c>
      <c r="E1032" s="5" t="s">
        <v>1370</v>
      </c>
      <c r="F1032" s="11">
        <v>156.19</v>
      </c>
      <c r="G1032" s="5" t="str">
        <f t="shared" si="32"/>
        <v>6228480868597736776156.19</v>
      </c>
      <c r="H1032" s="1" t="s">
        <v>1039</v>
      </c>
      <c r="I1032" t="e">
        <f>VLOOKUP(G1032,网银退汇!H:J,3,FALSE)</f>
        <v>#N/A</v>
      </c>
      <c r="J1032" t="str">
        <f t="shared" si="33"/>
        <v>20171016</v>
      </c>
    </row>
    <row r="1033" spans="1:10">
      <c r="A1033" s="1" t="s">
        <v>9439</v>
      </c>
      <c r="B1033" s="1" t="s">
        <v>4350</v>
      </c>
      <c r="C1033" s="1" t="s">
        <v>11575</v>
      </c>
      <c r="D1033" s="1" t="s">
        <v>1038</v>
      </c>
      <c r="E1033" s="5" t="s">
        <v>9440</v>
      </c>
      <c r="F1033" s="11">
        <v>6391.66</v>
      </c>
      <c r="G1033" s="5" t="str">
        <f t="shared" si="32"/>
        <v>62170038600328684306391.66</v>
      </c>
      <c r="H1033" s="1" t="s">
        <v>1039</v>
      </c>
      <c r="I1033" t="str">
        <f>VLOOKUP(G1033,网银退汇!H:J,3,FALSE)</f>
        <v>2017-10-16</v>
      </c>
      <c r="J1033" t="str">
        <f t="shared" si="33"/>
        <v>20171014</v>
      </c>
    </row>
    <row r="1034" spans="1:10" hidden="1">
      <c r="A1034" s="1" t="s">
        <v>10357</v>
      </c>
      <c r="B1034" s="1" t="s">
        <v>5232</v>
      </c>
      <c r="C1034" s="1" t="s">
        <v>11577</v>
      </c>
      <c r="D1034" s="1" t="s">
        <v>1038</v>
      </c>
      <c r="E1034" s="5" t="s">
        <v>1378</v>
      </c>
      <c r="F1034" s="11">
        <v>5012</v>
      </c>
      <c r="G1034" s="5" t="str">
        <f t="shared" si="32"/>
        <v>62319000000198631625012</v>
      </c>
      <c r="H1034" s="1" t="s">
        <v>1039</v>
      </c>
      <c r="I1034" t="e">
        <f>VLOOKUP(G1034,网银退汇!H:J,3,FALSE)</f>
        <v>#N/A</v>
      </c>
      <c r="J1034" t="str">
        <f t="shared" si="33"/>
        <v>20171016</v>
      </c>
    </row>
    <row r="1035" spans="1:10" hidden="1">
      <c r="A1035" s="1" t="s">
        <v>10360</v>
      </c>
      <c r="B1035" s="1" t="s">
        <v>5234</v>
      </c>
      <c r="C1035" s="1" t="s">
        <v>11577</v>
      </c>
      <c r="D1035" s="1" t="s">
        <v>1038</v>
      </c>
      <c r="E1035" s="5" t="s">
        <v>1298</v>
      </c>
      <c r="F1035" s="11">
        <v>4700</v>
      </c>
      <c r="G1035" s="5" t="str">
        <f t="shared" si="32"/>
        <v>62178527000075741794700</v>
      </c>
      <c r="H1035" s="1" t="s">
        <v>1039</v>
      </c>
      <c r="I1035" t="e">
        <f>VLOOKUP(G1035,网银退汇!H:J,3,FALSE)</f>
        <v>#N/A</v>
      </c>
      <c r="J1035" t="str">
        <f t="shared" si="33"/>
        <v>20171016</v>
      </c>
    </row>
    <row r="1036" spans="1:10" hidden="1">
      <c r="A1036" s="1" t="s">
        <v>10363</v>
      </c>
      <c r="B1036" s="1" t="s">
        <v>5236</v>
      </c>
      <c r="C1036" s="1" t="s">
        <v>11577</v>
      </c>
      <c r="D1036" s="1" t="s">
        <v>1038</v>
      </c>
      <c r="E1036" s="5" t="s">
        <v>10364</v>
      </c>
      <c r="F1036" s="11">
        <v>1346.59</v>
      </c>
      <c r="G1036" s="5" t="str">
        <f t="shared" si="32"/>
        <v>62366838600050290741346.59</v>
      </c>
      <c r="H1036" s="1" t="s">
        <v>1039</v>
      </c>
      <c r="I1036" t="e">
        <f>VLOOKUP(G1036,网银退汇!H:J,3,FALSE)</f>
        <v>#N/A</v>
      </c>
      <c r="J1036" t="str">
        <f t="shared" si="33"/>
        <v>20171016</v>
      </c>
    </row>
    <row r="1037" spans="1:10">
      <c r="A1037" s="1" t="s">
        <v>9985</v>
      </c>
      <c r="B1037" s="1" t="s">
        <v>4878</v>
      </c>
      <c r="C1037" s="1" t="s">
        <v>11577</v>
      </c>
      <c r="D1037" s="1" t="s">
        <v>1038</v>
      </c>
      <c r="E1037" s="5" t="s">
        <v>9986</v>
      </c>
      <c r="F1037" s="11">
        <v>5000</v>
      </c>
      <c r="G1037" s="5" t="str">
        <f t="shared" si="32"/>
        <v>62170037600212696185000</v>
      </c>
      <c r="H1037" s="1" t="s">
        <v>1039</v>
      </c>
      <c r="I1037" t="str">
        <f>VLOOKUP(G1037,网银退汇!H:J,3,FALSE)</f>
        <v>2017-10-16</v>
      </c>
      <c r="J1037" t="str">
        <f t="shared" si="33"/>
        <v>20171016</v>
      </c>
    </row>
    <row r="1038" spans="1:10" hidden="1">
      <c r="A1038" s="1" t="s">
        <v>10371</v>
      </c>
      <c r="B1038" s="1" t="s">
        <v>5244</v>
      </c>
      <c r="C1038" s="1" t="s">
        <v>11577</v>
      </c>
      <c r="D1038" s="1" t="s">
        <v>1038</v>
      </c>
      <c r="E1038" s="5" t="s">
        <v>10372</v>
      </c>
      <c r="F1038" s="11">
        <v>8000</v>
      </c>
      <c r="G1038" s="5" t="str">
        <f t="shared" si="32"/>
        <v>62268900066546688000</v>
      </c>
      <c r="H1038" s="1" t="s">
        <v>1039</v>
      </c>
      <c r="I1038" t="e">
        <f>VLOOKUP(G1038,网银退汇!H:J,3,FALSE)</f>
        <v>#N/A</v>
      </c>
      <c r="J1038" t="str">
        <f t="shared" si="33"/>
        <v>20171016</v>
      </c>
    </row>
    <row r="1039" spans="1:10" hidden="1">
      <c r="A1039" s="1" t="s">
        <v>10375</v>
      </c>
      <c r="B1039" s="1" t="s">
        <v>5248</v>
      </c>
      <c r="C1039" s="1" t="s">
        <v>11577</v>
      </c>
      <c r="D1039" s="1" t="s">
        <v>1038</v>
      </c>
      <c r="E1039" s="5" t="s">
        <v>10376</v>
      </c>
      <c r="F1039" s="11">
        <v>2500</v>
      </c>
      <c r="G1039" s="5" t="str">
        <f t="shared" si="32"/>
        <v>62217655140243202500</v>
      </c>
      <c r="H1039" s="1" t="s">
        <v>1039</v>
      </c>
      <c r="I1039" t="e">
        <f>VLOOKUP(G1039,网银退汇!H:J,3,FALSE)</f>
        <v>#N/A</v>
      </c>
      <c r="J1039" t="str">
        <f t="shared" si="33"/>
        <v>20171016</v>
      </c>
    </row>
    <row r="1040" spans="1:10">
      <c r="A1040" s="1" t="s">
        <v>10314</v>
      </c>
      <c r="B1040" s="1" t="s">
        <v>5190</v>
      </c>
      <c r="C1040" s="1" t="s">
        <v>11577</v>
      </c>
      <c r="D1040" s="1" t="s">
        <v>1038</v>
      </c>
      <c r="E1040" s="5" t="s">
        <v>10315</v>
      </c>
      <c r="F1040" s="11">
        <v>2100</v>
      </c>
      <c r="G1040" s="5" t="str">
        <f t="shared" si="32"/>
        <v>62168230900000627212100</v>
      </c>
      <c r="H1040" s="1" t="s">
        <v>1039</v>
      </c>
      <c r="I1040" t="str">
        <f>VLOOKUP(G1040,网银退汇!H:J,3,FALSE)</f>
        <v>2017-10-17</v>
      </c>
      <c r="J1040" t="str">
        <f t="shared" si="33"/>
        <v>20171016</v>
      </c>
    </row>
    <row r="1041" spans="1:10" hidden="1">
      <c r="A1041" s="1" t="s">
        <v>10383</v>
      </c>
      <c r="B1041" s="1" t="s">
        <v>5254</v>
      </c>
      <c r="C1041" s="1" t="s">
        <v>11577</v>
      </c>
      <c r="D1041" s="1" t="s">
        <v>1038</v>
      </c>
      <c r="E1041" s="5" t="s">
        <v>10384</v>
      </c>
      <c r="F1041" s="11">
        <v>101</v>
      </c>
      <c r="G1041" s="5" t="str">
        <f t="shared" si="32"/>
        <v>5124669964921185101</v>
      </c>
      <c r="H1041" s="1" t="s">
        <v>1039</v>
      </c>
      <c r="I1041" t="e">
        <f>VLOOKUP(G1041,网银退汇!H:J,3,FALSE)</f>
        <v>#N/A</v>
      </c>
      <c r="J1041" t="str">
        <f t="shared" si="33"/>
        <v>20171016</v>
      </c>
    </row>
    <row r="1042" spans="1:10" hidden="1">
      <c r="A1042" s="1" t="s">
        <v>10387</v>
      </c>
      <c r="B1042" s="1" t="s">
        <v>5258</v>
      </c>
      <c r="C1042" s="1" t="s">
        <v>11577</v>
      </c>
      <c r="D1042" s="1" t="s">
        <v>1038</v>
      </c>
      <c r="E1042" s="5" t="s">
        <v>10388</v>
      </c>
      <c r="F1042" s="11">
        <v>1597.1</v>
      </c>
      <c r="G1042" s="5" t="str">
        <f t="shared" si="32"/>
        <v>62319000001144330021597.1</v>
      </c>
      <c r="H1042" s="1" t="s">
        <v>1039</v>
      </c>
      <c r="I1042" t="e">
        <f>VLOOKUP(G1042,网银退汇!H:J,3,FALSE)</f>
        <v>#N/A</v>
      </c>
      <c r="J1042" t="str">
        <f t="shared" si="33"/>
        <v>20171016</v>
      </c>
    </row>
    <row r="1043" spans="1:10" hidden="1">
      <c r="A1043" s="1" t="s">
        <v>10391</v>
      </c>
      <c r="B1043" s="1" t="s">
        <v>5261</v>
      </c>
      <c r="C1043" s="1" t="s">
        <v>11577</v>
      </c>
      <c r="D1043" s="1" t="s">
        <v>1038</v>
      </c>
      <c r="E1043" s="5" t="s">
        <v>10392</v>
      </c>
      <c r="F1043" s="11">
        <v>357.92</v>
      </c>
      <c r="G1043" s="5" t="str">
        <f t="shared" si="32"/>
        <v>6212262512000069213357.92</v>
      </c>
      <c r="H1043" s="1" t="s">
        <v>1039</v>
      </c>
      <c r="I1043" t="e">
        <f>VLOOKUP(G1043,网银退汇!H:J,3,FALSE)</f>
        <v>#N/A</v>
      </c>
      <c r="J1043" t="str">
        <f t="shared" si="33"/>
        <v>20171016</v>
      </c>
    </row>
    <row r="1044" spans="1:10" hidden="1">
      <c r="A1044" s="1" t="s">
        <v>10395</v>
      </c>
      <c r="B1044" s="1" t="s">
        <v>5265</v>
      </c>
      <c r="C1044" s="1" t="s">
        <v>11577</v>
      </c>
      <c r="D1044" s="1" t="s">
        <v>1038</v>
      </c>
      <c r="E1044" s="5" t="s">
        <v>10392</v>
      </c>
      <c r="F1044" s="11">
        <v>100</v>
      </c>
      <c r="G1044" s="5" t="str">
        <f t="shared" si="32"/>
        <v>6212262512000069213100</v>
      </c>
      <c r="H1044" s="1" t="s">
        <v>1039</v>
      </c>
      <c r="I1044" t="e">
        <f>VLOOKUP(G1044,网银退汇!H:J,3,FALSE)</f>
        <v>#N/A</v>
      </c>
      <c r="J1044" t="str">
        <f t="shared" si="33"/>
        <v>20171016</v>
      </c>
    </row>
    <row r="1045" spans="1:10" hidden="1">
      <c r="A1045" s="1" t="s">
        <v>10398</v>
      </c>
      <c r="B1045" s="1" t="s">
        <v>5269</v>
      </c>
      <c r="C1045" s="1" t="s">
        <v>11578</v>
      </c>
      <c r="D1045" s="1" t="s">
        <v>1038</v>
      </c>
      <c r="E1045" s="5" t="s">
        <v>10399</v>
      </c>
      <c r="F1045" s="11">
        <v>500</v>
      </c>
      <c r="G1045" s="5" t="str">
        <f t="shared" si="32"/>
        <v>6228483340994043211500</v>
      </c>
      <c r="H1045" s="1" t="s">
        <v>1039</v>
      </c>
      <c r="I1045" t="e">
        <f>VLOOKUP(G1045,网银退汇!H:J,3,FALSE)</f>
        <v>#N/A</v>
      </c>
      <c r="J1045" t="str">
        <f t="shared" si="33"/>
        <v>20171017</v>
      </c>
    </row>
    <row r="1046" spans="1:10" hidden="1">
      <c r="A1046" s="1" t="s">
        <v>10402</v>
      </c>
      <c r="B1046" s="1" t="s">
        <v>5273</v>
      </c>
      <c r="C1046" s="1" t="s">
        <v>11578</v>
      </c>
      <c r="D1046" s="1" t="s">
        <v>1038</v>
      </c>
      <c r="E1046" s="5" t="s">
        <v>10403</v>
      </c>
      <c r="F1046" s="11">
        <v>195.14</v>
      </c>
      <c r="G1046" s="5" t="str">
        <f t="shared" si="32"/>
        <v>6228481198309919570195.14</v>
      </c>
      <c r="H1046" s="1" t="s">
        <v>1039</v>
      </c>
      <c r="I1046" t="e">
        <f>VLOOKUP(G1046,网银退汇!H:J,3,FALSE)</f>
        <v>#N/A</v>
      </c>
      <c r="J1046" t="str">
        <f t="shared" si="33"/>
        <v>20171017</v>
      </c>
    </row>
    <row r="1047" spans="1:10">
      <c r="A1047" s="1" t="s">
        <v>6666</v>
      </c>
      <c r="B1047" s="1" t="s">
        <v>1656</v>
      </c>
      <c r="C1047" s="1" t="s">
        <v>11566</v>
      </c>
      <c r="D1047" s="1" t="s">
        <v>1038</v>
      </c>
      <c r="E1047" s="5" t="s">
        <v>6667</v>
      </c>
      <c r="F1047" s="11">
        <v>100</v>
      </c>
      <c r="G1047" s="5" t="str">
        <f t="shared" si="32"/>
        <v>6214157312901299215100</v>
      </c>
      <c r="H1047" s="1" t="s">
        <v>1039</v>
      </c>
      <c r="I1047" t="str">
        <f>VLOOKUP(G1047,网银退汇!H:J,3,FALSE)</f>
        <v>2017-10-10</v>
      </c>
      <c r="J1047" t="str">
        <f t="shared" si="33"/>
        <v>20171005</v>
      </c>
    </row>
    <row r="1048" spans="1:10" hidden="1">
      <c r="A1048" s="1" t="s">
        <v>10409</v>
      </c>
      <c r="B1048" s="1" t="s">
        <v>5281</v>
      </c>
      <c r="C1048" s="1" t="s">
        <v>11578</v>
      </c>
      <c r="D1048" s="1" t="s">
        <v>1038</v>
      </c>
      <c r="E1048" s="5" t="s">
        <v>10410</v>
      </c>
      <c r="F1048" s="11">
        <v>322.5</v>
      </c>
      <c r="G1048" s="5" t="str">
        <f t="shared" si="32"/>
        <v>6228481921036571012322.5</v>
      </c>
      <c r="H1048" s="1" t="s">
        <v>1039</v>
      </c>
      <c r="I1048" t="e">
        <f>VLOOKUP(G1048,网银退汇!H:J,3,FALSE)</f>
        <v>#N/A</v>
      </c>
      <c r="J1048" t="str">
        <f t="shared" si="33"/>
        <v>20171017</v>
      </c>
    </row>
    <row r="1049" spans="1:10" hidden="1">
      <c r="A1049" s="1" t="s">
        <v>10413</v>
      </c>
      <c r="B1049" s="1" t="s">
        <v>5285</v>
      </c>
      <c r="C1049" s="1" t="s">
        <v>11578</v>
      </c>
      <c r="D1049" s="1" t="s">
        <v>1038</v>
      </c>
      <c r="E1049" s="5" t="s">
        <v>740</v>
      </c>
      <c r="F1049" s="11">
        <v>404</v>
      </c>
      <c r="G1049" s="5" t="str">
        <f t="shared" si="32"/>
        <v>6217003860017845577404</v>
      </c>
      <c r="H1049" s="1" t="s">
        <v>1039</v>
      </c>
      <c r="I1049" t="e">
        <f>VLOOKUP(G1049,网银退汇!H:J,3,FALSE)</f>
        <v>#N/A</v>
      </c>
      <c r="J1049" t="str">
        <f t="shared" si="33"/>
        <v>20171017</v>
      </c>
    </row>
    <row r="1050" spans="1:10" hidden="1">
      <c r="A1050" s="1" t="s">
        <v>10416</v>
      </c>
      <c r="B1050" s="1" t="s">
        <v>5289</v>
      </c>
      <c r="C1050" s="1" t="s">
        <v>11578</v>
      </c>
      <c r="D1050" s="1" t="s">
        <v>1038</v>
      </c>
      <c r="E1050" s="5" t="s">
        <v>10417</v>
      </c>
      <c r="F1050" s="11">
        <v>2439.12</v>
      </c>
      <c r="G1050" s="5" t="str">
        <f t="shared" si="32"/>
        <v>62170038800018730702439.12</v>
      </c>
      <c r="H1050" s="1" t="s">
        <v>1039</v>
      </c>
      <c r="I1050" t="e">
        <f>VLOOKUP(G1050,网银退汇!H:J,3,FALSE)</f>
        <v>#N/A</v>
      </c>
      <c r="J1050" t="str">
        <f t="shared" si="33"/>
        <v>20171017</v>
      </c>
    </row>
    <row r="1051" spans="1:10" hidden="1">
      <c r="A1051" s="1" t="s">
        <v>10420</v>
      </c>
      <c r="B1051" s="1" t="s">
        <v>5292</v>
      </c>
      <c r="C1051" s="1" t="s">
        <v>11578</v>
      </c>
      <c r="D1051" s="1" t="s">
        <v>1038</v>
      </c>
      <c r="E1051" s="5" t="s">
        <v>10421</v>
      </c>
      <c r="F1051" s="11">
        <v>72963.960000000006</v>
      </c>
      <c r="G1051" s="5" t="str">
        <f t="shared" si="32"/>
        <v>622848330859330647972963.96</v>
      </c>
      <c r="H1051" s="1" t="s">
        <v>1039</v>
      </c>
      <c r="I1051" t="e">
        <f>VLOOKUP(G1051,网银退汇!H:J,3,FALSE)</f>
        <v>#N/A</v>
      </c>
      <c r="J1051" t="str">
        <f t="shared" si="33"/>
        <v>20171017</v>
      </c>
    </row>
    <row r="1052" spans="1:10" hidden="1">
      <c r="A1052" s="1" t="s">
        <v>10424</v>
      </c>
      <c r="B1052" s="1" t="s">
        <v>5296</v>
      </c>
      <c r="C1052" s="1" t="s">
        <v>11578</v>
      </c>
      <c r="D1052" s="1" t="s">
        <v>1038</v>
      </c>
      <c r="E1052" s="5" t="s">
        <v>10425</v>
      </c>
      <c r="F1052" s="11">
        <v>389.57</v>
      </c>
      <c r="G1052" s="5" t="str">
        <f t="shared" si="32"/>
        <v>6221887300038946024389.57</v>
      </c>
      <c r="H1052" s="1" t="s">
        <v>1039</v>
      </c>
      <c r="I1052" t="e">
        <f>VLOOKUP(G1052,网银退汇!H:J,3,FALSE)</f>
        <v>#N/A</v>
      </c>
      <c r="J1052" t="str">
        <f t="shared" si="33"/>
        <v>20171017</v>
      </c>
    </row>
    <row r="1053" spans="1:10" hidden="1">
      <c r="A1053" s="1" t="s">
        <v>10428</v>
      </c>
      <c r="B1053" s="1" t="s">
        <v>5300</v>
      </c>
      <c r="C1053" s="1" t="s">
        <v>11578</v>
      </c>
      <c r="D1053" s="1" t="s">
        <v>1038</v>
      </c>
      <c r="E1053" s="5" t="s">
        <v>10429</v>
      </c>
      <c r="F1053" s="11">
        <v>51565</v>
      </c>
      <c r="G1053" s="5" t="str">
        <f t="shared" si="32"/>
        <v>622369251121917451565</v>
      </c>
      <c r="H1053" s="1" t="s">
        <v>1039</v>
      </c>
      <c r="I1053" t="e">
        <f>VLOOKUP(G1053,网银退汇!H:J,3,FALSE)</f>
        <v>#N/A</v>
      </c>
      <c r="J1053" t="str">
        <f t="shared" si="33"/>
        <v>20171017</v>
      </c>
    </row>
    <row r="1054" spans="1:10" hidden="1">
      <c r="A1054" s="1" t="s">
        <v>10432</v>
      </c>
      <c r="B1054" s="1" t="s">
        <v>5304</v>
      </c>
      <c r="C1054" s="1" t="s">
        <v>11578</v>
      </c>
      <c r="D1054" s="1" t="s">
        <v>1038</v>
      </c>
      <c r="E1054" s="5" t="s">
        <v>10433</v>
      </c>
      <c r="F1054" s="11">
        <v>101</v>
      </c>
      <c r="G1054" s="5" t="str">
        <f t="shared" si="32"/>
        <v>6226901900303284101</v>
      </c>
      <c r="H1054" s="1" t="s">
        <v>1039</v>
      </c>
      <c r="I1054" t="e">
        <f>VLOOKUP(G1054,网银退汇!H:J,3,FALSE)</f>
        <v>#N/A</v>
      </c>
      <c r="J1054" t="str">
        <f t="shared" si="33"/>
        <v>20171017</v>
      </c>
    </row>
    <row r="1055" spans="1:10" hidden="1">
      <c r="A1055" s="1" t="s">
        <v>10436</v>
      </c>
      <c r="B1055" s="1" t="s">
        <v>5308</v>
      </c>
      <c r="C1055" s="1" t="s">
        <v>11578</v>
      </c>
      <c r="D1055" s="1" t="s">
        <v>1038</v>
      </c>
      <c r="E1055" s="5" t="s">
        <v>10437</v>
      </c>
      <c r="F1055" s="11">
        <v>100</v>
      </c>
      <c r="G1055" s="5" t="str">
        <f t="shared" si="32"/>
        <v>6231900000058880549100</v>
      </c>
      <c r="H1055" s="1" t="s">
        <v>1039</v>
      </c>
      <c r="I1055" t="e">
        <f>VLOOKUP(G1055,网银退汇!H:J,3,FALSE)</f>
        <v>#N/A</v>
      </c>
      <c r="J1055" t="str">
        <f t="shared" si="33"/>
        <v>20171017</v>
      </c>
    </row>
    <row r="1056" spans="1:10" hidden="1">
      <c r="A1056" s="1" t="s">
        <v>10440</v>
      </c>
      <c r="B1056" s="1" t="s">
        <v>5312</v>
      </c>
      <c r="C1056" s="1" t="s">
        <v>11578</v>
      </c>
      <c r="D1056" s="1" t="s">
        <v>1038</v>
      </c>
      <c r="E1056" s="5" t="s">
        <v>10441</v>
      </c>
      <c r="F1056" s="11">
        <v>4660</v>
      </c>
      <c r="G1056" s="5" t="str">
        <f t="shared" si="32"/>
        <v>62596562410715744660</v>
      </c>
      <c r="H1056" s="1" t="s">
        <v>1039</v>
      </c>
      <c r="I1056" t="e">
        <f>VLOOKUP(G1056,网银退汇!H:J,3,FALSE)</f>
        <v>#N/A</v>
      </c>
      <c r="J1056" t="str">
        <f t="shared" si="33"/>
        <v>20171017</v>
      </c>
    </row>
    <row r="1057" spans="1:10" hidden="1">
      <c r="A1057" s="1" t="s">
        <v>10444</v>
      </c>
      <c r="B1057" s="1" t="s">
        <v>5316</v>
      </c>
      <c r="C1057" s="1" t="s">
        <v>11578</v>
      </c>
      <c r="D1057" s="1" t="s">
        <v>1038</v>
      </c>
      <c r="E1057" s="5" t="s">
        <v>10445</v>
      </c>
      <c r="F1057" s="11">
        <v>1000</v>
      </c>
      <c r="G1057" s="5" t="str">
        <f t="shared" ref="G1057:G1120" si="34">E1057&amp;F1057</f>
        <v>45812324314877821000</v>
      </c>
      <c r="H1057" s="1" t="s">
        <v>1039</v>
      </c>
      <c r="I1057" t="e">
        <f>VLOOKUP(G1057,网银退汇!H:J,3,FALSE)</f>
        <v>#N/A</v>
      </c>
      <c r="J1057" t="str">
        <f t="shared" ref="J1057:J1120" si="35">C1057</f>
        <v>20171017</v>
      </c>
    </row>
    <row r="1058" spans="1:10" hidden="1">
      <c r="A1058" s="1" t="s">
        <v>10448</v>
      </c>
      <c r="B1058" s="1" t="s">
        <v>5320</v>
      </c>
      <c r="C1058" s="1" t="s">
        <v>11578</v>
      </c>
      <c r="D1058" s="1" t="s">
        <v>1038</v>
      </c>
      <c r="E1058" s="5" t="s">
        <v>10445</v>
      </c>
      <c r="F1058" s="11">
        <v>100</v>
      </c>
      <c r="G1058" s="5" t="str">
        <f t="shared" si="34"/>
        <v>4581232431487782100</v>
      </c>
      <c r="H1058" s="1" t="s">
        <v>1039</v>
      </c>
      <c r="I1058" t="e">
        <f>VLOOKUP(G1058,网银退汇!H:J,3,FALSE)</f>
        <v>#N/A</v>
      </c>
      <c r="J1058" t="str">
        <f t="shared" si="35"/>
        <v>20171017</v>
      </c>
    </row>
    <row r="1059" spans="1:10" hidden="1">
      <c r="A1059" s="1" t="s">
        <v>10451</v>
      </c>
      <c r="B1059" s="1" t="s">
        <v>5322</v>
      </c>
      <c r="C1059" s="1" t="s">
        <v>11578</v>
      </c>
      <c r="D1059" s="1" t="s">
        <v>1038</v>
      </c>
      <c r="E1059" s="5" t="s">
        <v>9271</v>
      </c>
      <c r="F1059" s="11">
        <v>100</v>
      </c>
      <c r="G1059" s="5" t="str">
        <f t="shared" si="34"/>
        <v>6231900000005133752100</v>
      </c>
      <c r="H1059" s="1" t="s">
        <v>1039</v>
      </c>
      <c r="I1059" t="e">
        <f>VLOOKUP(G1059,网银退汇!H:J,3,FALSE)</f>
        <v>#N/A</v>
      </c>
      <c r="J1059" t="str">
        <f t="shared" si="35"/>
        <v>20171017</v>
      </c>
    </row>
    <row r="1060" spans="1:10" hidden="1">
      <c r="A1060" s="1" t="s">
        <v>10454</v>
      </c>
      <c r="B1060" s="1" t="s">
        <v>5324</v>
      </c>
      <c r="C1060" s="1" t="s">
        <v>11578</v>
      </c>
      <c r="D1060" s="1" t="s">
        <v>1038</v>
      </c>
      <c r="E1060" s="5" t="s">
        <v>9271</v>
      </c>
      <c r="F1060" s="11">
        <v>364.34</v>
      </c>
      <c r="G1060" s="5" t="str">
        <f t="shared" si="34"/>
        <v>6231900000005133752364.34</v>
      </c>
      <c r="H1060" s="1" t="s">
        <v>1039</v>
      </c>
      <c r="I1060" t="e">
        <f>VLOOKUP(G1060,网银退汇!H:J,3,FALSE)</f>
        <v>#N/A</v>
      </c>
      <c r="J1060" t="str">
        <f t="shared" si="35"/>
        <v>20171017</v>
      </c>
    </row>
    <row r="1061" spans="1:10">
      <c r="A1061" s="1" t="s">
        <v>7294</v>
      </c>
      <c r="B1061" s="1" t="s">
        <v>2274</v>
      </c>
      <c r="C1061" s="1" t="s">
        <v>11570</v>
      </c>
      <c r="D1061" s="1" t="s">
        <v>1038</v>
      </c>
      <c r="E1061" s="5" t="s">
        <v>7295</v>
      </c>
      <c r="F1061" s="11">
        <v>172</v>
      </c>
      <c r="G1061" s="5" t="str">
        <f t="shared" si="34"/>
        <v>6212262505006865055172</v>
      </c>
      <c r="H1061" s="1" t="s">
        <v>1039</v>
      </c>
      <c r="I1061" t="str">
        <f>VLOOKUP(G1061,网银退汇!H:J,3,FALSE)</f>
        <v>2017-10-10</v>
      </c>
      <c r="J1061" t="str">
        <f t="shared" si="35"/>
        <v>20171009</v>
      </c>
    </row>
    <row r="1062" spans="1:10" hidden="1">
      <c r="A1062" s="1" t="s">
        <v>10460</v>
      </c>
      <c r="B1062" s="1" t="s">
        <v>5330</v>
      </c>
      <c r="C1062" s="1" t="s">
        <v>11578</v>
      </c>
      <c r="D1062" s="1" t="s">
        <v>1038</v>
      </c>
      <c r="E1062" s="5" t="s">
        <v>10461</v>
      </c>
      <c r="F1062" s="11">
        <v>50000</v>
      </c>
      <c r="G1062" s="5" t="str">
        <f t="shared" si="34"/>
        <v>621785270000930929350000</v>
      </c>
      <c r="H1062" s="1" t="s">
        <v>1039</v>
      </c>
      <c r="I1062" t="e">
        <f>VLOOKUP(G1062,网银退汇!H:J,3,FALSE)</f>
        <v>#N/A</v>
      </c>
      <c r="J1062" t="str">
        <f t="shared" si="35"/>
        <v>20171017</v>
      </c>
    </row>
    <row r="1063" spans="1:10" hidden="1">
      <c r="A1063" s="1" t="s">
        <v>10464</v>
      </c>
      <c r="B1063" s="1" t="s">
        <v>5334</v>
      </c>
      <c r="C1063" s="1" t="s">
        <v>11578</v>
      </c>
      <c r="D1063" s="1" t="s">
        <v>1038</v>
      </c>
      <c r="E1063" s="5" t="s">
        <v>10465</v>
      </c>
      <c r="F1063" s="11">
        <v>4753.4399999999996</v>
      </c>
      <c r="G1063" s="5" t="str">
        <f t="shared" si="34"/>
        <v>62122625020233635034753.44</v>
      </c>
      <c r="H1063" s="1" t="s">
        <v>1039</v>
      </c>
      <c r="I1063" t="e">
        <f>VLOOKUP(G1063,网银退汇!H:J,3,FALSE)</f>
        <v>#N/A</v>
      </c>
      <c r="J1063" t="str">
        <f t="shared" si="35"/>
        <v>20171017</v>
      </c>
    </row>
    <row r="1064" spans="1:10">
      <c r="A1064" s="1" t="s">
        <v>7723</v>
      </c>
      <c r="B1064" s="1" t="s">
        <v>2691</v>
      </c>
      <c r="C1064" s="1" t="s">
        <v>11571</v>
      </c>
      <c r="D1064" s="1" t="s">
        <v>1038</v>
      </c>
      <c r="E1064" s="5" t="s">
        <v>7720</v>
      </c>
      <c r="F1064" s="11">
        <v>97.72</v>
      </c>
      <c r="G1064" s="5" t="str">
        <f t="shared" si="34"/>
        <v>621226250500149925697.72</v>
      </c>
      <c r="H1064" s="1" t="s">
        <v>1039</v>
      </c>
      <c r="I1064" t="str">
        <f>VLOOKUP(G1064,网银退汇!H:J,3,FALSE)</f>
        <v>2017-10-10</v>
      </c>
      <c r="J1064" t="str">
        <f t="shared" si="35"/>
        <v>20171010</v>
      </c>
    </row>
    <row r="1065" spans="1:10" hidden="1">
      <c r="A1065" s="1" t="s">
        <v>10472</v>
      </c>
      <c r="B1065" s="1" t="s">
        <v>5342</v>
      </c>
      <c r="C1065" s="1" t="s">
        <v>11578</v>
      </c>
      <c r="D1065" s="1" t="s">
        <v>1038</v>
      </c>
      <c r="E1065" s="5" t="s">
        <v>10473</v>
      </c>
      <c r="F1065" s="11">
        <v>107.5</v>
      </c>
      <c r="G1065" s="5" t="str">
        <f t="shared" si="34"/>
        <v>6217003860024079194107.5</v>
      </c>
      <c r="H1065" s="1" t="s">
        <v>1039</v>
      </c>
      <c r="I1065" t="e">
        <f>VLOOKUP(G1065,网银退汇!H:J,3,FALSE)</f>
        <v>#N/A</v>
      </c>
      <c r="J1065" t="str">
        <f t="shared" si="35"/>
        <v>20171017</v>
      </c>
    </row>
    <row r="1066" spans="1:10" hidden="1">
      <c r="A1066" s="1" t="s">
        <v>10476</v>
      </c>
      <c r="B1066" s="1" t="s">
        <v>5345</v>
      </c>
      <c r="C1066" s="1" t="s">
        <v>11578</v>
      </c>
      <c r="D1066" s="1" t="s">
        <v>1038</v>
      </c>
      <c r="E1066" s="5" t="s">
        <v>10477</v>
      </c>
      <c r="F1066" s="11">
        <v>7852.96</v>
      </c>
      <c r="G1066" s="5" t="str">
        <f t="shared" si="34"/>
        <v>62284808680842605797852.96</v>
      </c>
      <c r="H1066" s="1" t="s">
        <v>1039</v>
      </c>
      <c r="I1066" t="e">
        <f>VLOOKUP(G1066,网银退汇!H:J,3,FALSE)</f>
        <v>#N/A</v>
      </c>
      <c r="J1066" t="str">
        <f t="shared" si="35"/>
        <v>20171017</v>
      </c>
    </row>
    <row r="1067" spans="1:10" hidden="1">
      <c r="A1067" s="1" t="s">
        <v>10480</v>
      </c>
      <c r="B1067" s="1" t="s">
        <v>5349</v>
      </c>
      <c r="C1067" s="1" t="s">
        <v>11578</v>
      </c>
      <c r="D1067" s="1" t="s">
        <v>1038</v>
      </c>
      <c r="E1067" s="5" t="s">
        <v>10481</v>
      </c>
      <c r="F1067" s="11">
        <v>140</v>
      </c>
      <c r="G1067" s="5" t="str">
        <f t="shared" si="34"/>
        <v>6217996550003611732140</v>
      </c>
      <c r="H1067" s="1" t="s">
        <v>1039</v>
      </c>
      <c r="I1067" t="e">
        <f>VLOOKUP(G1067,网银退汇!H:J,3,FALSE)</f>
        <v>#N/A</v>
      </c>
      <c r="J1067" t="str">
        <f t="shared" si="35"/>
        <v>20171017</v>
      </c>
    </row>
    <row r="1068" spans="1:10" hidden="1">
      <c r="A1068" s="1" t="s">
        <v>10484</v>
      </c>
      <c r="B1068" s="1" t="s">
        <v>5353</v>
      </c>
      <c r="C1068" s="1" t="s">
        <v>11578</v>
      </c>
      <c r="D1068" s="1" t="s">
        <v>1038</v>
      </c>
      <c r="E1068" s="5" t="s">
        <v>10485</v>
      </c>
      <c r="F1068" s="11">
        <v>2972.45</v>
      </c>
      <c r="G1068" s="5" t="str">
        <f t="shared" si="34"/>
        <v>62177900010322068372972.45</v>
      </c>
      <c r="H1068" s="1" t="s">
        <v>1039</v>
      </c>
      <c r="I1068" t="e">
        <f>VLOOKUP(G1068,网银退汇!H:J,3,FALSE)</f>
        <v>#N/A</v>
      </c>
      <c r="J1068" t="str">
        <f t="shared" si="35"/>
        <v>20171017</v>
      </c>
    </row>
    <row r="1069" spans="1:10" hidden="1">
      <c r="A1069" s="1" t="s">
        <v>10488</v>
      </c>
      <c r="B1069" s="1" t="s">
        <v>5357</v>
      </c>
      <c r="C1069" s="1" t="s">
        <v>11578</v>
      </c>
      <c r="D1069" s="1" t="s">
        <v>1038</v>
      </c>
      <c r="E1069" s="5" t="s">
        <v>10489</v>
      </c>
      <c r="F1069" s="11">
        <v>230.74</v>
      </c>
      <c r="G1069" s="5" t="str">
        <f t="shared" si="34"/>
        <v>6227003890040113056230.74</v>
      </c>
      <c r="H1069" s="1" t="s">
        <v>1039</v>
      </c>
      <c r="I1069" t="e">
        <f>VLOOKUP(G1069,网银退汇!H:J,3,FALSE)</f>
        <v>#N/A</v>
      </c>
      <c r="J1069" t="str">
        <f t="shared" si="35"/>
        <v>20171017</v>
      </c>
    </row>
    <row r="1070" spans="1:10" hidden="1">
      <c r="A1070" s="1" t="s">
        <v>10492</v>
      </c>
      <c r="B1070" s="1" t="s">
        <v>5361</v>
      </c>
      <c r="C1070" s="1" t="s">
        <v>11578</v>
      </c>
      <c r="D1070" s="1" t="s">
        <v>1038</v>
      </c>
      <c r="E1070" s="5" t="s">
        <v>10493</v>
      </c>
      <c r="F1070" s="11">
        <v>1500</v>
      </c>
      <c r="G1070" s="5" t="str">
        <f t="shared" si="34"/>
        <v>62596542415247181500</v>
      </c>
      <c r="H1070" s="1" t="s">
        <v>1039</v>
      </c>
      <c r="I1070" t="e">
        <f>VLOOKUP(G1070,网银退汇!H:J,3,FALSE)</f>
        <v>#N/A</v>
      </c>
      <c r="J1070" t="str">
        <f t="shared" si="35"/>
        <v>20171017</v>
      </c>
    </row>
    <row r="1071" spans="1:10" hidden="1">
      <c r="A1071" s="1" t="s">
        <v>10496</v>
      </c>
      <c r="B1071" s="1" t="s">
        <v>5365</v>
      </c>
      <c r="C1071" s="1" t="s">
        <v>11578</v>
      </c>
      <c r="D1071" s="1" t="s">
        <v>1038</v>
      </c>
      <c r="E1071" s="5" t="s">
        <v>10497</v>
      </c>
      <c r="F1071" s="11">
        <v>4592.75</v>
      </c>
      <c r="G1071" s="5" t="str">
        <f t="shared" si="34"/>
        <v>62236922232721644592.75</v>
      </c>
      <c r="H1071" s="1" t="s">
        <v>1039</v>
      </c>
      <c r="I1071" t="e">
        <f>VLOOKUP(G1071,网银退汇!H:J,3,FALSE)</f>
        <v>#N/A</v>
      </c>
      <c r="J1071" t="str">
        <f t="shared" si="35"/>
        <v>20171017</v>
      </c>
    </row>
    <row r="1072" spans="1:10">
      <c r="A1072" s="1" t="s">
        <v>7719</v>
      </c>
      <c r="B1072" s="1" t="s">
        <v>2687</v>
      </c>
      <c r="C1072" s="1" t="s">
        <v>11571</v>
      </c>
      <c r="D1072" s="1" t="s">
        <v>1038</v>
      </c>
      <c r="E1072" s="5" t="s">
        <v>7720</v>
      </c>
      <c r="F1072" s="11">
        <v>92.22</v>
      </c>
      <c r="G1072" s="5" t="str">
        <f t="shared" si="34"/>
        <v>621226250500149925692.22</v>
      </c>
      <c r="H1072" s="1" t="s">
        <v>1039</v>
      </c>
      <c r="I1072" t="str">
        <f>VLOOKUP(G1072,网银退汇!H:J,3,FALSE)</f>
        <v>2017-10-10</v>
      </c>
      <c r="J1072" t="str">
        <f t="shared" si="35"/>
        <v>20171010</v>
      </c>
    </row>
    <row r="1073" spans="1:10" hidden="1">
      <c r="A1073" s="1" t="s">
        <v>10504</v>
      </c>
      <c r="B1073" s="1" t="s">
        <v>5373</v>
      </c>
      <c r="C1073" s="1" t="s">
        <v>11578</v>
      </c>
      <c r="D1073" s="1" t="s">
        <v>1038</v>
      </c>
      <c r="E1073" s="5" t="s">
        <v>10505</v>
      </c>
      <c r="F1073" s="11">
        <v>474.5</v>
      </c>
      <c r="G1073" s="5" t="str">
        <f t="shared" si="34"/>
        <v>6228480868422674473474.5</v>
      </c>
      <c r="H1073" s="1" t="s">
        <v>1039</v>
      </c>
      <c r="I1073" t="e">
        <f>VLOOKUP(G1073,网银退汇!H:J,3,FALSE)</f>
        <v>#N/A</v>
      </c>
      <c r="J1073" t="str">
        <f t="shared" si="35"/>
        <v>20171017</v>
      </c>
    </row>
    <row r="1074" spans="1:10" hidden="1">
      <c r="A1074" s="1" t="s">
        <v>10508</v>
      </c>
      <c r="B1074" s="1" t="s">
        <v>5377</v>
      </c>
      <c r="C1074" s="1" t="s">
        <v>11578</v>
      </c>
      <c r="D1074" s="1" t="s">
        <v>1038</v>
      </c>
      <c r="E1074" s="5" t="s">
        <v>10509</v>
      </c>
      <c r="F1074" s="11">
        <v>500</v>
      </c>
      <c r="G1074" s="5" t="str">
        <f t="shared" si="34"/>
        <v>6223691660736111500</v>
      </c>
      <c r="H1074" s="1" t="s">
        <v>1039</v>
      </c>
      <c r="I1074" t="e">
        <f>VLOOKUP(G1074,网银退汇!H:J,3,FALSE)</f>
        <v>#N/A</v>
      </c>
      <c r="J1074" t="str">
        <f t="shared" si="35"/>
        <v>20171017</v>
      </c>
    </row>
    <row r="1075" spans="1:10" hidden="1">
      <c r="A1075" s="1" t="s">
        <v>10512</v>
      </c>
      <c r="B1075" s="1" t="s">
        <v>5381</v>
      </c>
      <c r="C1075" s="1" t="s">
        <v>11578</v>
      </c>
      <c r="D1075" s="1" t="s">
        <v>1038</v>
      </c>
      <c r="E1075" s="5" t="s">
        <v>10513</v>
      </c>
      <c r="F1075" s="11">
        <v>3200</v>
      </c>
      <c r="G1075" s="5" t="str">
        <f t="shared" si="34"/>
        <v>62220225020182503503200</v>
      </c>
      <c r="H1075" s="1" t="s">
        <v>1039</v>
      </c>
      <c r="I1075" t="e">
        <f>VLOOKUP(G1075,网银退汇!H:J,3,FALSE)</f>
        <v>#N/A</v>
      </c>
      <c r="J1075" t="str">
        <f t="shared" si="35"/>
        <v>20171017</v>
      </c>
    </row>
    <row r="1076" spans="1:10" hidden="1">
      <c r="A1076" s="1" t="s">
        <v>10516</v>
      </c>
      <c r="B1076" s="1" t="s">
        <v>5385</v>
      </c>
      <c r="C1076" s="1" t="s">
        <v>11578</v>
      </c>
      <c r="D1076" s="1" t="s">
        <v>1038</v>
      </c>
      <c r="E1076" s="5" t="s">
        <v>10517</v>
      </c>
      <c r="F1076" s="11">
        <v>5000</v>
      </c>
      <c r="G1076" s="5" t="str">
        <f t="shared" si="34"/>
        <v>62259700565145995000</v>
      </c>
      <c r="H1076" s="1" t="s">
        <v>1039</v>
      </c>
      <c r="I1076" t="e">
        <f>VLOOKUP(G1076,网银退汇!H:J,3,FALSE)</f>
        <v>#N/A</v>
      </c>
      <c r="J1076" t="str">
        <f t="shared" si="35"/>
        <v>20171017</v>
      </c>
    </row>
    <row r="1077" spans="1:10" hidden="1">
      <c r="A1077" s="1" t="s">
        <v>10519</v>
      </c>
      <c r="B1077" s="1" t="s">
        <v>5387</v>
      </c>
      <c r="C1077" s="1" t="s">
        <v>11578</v>
      </c>
      <c r="D1077" s="1" t="s">
        <v>1038</v>
      </c>
      <c r="E1077" s="5" t="s">
        <v>10517</v>
      </c>
      <c r="F1077" s="11">
        <v>5000</v>
      </c>
      <c r="G1077" s="5" t="str">
        <f t="shared" si="34"/>
        <v>62259700565145995000</v>
      </c>
      <c r="H1077" s="1" t="s">
        <v>1039</v>
      </c>
      <c r="I1077" t="e">
        <f>VLOOKUP(G1077,网银退汇!H:J,3,FALSE)</f>
        <v>#N/A</v>
      </c>
      <c r="J1077" t="str">
        <f t="shared" si="35"/>
        <v>20171017</v>
      </c>
    </row>
    <row r="1078" spans="1:10" hidden="1">
      <c r="A1078" s="1" t="s">
        <v>10522</v>
      </c>
      <c r="B1078" s="1" t="s">
        <v>5389</v>
      </c>
      <c r="C1078" s="1" t="s">
        <v>11578</v>
      </c>
      <c r="D1078" s="1" t="s">
        <v>1038</v>
      </c>
      <c r="E1078" s="5" t="s">
        <v>10523</v>
      </c>
      <c r="F1078" s="11">
        <v>2659.13</v>
      </c>
      <c r="G1078" s="5" t="str">
        <f t="shared" si="34"/>
        <v>62179973000188568592659.13</v>
      </c>
      <c r="H1078" s="1" t="s">
        <v>1039</v>
      </c>
      <c r="I1078" t="e">
        <f>VLOOKUP(G1078,网银退汇!H:J,3,FALSE)</f>
        <v>#N/A</v>
      </c>
      <c r="J1078" t="str">
        <f t="shared" si="35"/>
        <v>20171017</v>
      </c>
    </row>
    <row r="1079" spans="1:10" hidden="1">
      <c r="A1079" s="1" t="s">
        <v>10526</v>
      </c>
      <c r="B1079" s="1" t="s">
        <v>5393</v>
      </c>
      <c r="C1079" s="1" t="s">
        <v>11578</v>
      </c>
      <c r="D1079" s="1" t="s">
        <v>1038</v>
      </c>
      <c r="E1079" s="5" t="s">
        <v>10517</v>
      </c>
      <c r="F1079" s="11">
        <v>500</v>
      </c>
      <c r="G1079" s="5" t="str">
        <f t="shared" si="34"/>
        <v>6225970056514599500</v>
      </c>
      <c r="H1079" s="1" t="s">
        <v>1039</v>
      </c>
      <c r="I1079" t="e">
        <f>VLOOKUP(G1079,网银退汇!H:J,3,FALSE)</f>
        <v>#N/A</v>
      </c>
      <c r="J1079" t="str">
        <f t="shared" si="35"/>
        <v>20171017</v>
      </c>
    </row>
    <row r="1080" spans="1:10" hidden="1">
      <c r="A1080" s="1" t="s">
        <v>10529</v>
      </c>
      <c r="B1080" s="1" t="s">
        <v>5395</v>
      </c>
      <c r="C1080" s="1" t="s">
        <v>11578</v>
      </c>
      <c r="D1080" s="1" t="s">
        <v>1038</v>
      </c>
      <c r="E1080" s="5" t="s">
        <v>10530</v>
      </c>
      <c r="F1080" s="11">
        <v>10000</v>
      </c>
      <c r="G1080" s="5" t="str">
        <f t="shared" si="34"/>
        <v>532450020035141610000</v>
      </c>
      <c r="H1080" s="1" t="s">
        <v>1039</v>
      </c>
      <c r="I1080" t="e">
        <f>VLOOKUP(G1080,网银退汇!H:J,3,FALSE)</f>
        <v>#N/A</v>
      </c>
      <c r="J1080" t="str">
        <f t="shared" si="35"/>
        <v>20171017</v>
      </c>
    </row>
    <row r="1081" spans="1:10" hidden="1">
      <c r="A1081" s="1" t="s">
        <v>10533</v>
      </c>
      <c r="B1081" s="1" t="s">
        <v>5399</v>
      </c>
      <c r="C1081" s="1" t="s">
        <v>11578</v>
      </c>
      <c r="D1081" s="1" t="s">
        <v>1038</v>
      </c>
      <c r="E1081" s="5" t="s">
        <v>10534</v>
      </c>
      <c r="F1081" s="11">
        <v>396.93</v>
      </c>
      <c r="G1081" s="5" t="str">
        <f t="shared" si="34"/>
        <v>6222109211005689396.93</v>
      </c>
      <c r="H1081" s="1" t="s">
        <v>1039</v>
      </c>
      <c r="I1081" t="e">
        <f>VLOOKUP(G1081,网银退汇!H:J,3,FALSE)</f>
        <v>#N/A</v>
      </c>
      <c r="J1081" t="str">
        <f t="shared" si="35"/>
        <v>20171017</v>
      </c>
    </row>
    <row r="1082" spans="1:10" hidden="1">
      <c r="A1082" s="1" t="s">
        <v>10537</v>
      </c>
      <c r="B1082" s="1" t="s">
        <v>5403</v>
      </c>
      <c r="C1082" s="1" t="s">
        <v>11578</v>
      </c>
      <c r="D1082" s="1" t="s">
        <v>1038</v>
      </c>
      <c r="E1082" s="5" t="s">
        <v>10538</v>
      </c>
      <c r="F1082" s="11">
        <v>2000</v>
      </c>
      <c r="G1082" s="5" t="str">
        <f t="shared" si="34"/>
        <v>62146638601404372000</v>
      </c>
      <c r="H1082" s="1" t="s">
        <v>1039</v>
      </c>
      <c r="I1082" t="e">
        <f>VLOOKUP(G1082,网银退汇!H:J,3,FALSE)</f>
        <v>#N/A</v>
      </c>
      <c r="J1082" t="str">
        <f t="shared" si="35"/>
        <v>20171017</v>
      </c>
    </row>
    <row r="1083" spans="1:10" hidden="1">
      <c r="A1083" s="1" t="s">
        <v>10541</v>
      </c>
      <c r="B1083" s="1" t="s">
        <v>5407</v>
      </c>
      <c r="C1083" s="1" t="s">
        <v>11578</v>
      </c>
      <c r="D1083" s="1" t="s">
        <v>1038</v>
      </c>
      <c r="E1083" s="5" t="s">
        <v>10542</v>
      </c>
      <c r="F1083" s="11">
        <v>127.22</v>
      </c>
      <c r="G1083" s="5" t="str">
        <f t="shared" si="34"/>
        <v>6217852700016586750127.22</v>
      </c>
      <c r="H1083" s="1" t="s">
        <v>1039</v>
      </c>
      <c r="I1083" t="e">
        <f>VLOOKUP(G1083,网银退汇!H:J,3,FALSE)</f>
        <v>#N/A</v>
      </c>
      <c r="J1083" t="str">
        <f t="shared" si="35"/>
        <v>20171017</v>
      </c>
    </row>
    <row r="1084" spans="1:10" hidden="1">
      <c r="A1084" s="1" t="s">
        <v>10545</v>
      </c>
      <c r="B1084" s="1" t="s">
        <v>5411</v>
      </c>
      <c r="C1084" s="1" t="s">
        <v>11578</v>
      </c>
      <c r="D1084" s="1" t="s">
        <v>1038</v>
      </c>
      <c r="E1084" s="5" t="s">
        <v>10546</v>
      </c>
      <c r="F1084" s="11">
        <v>69.34</v>
      </c>
      <c r="G1084" s="5" t="str">
        <f t="shared" si="34"/>
        <v>621661270000128709469.34</v>
      </c>
      <c r="H1084" s="1" t="s">
        <v>1039</v>
      </c>
      <c r="I1084" t="e">
        <f>VLOOKUP(G1084,网银退汇!H:J,3,FALSE)</f>
        <v>#N/A</v>
      </c>
      <c r="J1084" t="str">
        <f t="shared" si="35"/>
        <v>20171017</v>
      </c>
    </row>
    <row r="1085" spans="1:10" hidden="1">
      <c r="A1085" s="1" t="s">
        <v>10548</v>
      </c>
      <c r="B1085" s="1" t="s">
        <v>5415</v>
      </c>
      <c r="C1085" s="1" t="s">
        <v>11578</v>
      </c>
      <c r="D1085" s="1" t="s">
        <v>1038</v>
      </c>
      <c r="E1085" s="5" t="s">
        <v>10549</v>
      </c>
      <c r="F1085" s="11">
        <v>5389</v>
      </c>
      <c r="G1085" s="5" t="str">
        <f t="shared" si="34"/>
        <v>62270778200150735389</v>
      </c>
      <c r="H1085" s="1" t="s">
        <v>1039</v>
      </c>
      <c r="I1085" t="e">
        <f>VLOOKUP(G1085,网银退汇!H:J,3,FALSE)</f>
        <v>#N/A</v>
      </c>
      <c r="J1085" t="str">
        <f t="shared" si="35"/>
        <v>20171017</v>
      </c>
    </row>
    <row r="1086" spans="1:10" hidden="1">
      <c r="A1086" s="1" t="s">
        <v>10552</v>
      </c>
      <c r="B1086" s="1" t="s">
        <v>5417</v>
      </c>
      <c r="C1086" s="1" t="s">
        <v>11578</v>
      </c>
      <c r="D1086" s="1" t="s">
        <v>1038</v>
      </c>
      <c r="E1086" s="5" t="s">
        <v>10553</v>
      </c>
      <c r="F1086" s="11">
        <v>1000</v>
      </c>
      <c r="G1086" s="5" t="str">
        <f t="shared" si="34"/>
        <v>62101780020074195681000</v>
      </c>
      <c r="H1086" s="1" t="s">
        <v>1039</v>
      </c>
      <c r="I1086" t="e">
        <f>VLOOKUP(G1086,网银退汇!H:J,3,FALSE)</f>
        <v>#N/A</v>
      </c>
      <c r="J1086" t="str">
        <f t="shared" si="35"/>
        <v>20171017</v>
      </c>
    </row>
    <row r="1087" spans="1:10" hidden="1">
      <c r="A1087" s="1" t="s">
        <v>10556</v>
      </c>
      <c r="B1087" s="1" t="s">
        <v>5421</v>
      </c>
      <c r="C1087" s="1" t="s">
        <v>11578</v>
      </c>
      <c r="D1087" s="1" t="s">
        <v>1038</v>
      </c>
      <c r="E1087" s="5" t="s">
        <v>1371</v>
      </c>
      <c r="F1087" s="11">
        <v>3845</v>
      </c>
      <c r="G1087" s="5" t="str">
        <f t="shared" si="34"/>
        <v>62319000000063768713845</v>
      </c>
      <c r="H1087" s="1" t="s">
        <v>1039</v>
      </c>
      <c r="I1087" t="e">
        <f>VLOOKUP(G1087,网银退汇!H:J,3,FALSE)</f>
        <v>#N/A</v>
      </c>
      <c r="J1087" t="str">
        <f t="shared" si="35"/>
        <v>20171017</v>
      </c>
    </row>
    <row r="1088" spans="1:10" hidden="1">
      <c r="A1088" s="1" t="s">
        <v>10559</v>
      </c>
      <c r="B1088" s="1" t="s">
        <v>5424</v>
      </c>
      <c r="C1088" s="1" t="s">
        <v>11578</v>
      </c>
      <c r="D1088" s="1" t="s">
        <v>1038</v>
      </c>
      <c r="E1088" s="5" t="s">
        <v>10560</v>
      </c>
      <c r="F1088" s="11">
        <v>754.3</v>
      </c>
      <c r="G1088" s="5" t="str">
        <f t="shared" si="34"/>
        <v>6228482898609410373754.3</v>
      </c>
      <c r="H1088" s="1" t="s">
        <v>1039</v>
      </c>
      <c r="I1088" t="e">
        <f>VLOOKUP(G1088,网银退汇!H:J,3,FALSE)</f>
        <v>#N/A</v>
      </c>
      <c r="J1088" t="str">
        <f t="shared" si="35"/>
        <v>20171017</v>
      </c>
    </row>
    <row r="1089" spans="1:10" hidden="1">
      <c r="A1089" s="1" t="s">
        <v>10563</v>
      </c>
      <c r="B1089" s="1" t="s">
        <v>5428</v>
      </c>
      <c r="C1089" s="1" t="s">
        <v>11578</v>
      </c>
      <c r="D1089" s="1" t="s">
        <v>1038</v>
      </c>
      <c r="E1089" s="5" t="s">
        <v>10564</v>
      </c>
      <c r="F1089" s="11">
        <v>271.5</v>
      </c>
      <c r="G1089" s="5" t="str">
        <f t="shared" si="34"/>
        <v>6212262502000658388271.5</v>
      </c>
      <c r="H1089" s="1" t="s">
        <v>1039</v>
      </c>
      <c r="I1089" t="e">
        <f>VLOOKUP(G1089,网银退汇!H:J,3,FALSE)</f>
        <v>#N/A</v>
      </c>
      <c r="J1089" t="str">
        <f t="shared" si="35"/>
        <v>20171017</v>
      </c>
    </row>
    <row r="1090" spans="1:10">
      <c r="A1090" s="1" t="s">
        <v>6596</v>
      </c>
      <c r="B1090" s="1" t="s">
        <v>1588</v>
      </c>
      <c r="C1090" s="1" t="s">
        <v>11566</v>
      </c>
      <c r="D1090" s="1" t="s">
        <v>1038</v>
      </c>
      <c r="E1090" s="5" t="s">
        <v>6597</v>
      </c>
      <c r="F1090" s="11">
        <v>30</v>
      </c>
      <c r="G1090" s="5" t="str">
        <f t="shared" si="34"/>
        <v>621226250201848301930</v>
      </c>
      <c r="H1090" s="1" t="s">
        <v>1039</v>
      </c>
      <c r="I1090" t="str">
        <f>VLOOKUP(G1090,网银退汇!H:J,3,FALSE)</f>
        <v>2017-10-10</v>
      </c>
      <c r="J1090" t="str">
        <f t="shared" si="35"/>
        <v>20171005</v>
      </c>
    </row>
    <row r="1091" spans="1:10" hidden="1">
      <c r="A1091" s="1" t="s">
        <v>10571</v>
      </c>
      <c r="B1091" s="1" t="s">
        <v>5436</v>
      </c>
      <c r="C1091" s="1" t="s">
        <v>11578</v>
      </c>
      <c r="D1091" s="1" t="s">
        <v>1038</v>
      </c>
      <c r="E1091" s="5" t="s">
        <v>10572</v>
      </c>
      <c r="F1091" s="11">
        <v>100</v>
      </c>
      <c r="G1091" s="5" t="str">
        <f t="shared" si="34"/>
        <v>6212262514000101392100</v>
      </c>
      <c r="H1091" s="1" t="s">
        <v>1039</v>
      </c>
      <c r="I1091" t="e">
        <f>VLOOKUP(G1091,网银退汇!H:J,3,FALSE)</f>
        <v>#N/A</v>
      </c>
      <c r="J1091" t="str">
        <f t="shared" si="35"/>
        <v>20171017</v>
      </c>
    </row>
    <row r="1092" spans="1:10" hidden="1">
      <c r="A1092" s="1" t="s">
        <v>10575</v>
      </c>
      <c r="B1092" s="1" t="s">
        <v>5440</v>
      </c>
      <c r="C1092" s="1" t="s">
        <v>11578</v>
      </c>
      <c r="D1092" s="1" t="s">
        <v>1038</v>
      </c>
      <c r="E1092" s="5" t="s">
        <v>10576</v>
      </c>
      <c r="F1092" s="11">
        <v>5728.29</v>
      </c>
      <c r="G1092" s="5" t="str">
        <f t="shared" si="34"/>
        <v>62226005900049826565728.29</v>
      </c>
      <c r="H1092" s="1" t="s">
        <v>1039</v>
      </c>
      <c r="I1092" t="e">
        <f>VLOOKUP(G1092,网银退汇!H:J,3,FALSE)</f>
        <v>#N/A</v>
      </c>
      <c r="J1092" t="str">
        <f t="shared" si="35"/>
        <v>20171017</v>
      </c>
    </row>
    <row r="1093" spans="1:10" hidden="1">
      <c r="A1093" s="1" t="s">
        <v>10579</v>
      </c>
      <c r="B1093" s="1" t="s">
        <v>5444</v>
      </c>
      <c r="C1093" s="1" t="s">
        <v>11578</v>
      </c>
      <c r="D1093" s="1" t="s">
        <v>1038</v>
      </c>
      <c r="E1093" s="5" t="s">
        <v>10580</v>
      </c>
      <c r="F1093" s="11">
        <v>1900</v>
      </c>
      <c r="G1093" s="5" t="str">
        <f t="shared" si="34"/>
        <v>62236919409634101900</v>
      </c>
      <c r="H1093" s="1" t="s">
        <v>1039</v>
      </c>
      <c r="I1093" t="e">
        <f>VLOOKUP(G1093,网银退汇!H:J,3,FALSE)</f>
        <v>#N/A</v>
      </c>
      <c r="J1093" t="str">
        <f t="shared" si="35"/>
        <v>20171017</v>
      </c>
    </row>
    <row r="1094" spans="1:10" hidden="1">
      <c r="A1094" s="1" t="s">
        <v>10583</v>
      </c>
      <c r="B1094" s="1" t="s">
        <v>5448</v>
      </c>
      <c r="C1094" s="1" t="s">
        <v>11578</v>
      </c>
      <c r="D1094" s="1" t="s">
        <v>1038</v>
      </c>
      <c r="E1094" s="5" t="s">
        <v>10584</v>
      </c>
      <c r="F1094" s="11">
        <v>991.87</v>
      </c>
      <c r="G1094" s="5" t="str">
        <f t="shared" si="34"/>
        <v>6228483618235468978991.87</v>
      </c>
      <c r="H1094" s="1" t="s">
        <v>1039</v>
      </c>
      <c r="I1094" t="e">
        <f>VLOOKUP(G1094,网银退汇!H:J,3,FALSE)</f>
        <v>#N/A</v>
      </c>
      <c r="J1094" t="str">
        <f t="shared" si="35"/>
        <v>20171017</v>
      </c>
    </row>
    <row r="1095" spans="1:10" hidden="1">
      <c r="A1095" s="1" t="s">
        <v>10587</v>
      </c>
      <c r="B1095" s="1" t="s">
        <v>5452</v>
      </c>
      <c r="C1095" s="1" t="s">
        <v>11578</v>
      </c>
      <c r="D1095" s="1" t="s">
        <v>1038</v>
      </c>
      <c r="E1095" s="5" t="s">
        <v>10588</v>
      </c>
      <c r="F1095" s="11">
        <v>3318.16</v>
      </c>
      <c r="G1095" s="5" t="str">
        <f t="shared" si="34"/>
        <v>62225305990859953318.16</v>
      </c>
      <c r="H1095" s="1" t="s">
        <v>1039</v>
      </c>
      <c r="I1095" t="e">
        <f>VLOOKUP(G1095,网银退汇!H:J,3,FALSE)</f>
        <v>#N/A</v>
      </c>
      <c r="J1095" t="str">
        <f t="shared" si="35"/>
        <v>20171017</v>
      </c>
    </row>
    <row r="1096" spans="1:10" hidden="1">
      <c r="A1096" s="1" t="s">
        <v>10591</v>
      </c>
      <c r="B1096" s="1" t="s">
        <v>5456</v>
      </c>
      <c r="C1096" s="1" t="s">
        <v>11578</v>
      </c>
      <c r="D1096" s="1" t="s">
        <v>1038</v>
      </c>
      <c r="E1096" s="5" t="s">
        <v>10592</v>
      </c>
      <c r="F1096" s="11">
        <v>100</v>
      </c>
      <c r="G1096" s="5" t="str">
        <f t="shared" si="34"/>
        <v>6283881663398525100</v>
      </c>
      <c r="H1096" s="1" t="s">
        <v>1039</v>
      </c>
      <c r="I1096" t="e">
        <f>VLOOKUP(G1096,网银退汇!H:J,3,FALSE)</f>
        <v>#N/A</v>
      </c>
      <c r="J1096" t="str">
        <f t="shared" si="35"/>
        <v>20171017</v>
      </c>
    </row>
    <row r="1097" spans="1:10" hidden="1">
      <c r="A1097" s="1" t="s">
        <v>10595</v>
      </c>
      <c r="B1097" s="1" t="s">
        <v>5460</v>
      </c>
      <c r="C1097" s="1" t="s">
        <v>11578</v>
      </c>
      <c r="D1097" s="1" t="s">
        <v>1038</v>
      </c>
      <c r="E1097" s="5" t="s">
        <v>10596</v>
      </c>
      <c r="F1097" s="11">
        <v>500</v>
      </c>
      <c r="G1097" s="5" t="str">
        <f t="shared" si="34"/>
        <v>6221765508854872500</v>
      </c>
      <c r="H1097" s="1" t="s">
        <v>1039</v>
      </c>
      <c r="I1097" t="e">
        <f>VLOOKUP(G1097,网银退汇!H:J,3,FALSE)</f>
        <v>#N/A</v>
      </c>
      <c r="J1097" t="str">
        <f t="shared" si="35"/>
        <v>20171017</v>
      </c>
    </row>
    <row r="1098" spans="1:10" hidden="1">
      <c r="A1098" s="1" t="s">
        <v>10599</v>
      </c>
      <c r="B1098" s="1" t="s">
        <v>5464</v>
      </c>
      <c r="C1098" s="1" t="s">
        <v>11578</v>
      </c>
      <c r="D1098" s="1" t="s">
        <v>1038</v>
      </c>
      <c r="E1098" s="5" t="s">
        <v>10592</v>
      </c>
      <c r="F1098" s="11">
        <v>117.42</v>
      </c>
      <c r="G1098" s="5" t="str">
        <f t="shared" si="34"/>
        <v>6283881663398525117.42</v>
      </c>
      <c r="H1098" s="1" t="s">
        <v>1039</v>
      </c>
      <c r="I1098" t="e">
        <f>VLOOKUP(G1098,网银退汇!H:J,3,FALSE)</f>
        <v>#N/A</v>
      </c>
      <c r="J1098" t="str">
        <f t="shared" si="35"/>
        <v>20171017</v>
      </c>
    </row>
    <row r="1099" spans="1:10" hidden="1">
      <c r="A1099" s="1" t="s">
        <v>10602</v>
      </c>
      <c r="B1099" s="1" t="s">
        <v>5466</v>
      </c>
      <c r="C1099" s="1" t="s">
        <v>11578</v>
      </c>
      <c r="D1099" s="1" t="s">
        <v>1038</v>
      </c>
      <c r="E1099" s="5" t="s">
        <v>10603</v>
      </c>
      <c r="F1099" s="11">
        <v>3000</v>
      </c>
      <c r="G1099" s="5" t="str">
        <f t="shared" si="34"/>
        <v>48973400125021163000</v>
      </c>
      <c r="H1099" s="1" t="s">
        <v>1039</v>
      </c>
      <c r="I1099" t="e">
        <f>VLOOKUP(G1099,网银退汇!H:J,3,FALSE)</f>
        <v>#N/A</v>
      </c>
      <c r="J1099" t="str">
        <f t="shared" si="35"/>
        <v>20171017</v>
      </c>
    </row>
    <row r="1100" spans="1:10" hidden="1">
      <c r="A1100" s="1" t="s">
        <v>10606</v>
      </c>
      <c r="B1100" s="1" t="s">
        <v>5470</v>
      </c>
      <c r="C1100" s="1" t="s">
        <v>11578</v>
      </c>
      <c r="D1100" s="1" t="s">
        <v>1038</v>
      </c>
      <c r="E1100" s="5" t="s">
        <v>10607</v>
      </c>
      <c r="F1100" s="11">
        <v>2700</v>
      </c>
      <c r="G1100" s="5" t="str">
        <f t="shared" si="34"/>
        <v>62366807300025921712700</v>
      </c>
      <c r="H1100" s="1" t="s">
        <v>1039</v>
      </c>
      <c r="I1100" t="e">
        <f>VLOOKUP(G1100,网银退汇!H:J,3,FALSE)</f>
        <v>#N/A</v>
      </c>
      <c r="J1100" t="str">
        <f t="shared" si="35"/>
        <v>20171017</v>
      </c>
    </row>
    <row r="1101" spans="1:10" hidden="1">
      <c r="A1101" s="1" t="s">
        <v>10610</v>
      </c>
      <c r="B1101" s="1" t="s">
        <v>5474</v>
      </c>
      <c r="C1101" s="1" t="s">
        <v>11578</v>
      </c>
      <c r="D1101" s="1" t="s">
        <v>1038</v>
      </c>
      <c r="E1101" s="5" t="s">
        <v>10611</v>
      </c>
      <c r="F1101" s="11">
        <v>5042.5</v>
      </c>
      <c r="G1101" s="5" t="str">
        <f t="shared" si="34"/>
        <v>62284836110625867155042.5</v>
      </c>
      <c r="H1101" s="1" t="s">
        <v>1039</v>
      </c>
      <c r="I1101" t="e">
        <f>VLOOKUP(G1101,网银退汇!H:J,3,FALSE)</f>
        <v>#N/A</v>
      </c>
      <c r="J1101" t="str">
        <f t="shared" si="35"/>
        <v>20171017</v>
      </c>
    </row>
    <row r="1102" spans="1:10" hidden="1">
      <c r="A1102" s="1" t="s">
        <v>10614</v>
      </c>
      <c r="B1102" s="1" t="s">
        <v>5478</v>
      </c>
      <c r="C1102" s="1" t="s">
        <v>11578</v>
      </c>
      <c r="D1102" s="1" t="s">
        <v>1038</v>
      </c>
      <c r="E1102" s="5" t="s">
        <v>10615</v>
      </c>
      <c r="F1102" s="11">
        <v>6000</v>
      </c>
      <c r="G1102" s="5" t="str">
        <f t="shared" si="34"/>
        <v>62215518790854496000</v>
      </c>
      <c r="H1102" s="1" t="s">
        <v>1039</v>
      </c>
      <c r="I1102" t="e">
        <f>VLOOKUP(G1102,网银退汇!H:J,3,FALSE)</f>
        <v>#N/A</v>
      </c>
      <c r="J1102" t="str">
        <f t="shared" si="35"/>
        <v>20171017</v>
      </c>
    </row>
    <row r="1103" spans="1:10" hidden="1">
      <c r="A1103" s="1" t="s">
        <v>10618</v>
      </c>
      <c r="B1103" s="1" t="s">
        <v>5482</v>
      </c>
      <c r="C1103" s="1" t="s">
        <v>11578</v>
      </c>
      <c r="D1103" s="1" t="s">
        <v>1038</v>
      </c>
      <c r="E1103" s="5" t="s">
        <v>10619</v>
      </c>
      <c r="F1103" s="11">
        <v>568.99</v>
      </c>
      <c r="G1103" s="5" t="str">
        <f t="shared" si="34"/>
        <v>6228480318214852572568.99</v>
      </c>
      <c r="H1103" s="1" t="s">
        <v>1039</v>
      </c>
      <c r="I1103" t="e">
        <f>VLOOKUP(G1103,网银退汇!H:J,3,FALSE)</f>
        <v>#N/A</v>
      </c>
      <c r="J1103" t="str">
        <f t="shared" si="35"/>
        <v>20171017</v>
      </c>
    </row>
    <row r="1104" spans="1:10" hidden="1">
      <c r="A1104" s="1" t="s">
        <v>10622</v>
      </c>
      <c r="B1104" s="1" t="s">
        <v>5486</v>
      </c>
      <c r="C1104" s="1" t="s">
        <v>11578</v>
      </c>
      <c r="D1104" s="1" t="s">
        <v>1038</v>
      </c>
      <c r="E1104" s="5" t="s">
        <v>10623</v>
      </c>
      <c r="F1104" s="11">
        <v>5189.5</v>
      </c>
      <c r="G1104" s="5" t="str">
        <f t="shared" si="34"/>
        <v>62178579000024556725189.5</v>
      </c>
      <c r="H1104" s="1" t="s">
        <v>1039</v>
      </c>
      <c r="I1104" t="e">
        <f>VLOOKUP(G1104,网银退汇!H:J,3,FALSE)</f>
        <v>#N/A</v>
      </c>
      <c r="J1104" t="str">
        <f t="shared" si="35"/>
        <v>20171017</v>
      </c>
    </row>
    <row r="1105" spans="1:10" hidden="1">
      <c r="A1105" s="1" t="s">
        <v>10626</v>
      </c>
      <c r="B1105" s="1" t="s">
        <v>5490</v>
      </c>
      <c r="C1105" s="1" t="s">
        <v>11578</v>
      </c>
      <c r="D1105" s="1" t="s">
        <v>1038</v>
      </c>
      <c r="E1105" s="5" t="s">
        <v>10627</v>
      </c>
      <c r="F1105" s="11">
        <v>8418.34</v>
      </c>
      <c r="G1105" s="5" t="str">
        <f t="shared" si="34"/>
        <v>62215518766707718418.34</v>
      </c>
      <c r="H1105" s="1" t="s">
        <v>1039</v>
      </c>
      <c r="I1105" t="e">
        <f>VLOOKUP(G1105,网银退汇!H:J,3,FALSE)</f>
        <v>#N/A</v>
      </c>
      <c r="J1105" t="str">
        <f t="shared" si="35"/>
        <v>20171017</v>
      </c>
    </row>
    <row r="1106" spans="1:10" hidden="1">
      <c r="A1106" s="1" t="s">
        <v>10630</v>
      </c>
      <c r="B1106" s="1" t="s">
        <v>5494</v>
      </c>
      <c r="C1106" s="1" t="s">
        <v>11578</v>
      </c>
      <c r="D1106" s="1" t="s">
        <v>1038</v>
      </c>
      <c r="E1106" s="5" t="s">
        <v>10631</v>
      </c>
      <c r="F1106" s="11">
        <v>2038.87</v>
      </c>
      <c r="G1106" s="5" t="str">
        <f t="shared" si="34"/>
        <v>62215606906787382038.87</v>
      </c>
      <c r="H1106" s="1" t="s">
        <v>1039</v>
      </c>
      <c r="I1106" t="e">
        <f>VLOOKUP(G1106,网银退汇!H:J,3,FALSE)</f>
        <v>#N/A</v>
      </c>
      <c r="J1106" t="str">
        <f t="shared" si="35"/>
        <v>20171017</v>
      </c>
    </row>
    <row r="1107" spans="1:10" hidden="1">
      <c r="A1107" s="1" t="s">
        <v>10634</v>
      </c>
      <c r="B1107" s="1" t="s">
        <v>5498</v>
      </c>
      <c r="C1107" s="1" t="s">
        <v>11578</v>
      </c>
      <c r="D1107" s="1" t="s">
        <v>1038</v>
      </c>
      <c r="E1107" s="5" t="s">
        <v>10635</v>
      </c>
      <c r="F1107" s="11">
        <v>3905.91</v>
      </c>
      <c r="G1107" s="5" t="str">
        <f t="shared" si="34"/>
        <v>62319000000777401793905.91</v>
      </c>
      <c r="H1107" s="1" t="s">
        <v>1039</v>
      </c>
      <c r="I1107" t="e">
        <f>VLOOKUP(G1107,网银退汇!H:J,3,FALSE)</f>
        <v>#N/A</v>
      </c>
      <c r="J1107" t="str">
        <f t="shared" si="35"/>
        <v>20171017</v>
      </c>
    </row>
    <row r="1108" spans="1:10" hidden="1">
      <c r="A1108" s="1" t="s">
        <v>10638</v>
      </c>
      <c r="B1108" s="1" t="s">
        <v>5502</v>
      </c>
      <c r="C1108" s="1" t="s">
        <v>11578</v>
      </c>
      <c r="D1108" s="1" t="s">
        <v>1038</v>
      </c>
      <c r="E1108" s="5" t="s">
        <v>10639</v>
      </c>
      <c r="F1108" s="11">
        <v>7947.97</v>
      </c>
      <c r="G1108" s="5" t="str">
        <f t="shared" si="34"/>
        <v>62216822937897777947.97</v>
      </c>
      <c r="H1108" s="1" t="s">
        <v>1039</v>
      </c>
      <c r="I1108" t="e">
        <f>VLOOKUP(G1108,网银退汇!H:J,3,FALSE)</f>
        <v>#N/A</v>
      </c>
      <c r="J1108" t="str">
        <f t="shared" si="35"/>
        <v>20171017</v>
      </c>
    </row>
    <row r="1109" spans="1:10" hidden="1">
      <c r="A1109" s="1" t="s">
        <v>10642</v>
      </c>
      <c r="B1109" s="1" t="s">
        <v>5506</v>
      </c>
      <c r="C1109" s="1" t="s">
        <v>11578</v>
      </c>
      <c r="D1109" s="1" t="s">
        <v>1038</v>
      </c>
      <c r="E1109" s="5" t="s">
        <v>10643</v>
      </c>
      <c r="F1109" s="11">
        <v>4530.1400000000003</v>
      </c>
      <c r="G1109" s="5" t="str">
        <f t="shared" si="34"/>
        <v>62179973000315815004530.14</v>
      </c>
      <c r="H1109" s="1" t="s">
        <v>1039</v>
      </c>
      <c r="I1109" t="e">
        <f>VLOOKUP(G1109,网银退汇!H:J,3,FALSE)</f>
        <v>#N/A</v>
      </c>
      <c r="J1109" t="str">
        <f t="shared" si="35"/>
        <v>20171017</v>
      </c>
    </row>
    <row r="1110" spans="1:10" hidden="1">
      <c r="A1110" s="1" t="s">
        <v>10646</v>
      </c>
      <c r="B1110" s="1" t="s">
        <v>5510</v>
      </c>
      <c r="C1110" s="1" t="s">
        <v>11578</v>
      </c>
      <c r="D1110" s="1" t="s">
        <v>1038</v>
      </c>
      <c r="E1110" s="5" t="s">
        <v>10647</v>
      </c>
      <c r="F1110" s="11">
        <v>9130.7099999999991</v>
      </c>
      <c r="G1110" s="5" t="str">
        <f t="shared" si="34"/>
        <v>62319000001416350589130.71</v>
      </c>
      <c r="H1110" s="1" t="s">
        <v>1039</v>
      </c>
      <c r="I1110" t="e">
        <f>VLOOKUP(G1110,网银退汇!H:J,3,FALSE)</f>
        <v>#N/A</v>
      </c>
      <c r="J1110" t="str">
        <f t="shared" si="35"/>
        <v>20171017</v>
      </c>
    </row>
    <row r="1111" spans="1:10" hidden="1">
      <c r="A1111" s="1" t="s">
        <v>10650</v>
      </c>
      <c r="B1111" s="1" t="s">
        <v>5514</v>
      </c>
      <c r="C1111" s="1" t="s">
        <v>11578</v>
      </c>
      <c r="D1111" s="1" t="s">
        <v>1038</v>
      </c>
      <c r="E1111" s="5" t="s">
        <v>10651</v>
      </c>
      <c r="F1111" s="11">
        <v>188</v>
      </c>
      <c r="G1111" s="5" t="str">
        <f t="shared" si="34"/>
        <v>6217003860009308683188</v>
      </c>
      <c r="H1111" s="1" t="s">
        <v>1039</v>
      </c>
      <c r="I1111" t="e">
        <f>VLOOKUP(G1111,网银退汇!H:J,3,FALSE)</f>
        <v>#N/A</v>
      </c>
      <c r="J1111" t="str">
        <f t="shared" si="35"/>
        <v>20171017</v>
      </c>
    </row>
    <row r="1112" spans="1:10" hidden="1">
      <c r="A1112" s="1" t="s">
        <v>10654</v>
      </c>
      <c r="B1112" s="1" t="s">
        <v>5518</v>
      </c>
      <c r="C1112" s="1" t="s">
        <v>11578</v>
      </c>
      <c r="D1112" s="1" t="s">
        <v>1038</v>
      </c>
      <c r="E1112" s="5" t="s">
        <v>10655</v>
      </c>
      <c r="F1112" s="11">
        <v>7000</v>
      </c>
      <c r="G1112" s="5" t="str">
        <f t="shared" si="34"/>
        <v>62284828902462643137000</v>
      </c>
      <c r="H1112" s="1" t="s">
        <v>1039</v>
      </c>
      <c r="I1112" t="e">
        <f>VLOOKUP(G1112,网银退汇!H:J,3,FALSE)</f>
        <v>#N/A</v>
      </c>
      <c r="J1112" t="str">
        <f t="shared" si="35"/>
        <v>20171017</v>
      </c>
    </row>
    <row r="1113" spans="1:10" hidden="1">
      <c r="A1113" s="1" t="s">
        <v>10658</v>
      </c>
      <c r="B1113" s="1" t="s">
        <v>5521</v>
      </c>
      <c r="C1113" s="1" t="s">
        <v>11578</v>
      </c>
      <c r="D1113" s="1" t="s">
        <v>1038</v>
      </c>
      <c r="E1113" s="5" t="s">
        <v>10659</v>
      </c>
      <c r="F1113" s="11">
        <v>3258.33</v>
      </c>
      <c r="G1113" s="5" t="str">
        <f t="shared" si="34"/>
        <v>62319000001286388693258.33</v>
      </c>
      <c r="H1113" s="1" t="s">
        <v>1039</v>
      </c>
      <c r="I1113" t="e">
        <f>VLOOKUP(G1113,网银退汇!H:J,3,FALSE)</f>
        <v>#N/A</v>
      </c>
      <c r="J1113" t="str">
        <f t="shared" si="35"/>
        <v>20171017</v>
      </c>
    </row>
    <row r="1114" spans="1:10">
      <c r="A1114" s="1" t="s">
        <v>7095</v>
      </c>
      <c r="B1114" s="1" t="s">
        <v>2076</v>
      </c>
      <c r="C1114" s="1" t="s">
        <v>11569</v>
      </c>
      <c r="D1114" s="1" t="s">
        <v>1038</v>
      </c>
      <c r="E1114" s="5" t="s">
        <v>7096</v>
      </c>
      <c r="F1114" s="11">
        <v>82.8</v>
      </c>
      <c r="G1114" s="5" t="str">
        <f t="shared" si="34"/>
        <v>621226250201365223882.8</v>
      </c>
      <c r="H1114" s="1" t="s">
        <v>1039</v>
      </c>
      <c r="I1114" t="str">
        <f>VLOOKUP(G1114,网银退汇!H:J,3,FALSE)</f>
        <v>2017-10-10</v>
      </c>
      <c r="J1114" t="str">
        <f t="shared" si="35"/>
        <v>20171008</v>
      </c>
    </row>
    <row r="1115" spans="1:10" hidden="1">
      <c r="A1115" s="1" t="s">
        <v>10665</v>
      </c>
      <c r="B1115" s="1" t="s">
        <v>5529</v>
      </c>
      <c r="C1115" s="1" t="s">
        <v>11578</v>
      </c>
      <c r="D1115" s="1" t="s">
        <v>1038</v>
      </c>
      <c r="E1115" s="5" t="s">
        <v>10666</v>
      </c>
      <c r="F1115" s="11">
        <v>12000</v>
      </c>
      <c r="G1115" s="5" t="str">
        <f t="shared" si="34"/>
        <v>621700386000726700612000</v>
      </c>
      <c r="H1115" s="1" t="s">
        <v>1039</v>
      </c>
      <c r="I1115" t="e">
        <f>VLOOKUP(G1115,网银退汇!H:J,3,FALSE)</f>
        <v>#N/A</v>
      </c>
      <c r="J1115" t="str">
        <f t="shared" si="35"/>
        <v>20171017</v>
      </c>
    </row>
    <row r="1116" spans="1:10" hidden="1">
      <c r="A1116" s="1" t="s">
        <v>10669</v>
      </c>
      <c r="B1116" s="1" t="s">
        <v>5533</v>
      </c>
      <c r="C1116" s="1" t="s">
        <v>11578</v>
      </c>
      <c r="D1116" s="1" t="s">
        <v>1038</v>
      </c>
      <c r="E1116" s="5" t="s">
        <v>10670</v>
      </c>
      <c r="F1116" s="11">
        <v>15200</v>
      </c>
      <c r="G1116" s="5" t="str">
        <f t="shared" si="34"/>
        <v>621700395000101405615200</v>
      </c>
      <c r="H1116" s="1" t="s">
        <v>1039</v>
      </c>
      <c r="I1116" t="e">
        <f>VLOOKUP(G1116,网银退汇!H:J,3,FALSE)</f>
        <v>#N/A</v>
      </c>
      <c r="J1116" t="str">
        <f t="shared" si="35"/>
        <v>20171017</v>
      </c>
    </row>
    <row r="1117" spans="1:10" hidden="1">
      <c r="A1117" s="1" t="s">
        <v>10673</v>
      </c>
      <c r="B1117" s="1" t="s">
        <v>5537</v>
      </c>
      <c r="C1117" s="1" t="s">
        <v>11578</v>
      </c>
      <c r="D1117" s="1" t="s">
        <v>1038</v>
      </c>
      <c r="E1117" s="5" t="s">
        <v>10674</v>
      </c>
      <c r="F1117" s="11">
        <v>2424.6</v>
      </c>
      <c r="G1117" s="5" t="str">
        <f t="shared" si="34"/>
        <v>62170038600336187352424.6</v>
      </c>
      <c r="H1117" s="1" t="s">
        <v>1039</v>
      </c>
      <c r="I1117" t="e">
        <f>VLOOKUP(G1117,网银退汇!H:J,3,FALSE)</f>
        <v>#N/A</v>
      </c>
      <c r="J1117" t="str">
        <f t="shared" si="35"/>
        <v>20171017</v>
      </c>
    </row>
    <row r="1118" spans="1:10" hidden="1">
      <c r="A1118" s="1" t="s">
        <v>10677</v>
      </c>
      <c r="B1118" s="1" t="s">
        <v>5541</v>
      </c>
      <c r="C1118" s="1" t="s">
        <v>11578</v>
      </c>
      <c r="D1118" s="1" t="s">
        <v>1038</v>
      </c>
      <c r="E1118" s="5" t="s">
        <v>10678</v>
      </c>
      <c r="F1118" s="11">
        <v>500</v>
      </c>
      <c r="G1118" s="5" t="str">
        <f t="shared" si="34"/>
        <v>5239590004126142500</v>
      </c>
      <c r="H1118" s="1" t="s">
        <v>1039</v>
      </c>
      <c r="I1118" t="e">
        <f>VLOOKUP(G1118,网银退汇!H:J,3,FALSE)</f>
        <v>#N/A</v>
      </c>
      <c r="J1118" t="str">
        <f t="shared" si="35"/>
        <v>20171017</v>
      </c>
    </row>
    <row r="1119" spans="1:10" hidden="1">
      <c r="A1119" s="1" t="s">
        <v>10681</v>
      </c>
      <c r="B1119" s="1" t="s">
        <v>5544</v>
      </c>
      <c r="C1119" s="1" t="s">
        <v>11578</v>
      </c>
      <c r="D1119" s="1" t="s">
        <v>1038</v>
      </c>
      <c r="E1119" s="5" t="s">
        <v>10682</v>
      </c>
      <c r="F1119" s="11">
        <v>1717.19</v>
      </c>
      <c r="G1119" s="5" t="str">
        <f t="shared" si="34"/>
        <v>62275953304393761717.19</v>
      </c>
      <c r="H1119" s="1" t="s">
        <v>1039</v>
      </c>
      <c r="I1119" t="e">
        <f>VLOOKUP(G1119,网银退汇!H:J,3,FALSE)</f>
        <v>#N/A</v>
      </c>
      <c r="J1119" t="str">
        <f t="shared" si="35"/>
        <v>20171017</v>
      </c>
    </row>
    <row r="1120" spans="1:10" hidden="1">
      <c r="A1120" s="1" t="s">
        <v>10685</v>
      </c>
      <c r="B1120" s="1" t="s">
        <v>5547</v>
      </c>
      <c r="C1120" s="1" t="s">
        <v>11578</v>
      </c>
      <c r="D1120" s="1" t="s">
        <v>1038</v>
      </c>
      <c r="E1120" s="5" t="s">
        <v>1123</v>
      </c>
      <c r="F1120" s="11">
        <v>300</v>
      </c>
      <c r="G1120" s="5" t="str">
        <f t="shared" si="34"/>
        <v>6228480866149646469300</v>
      </c>
      <c r="H1120" s="1" t="s">
        <v>1039</v>
      </c>
      <c r="I1120" t="e">
        <f>VLOOKUP(G1120,网银退汇!H:J,3,FALSE)</f>
        <v>#N/A</v>
      </c>
      <c r="J1120" t="str">
        <f t="shared" si="35"/>
        <v>20171017</v>
      </c>
    </row>
    <row r="1121" spans="1:10" hidden="1">
      <c r="A1121" s="1" t="s">
        <v>10688</v>
      </c>
      <c r="B1121" s="1" t="s">
        <v>5551</v>
      </c>
      <c r="C1121" s="1" t="s">
        <v>11578</v>
      </c>
      <c r="D1121" s="1" t="s">
        <v>1038</v>
      </c>
      <c r="E1121" s="5" t="s">
        <v>10689</v>
      </c>
      <c r="F1121" s="11">
        <v>14258</v>
      </c>
      <c r="G1121" s="5" t="str">
        <f t="shared" ref="G1121:G1184" si="36">E1121&amp;F1121</f>
        <v>622848334617462436514258</v>
      </c>
      <c r="H1121" s="1" t="s">
        <v>1039</v>
      </c>
      <c r="I1121" t="e">
        <f>VLOOKUP(G1121,网银退汇!H:J,3,FALSE)</f>
        <v>#N/A</v>
      </c>
      <c r="J1121" t="str">
        <f t="shared" ref="J1121:J1186" si="37">C1121</f>
        <v>20171017</v>
      </c>
    </row>
    <row r="1122" spans="1:10" hidden="1">
      <c r="A1122" s="1" t="s">
        <v>10692</v>
      </c>
      <c r="B1122" s="1" t="s">
        <v>5554</v>
      </c>
      <c r="C1122" s="1" t="s">
        <v>11578</v>
      </c>
      <c r="D1122" s="1" t="s">
        <v>1038</v>
      </c>
      <c r="E1122" s="5" t="s">
        <v>10693</v>
      </c>
      <c r="F1122" s="11">
        <v>1000</v>
      </c>
      <c r="G1122" s="5" t="str">
        <f t="shared" si="36"/>
        <v>52885600178277211000</v>
      </c>
      <c r="H1122" s="1" t="s">
        <v>1039</v>
      </c>
      <c r="I1122" t="e">
        <f>VLOOKUP(G1122,网银退汇!H:J,3,FALSE)</f>
        <v>#N/A</v>
      </c>
      <c r="J1122" t="str">
        <f t="shared" si="37"/>
        <v>20171017</v>
      </c>
    </row>
    <row r="1123" spans="1:10" hidden="1">
      <c r="A1123" s="1" t="s">
        <v>10696</v>
      </c>
      <c r="B1123" s="1" t="s">
        <v>5556</v>
      </c>
      <c r="C1123" s="1" t="s">
        <v>11578</v>
      </c>
      <c r="D1123" s="1" t="s">
        <v>1038</v>
      </c>
      <c r="E1123" s="5" t="s">
        <v>10697</v>
      </c>
      <c r="F1123" s="11">
        <v>40</v>
      </c>
      <c r="G1123" s="5" t="str">
        <f t="shared" si="36"/>
        <v>625806132002304540</v>
      </c>
      <c r="H1123" s="1" t="s">
        <v>1039</v>
      </c>
      <c r="I1123" t="e">
        <f>VLOOKUP(G1123,网银退汇!H:J,3,FALSE)</f>
        <v>#N/A</v>
      </c>
      <c r="J1123" t="str">
        <f t="shared" si="37"/>
        <v>20171017</v>
      </c>
    </row>
    <row r="1124" spans="1:10" hidden="1">
      <c r="A1124" s="1" t="s">
        <v>10700</v>
      </c>
      <c r="B1124" s="1" t="s">
        <v>5560</v>
      </c>
      <c r="C1124" s="1" t="s">
        <v>11578</v>
      </c>
      <c r="D1124" s="1" t="s">
        <v>1038</v>
      </c>
      <c r="E1124" s="5" t="s">
        <v>10701</v>
      </c>
      <c r="F1124" s="11">
        <v>7085.38</v>
      </c>
      <c r="G1124" s="5" t="str">
        <f t="shared" si="36"/>
        <v>62170039000054932697085.38</v>
      </c>
      <c r="H1124" s="1" t="s">
        <v>1039</v>
      </c>
      <c r="I1124" t="e">
        <f>VLOOKUP(G1124,网银退汇!H:J,3,FALSE)</f>
        <v>#N/A</v>
      </c>
      <c r="J1124" t="str">
        <f t="shared" si="37"/>
        <v>20171017</v>
      </c>
    </row>
    <row r="1125" spans="1:10" hidden="1">
      <c r="A1125" s="1" t="s">
        <v>10704</v>
      </c>
      <c r="B1125" s="1" t="s">
        <v>5563</v>
      </c>
      <c r="C1125" s="1" t="s">
        <v>11578</v>
      </c>
      <c r="D1125" s="1" t="s">
        <v>1038</v>
      </c>
      <c r="E1125" s="5" t="s">
        <v>10705</v>
      </c>
      <c r="F1125" s="11">
        <v>831</v>
      </c>
      <c r="G1125" s="5" t="str">
        <f t="shared" si="36"/>
        <v>6217003810049856050831</v>
      </c>
      <c r="H1125" s="1" t="s">
        <v>1039</v>
      </c>
      <c r="I1125" t="e">
        <f>VLOOKUP(G1125,网银退汇!H:J,3,FALSE)</f>
        <v>#N/A</v>
      </c>
      <c r="J1125" t="str">
        <f t="shared" si="37"/>
        <v>20171017</v>
      </c>
    </row>
    <row r="1126" spans="1:10" hidden="1">
      <c r="A1126" s="1" t="s">
        <v>10708</v>
      </c>
      <c r="B1126" s="1" t="s">
        <v>5567</v>
      </c>
      <c r="C1126" s="1" t="s">
        <v>11578</v>
      </c>
      <c r="D1126" s="1" t="s">
        <v>1038</v>
      </c>
      <c r="E1126" s="5" t="s">
        <v>10709</v>
      </c>
      <c r="F1126" s="11">
        <v>10020</v>
      </c>
      <c r="G1126" s="5" t="str">
        <f t="shared" si="36"/>
        <v>623668390000008445810020</v>
      </c>
      <c r="H1126" s="1" t="s">
        <v>1039</v>
      </c>
      <c r="I1126" t="e">
        <f>VLOOKUP(G1126,网银退汇!H:J,3,FALSE)</f>
        <v>#N/A</v>
      </c>
      <c r="J1126" t="str">
        <f t="shared" si="37"/>
        <v>20171017</v>
      </c>
    </row>
    <row r="1127" spans="1:10">
      <c r="A1127" s="1" t="s">
        <v>9266</v>
      </c>
      <c r="B1127" s="1" t="s">
        <v>4189</v>
      </c>
      <c r="C1127" s="1" t="s">
        <v>11575</v>
      </c>
      <c r="D1127" s="1" t="s">
        <v>1038</v>
      </c>
      <c r="E1127" s="5" t="s">
        <v>9267</v>
      </c>
      <c r="F1127" s="11">
        <v>1261.23</v>
      </c>
      <c r="G1127" s="5" t="str">
        <f t="shared" si="36"/>
        <v>62122625020029172121261.23</v>
      </c>
      <c r="H1127" s="1" t="s">
        <v>1039</v>
      </c>
      <c r="I1127" t="str">
        <f>VLOOKUP(G1127,网银退汇!H:J,3,FALSE)</f>
        <v>2017-10-16</v>
      </c>
      <c r="J1127" t="str">
        <f t="shared" si="37"/>
        <v>20171014</v>
      </c>
    </row>
    <row r="1128" spans="1:10">
      <c r="A1128" s="1" t="s">
        <v>7383</v>
      </c>
      <c r="B1128" s="1" t="s">
        <v>2362</v>
      </c>
      <c r="C1128" s="1" t="s">
        <v>11570</v>
      </c>
      <c r="D1128" s="1" t="s">
        <v>1038</v>
      </c>
      <c r="E1128" s="5" t="s">
        <v>1108</v>
      </c>
      <c r="F1128" s="11">
        <v>2554.14</v>
      </c>
      <c r="G1128" s="5" t="str">
        <f t="shared" si="36"/>
        <v>62109873000033462022554.14</v>
      </c>
      <c r="H1128" s="1" t="s">
        <v>1039</v>
      </c>
      <c r="I1128" t="str">
        <f>VLOOKUP(G1128,网银退汇!H:J,3,FALSE)</f>
        <v>2017-10-10</v>
      </c>
      <c r="J1128" t="str">
        <f t="shared" si="37"/>
        <v>20171009</v>
      </c>
    </row>
    <row r="1129" spans="1:10" hidden="1">
      <c r="A1129" s="1" t="s">
        <v>10719</v>
      </c>
      <c r="B1129" s="1" t="s">
        <v>5577</v>
      </c>
      <c r="C1129" s="1" t="s">
        <v>11578</v>
      </c>
      <c r="D1129" s="1" t="s">
        <v>1038</v>
      </c>
      <c r="E1129" s="5" t="s">
        <v>1334</v>
      </c>
      <c r="F1129" s="11">
        <v>15000</v>
      </c>
      <c r="G1129" s="5" t="str">
        <f t="shared" si="36"/>
        <v>622848335819621137815000</v>
      </c>
      <c r="H1129" s="1" t="s">
        <v>1039</v>
      </c>
      <c r="I1129" t="e">
        <f>VLOOKUP(G1129,网银退汇!H:J,3,FALSE)</f>
        <v>#N/A</v>
      </c>
      <c r="J1129" t="str">
        <f t="shared" si="37"/>
        <v>20171017</v>
      </c>
    </row>
    <row r="1130" spans="1:10" hidden="1">
      <c r="A1130" s="1" t="s">
        <v>10722</v>
      </c>
      <c r="B1130" s="1" t="s">
        <v>5580</v>
      </c>
      <c r="C1130" s="1" t="s">
        <v>11578</v>
      </c>
      <c r="D1130" s="1" t="s">
        <v>1038</v>
      </c>
      <c r="E1130" s="5" t="s">
        <v>10723</v>
      </c>
      <c r="F1130" s="11">
        <v>9388.8799999999992</v>
      </c>
      <c r="G1130" s="5" t="str">
        <f t="shared" si="36"/>
        <v>62319000000572097329388.88</v>
      </c>
      <c r="H1130" s="1" t="s">
        <v>1039</v>
      </c>
      <c r="I1130" t="e">
        <f>VLOOKUP(G1130,网银退汇!H:J,3,FALSE)</f>
        <v>#N/A</v>
      </c>
      <c r="J1130" t="str">
        <f t="shared" si="37"/>
        <v>20171017</v>
      </c>
    </row>
    <row r="1131" spans="1:10" hidden="1">
      <c r="A1131" s="1" t="s">
        <v>10726</v>
      </c>
      <c r="B1131" s="1" t="s">
        <v>5584</v>
      </c>
      <c r="C1131" s="1" t="s">
        <v>11578</v>
      </c>
      <c r="D1131" s="1" t="s">
        <v>1038</v>
      </c>
      <c r="E1131" s="5" t="s">
        <v>10727</v>
      </c>
      <c r="F1131" s="11">
        <v>10</v>
      </c>
      <c r="G1131" s="5" t="str">
        <f t="shared" si="36"/>
        <v>621467720001587454710</v>
      </c>
      <c r="H1131" s="1" t="s">
        <v>1039</v>
      </c>
      <c r="I1131" t="e">
        <f>VLOOKUP(G1131,网银退汇!H:J,3,FALSE)</f>
        <v>#N/A</v>
      </c>
      <c r="J1131" t="str">
        <f t="shared" si="37"/>
        <v>20171017</v>
      </c>
    </row>
    <row r="1132" spans="1:10" hidden="1">
      <c r="A1132" s="1" t="s">
        <v>10730</v>
      </c>
      <c r="B1132" s="1" t="s">
        <v>5588</v>
      </c>
      <c r="C1132" s="1" t="s">
        <v>11578</v>
      </c>
      <c r="D1132" s="1" t="s">
        <v>1038</v>
      </c>
      <c r="E1132" s="5" t="s">
        <v>10731</v>
      </c>
      <c r="F1132" s="11">
        <v>129.68</v>
      </c>
      <c r="G1132" s="5" t="str">
        <f t="shared" si="36"/>
        <v>4581230593858238129.68</v>
      </c>
      <c r="H1132" s="1" t="s">
        <v>1039</v>
      </c>
      <c r="I1132" t="e">
        <f>VLOOKUP(G1132,网银退汇!H:J,3,FALSE)</f>
        <v>#N/A</v>
      </c>
      <c r="J1132" t="str">
        <f t="shared" si="37"/>
        <v>20171017</v>
      </c>
    </row>
    <row r="1133" spans="1:10" hidden="1">
      <c r="A1133" s="1" t="s">
        <v>10733</v>
      </c>
      <c r="B1133" s="1" t="s">
        <v>5592</v>
      </c>
      <c r="C1133" s="1" t="s">
        <v>11578</v>
      </c>
      <c r="D1133" s="1" t="s">
        <v>1038</v>
      </c>
      <c r="E1133" s="5" t="s">
        <v>10727</v>
      </c>
      <c r="F1133" s="11">
        <v>7061</v>
      </c>
      <c r="G1133" s="5" t="str">
        <f t="shared" si="36"/>
        <v>62146772000158745477061</v>
      </c>
      <c r="H1133" s="1" t="s">
        <v>1039</v>
      </c>
      <c r="I1133" t="e">
        <f>VLOOKUP(G1133,网银退汇!H:J,3,FALSE)</f>
        <v>#N/A</v>
      </c>
      <c r="J1133" t="str">
        <f t="shared" si="37"/>
        <v>20171017</v>
      </c>
    </row>
    <row r="1134" spans="1:10">
      <c r="A1134" s="1" t="s">
        <v>7812</v>
      </c>
      <c r="B1134" s="1" t="s">
        <v>2775</v>
      </c>
      <c r="C1134" s="1" t="s">
        <v>11571</v>
      </c>
      <c r="D1134" s="1" t="s">
        <v>1038</v>
      </c>
      <c r="E1134" s="5" t="s">
        <v>7813</v>
      </c>
      <c r="F1134" s="11">
        <v>2400</v>
      </c>
      <c r="G1134" s="5" t="str">
        <f t="shared" si="36"/>
        <v>62101780020217811002400</v>
      </c>
      <c r="H1134" s="1" t="s">
        <v>1039</v>
      </c>
      <c r="I1134" t="str">
        <f>VLOOKUP(G1134,网银退汇!H:J,3,FALSE)</f>
        <v>2017-10-10</v>
      </c>
      <c r="J1134" t="str">
        <f t="shared" si="37"/>
        <v>20171010</v>
      </c>
    </row>
    <row r="1135" spans="1:10">
      <c r="A1135" s="1" t="s">
        <v>8318</v>
      </c>
      <c r="B1135" s="1" t="s">
        <v>3275</v>
      </c>
      <c r="C1135" s="1" t="s">
        <v>11573</v>
      </c>
      <c r="D1135" s="1" t="s">
        <v>1038</v>
      </c>
      <c r="E1135" s="5" t="s">
        <v>8319</v>
      </c>
      <c r="F1135" s="11">
        <v>884.15</v>
      </c>
      <c r="G1135" s="5" t="str">
        <f t="shared" si="36"/>
        <v>6210178002016327471884.15</v>
      </c>
      <c r="H1135" s="1" t="s">
        <v>1039</v>
      </c>
      <c r="I1135" t="str">
        <f>VLOOKUP(G1135,网银退汇!H:J,3,FALSE)</f>
        <v>2017-10-12</v>
      </c>
      <c r="J1135" t="str">
        <f t="shared" si="37"/>
        <v>20171012</v>
      </c>
    </row>
    <row r="1136" spans="1:10" hidden="1">
      <c r="A1136" s="1" t="s">
        <v>10743</v>
      </c>
      <c r="B1136" s="1" t="s">
        <v>5600</v>
      </c>
      <c r="C1136" s="1" t="s">
        <v>11578</v>
      </c>
      <c r="D1136" s="1" t="s">
        <v>1038</v>
      </c>
      <c r="E1136" s="5" t="s">
        <v>10744</v>
      </c>
      <c r="F1136" s="11">
        <v>100</v>
      </c>
      <c r="G1136" s="5" t="str">
        <f t="shared" si="36"/>
        <v>6217003860026001857100</v>
      </c>
      <c r="H1136" s="1" t="s">
        <v>1039</v>
      </c>
      <c r="I1136" t="e">
        <f>VLOOKUP(G1136,网银退汇!H:J,3,FALSE)</f>
        <v>#N/A</v>
      </c>
      <c r="J1136" t="str">
        <f t="shared" si="37"/>
        <v>20171017</v>
      </c>
    </row>
    <row r="1137" spans="1:10" hidden="1">
      <c r="A1137" s="1" t="s">
        <v>10747</v>
      </c>
      <c r="B1137" s="1" t="s">
        <v>5606</v>
      </c>
      <c r="C1137" s="1" t="s">
        <v>11578</v>
      </c>
      <c r="D1137" s="1" t="s">
        <v>1038</v>
      </c>
      <c r="E1137" s="5" t="s">
        <v>10748</v>
      </c>
      <c r="F1137" s="11">
        <v>9470.86</v>
      </c>
      <c r="G1137" s="5" t="str">
        <f t="shared" si="36"/>
        <v>62319000200116616049470.86</v>
      </c>
      <c r="H1137" s="1" t="s">
        <v>1039</v>
      </c>
      <c r="I1137" t="e">
        <f>VLOOKUP(G1137,网银退汇!H:J,3,FALSE)</f>
        <v>#N/A</v>
      </c>
      <c r="J1137" t="str">
        <f t="shared" si="37"/>
        <v>20171017</v>
      </c>
    </row>
    <row r="1138" spans="1:10" hidden="1">
      <c r="A1138" s="1" t="s">
        <v>10751</v>
      </c>
      <c r="B1138" s="1" t="s">
        <v>5610</v>
      </c>
      <c r="C1138" s="1" t="s">
        <v>11578</v>
      </c>
      <c r="D1138" s="1" t="s">
        <v>1038</v>
      </c>
      <c r="E1138" s="5" t="s">
        <v>10752</v>
      </c>
      <c r="F1138" s="11">
        <v>4100</v>
      </c>
      <c r="G1138" s="5" t="str">
        <f t="shared" si="36"/>
        <v>62284833185190527764100</v>
      </c>
      <c r="H1138" s="1" t="s">
        <v>1039</v>
      </c>
      <c r="I1138" t="e">
        <f>VLOOKUP(G1138,网银退汇!H:J,3,FALSE)</f>
        <v>#N/A</v>
      </c>
      <c r="J1138" t="str">
        <f t="shared" si="37"/>
        <v>20171017</v>
      </c>
    </row>
    <row r="1139" spans="1:10" hidden="1">
      <c r="A1139" s="1" t="s">
        <v>10755</v>
      </c>
      <c r="B1139" s="1" t="s">
        <v>5614</v>
      </c>
      <c r="C1139" s="1" t="s">
        <v>11578</v>
      </c>
      <c r="D1139" s="1" t="s">
        <v>1038</v>
      </c>
      <c r="E1139" s="5" t="s">
        <v>10756</v>
      </c>
      <c r="F1139" s="11">
        <v>4200</v>
      </c>
      <c r="G1139" s="5" t="str">
        <f t="shared" si="36"/>
        <v>62170038600047658044200</v>
      </c>
      <c r="H1139" s="1" t="s">
        <v>1039</v>
      </c>
      <c r="I1139" t="e">
        <f>VLOOKUP(G1139,网银退汇!H:J,3,FALSE)</f>
        <v>#N/A</v>
      </c>
      <c r="J1139" t="str">
        <f t="shared" si="37"/>
        <v>20171017</v>
      </c>
    </row>
    <row r="1140" spans="1:10" hidden="1">
      <c r="A1140" s="1" t="s">
        <v>10758</v>
      </c>
      <c r="B1140" s="1" t="s">
        <v>5618</v>
      </c>
      <c r="C1140" s="1" t="s">
        <v>11578</v>
      </c>
      <c r="D1140" s="1" t="s">
        <v>1038</v>
      </c>
      <c r="E1140" s="5" t="s">
        <v>10759</v>
      </c>
      <c r="F1140" s="11">
        <v>2020</v>
      </c>
      <c r="G1140" s="5" t="str">
        <f t="shared" si="36"/>
        <v>62284841661714434632020</v>
      </c>
      <c r="H1140" s="1" t="s">
        <v>1039</v>
      </c>
      <c r="I1140" t="e">
        <f>VLOOKUP(G1140,网银退汇!H:J,3,FALSE)</f>
        <v>#N/A</v>
      </c>
      <c r="J1140" t="str">
        <f t="shared" si="37"/>
        <v>20171017</v>
      </c>
    </row>
    <row r="1141" spans="1:10" hidden="1">
      <c r="A1141" s="1" t="s">
        <v>10762</v>
      </c>
      <c r="B1141" s="1" t="s">
        <v>5622</v>
      </c>
      <c r="C1141" s="1" t="s">
        <v>11578</v>
      </c>
      <c r="D1141" s="1" t="s">
        <v>1038</v>
      </c>
      <c r="E1141" s="5" t="s">
        <v>10763</v>
      </c>
      <c r="F1141" s="11">
        <v>1000</v>
      </c>
      <c r="G1141" s="5" t="str">
        <f t="shared" si="36"/>
        <v>62215518022469281000</v>
      </c>
      <c r="H1141" s="1" t="s">
        <v>1039</v>
      </c>
      <c r="I1141" t="e">
        <f>VLOOKUP(G1141,网银退汇!H:J,3,FALSE)</f>
        <v>#N/A</v>
      </c>
      <c r="J1141" t="str">
        <f t="shared" si="37"/>
        <v>20171017</v>
      </c>
    </row>
    <row r="1142" spans="1:10" hidden="1">
      <c r="A1142" s="1" t="s">
        <v>10766</v>
      </c>
      <c r="B1142" s="1" t="s">
        <v>5626</v>
      </c>
      <c r="C1142" s="1" t="s">
        <v>11578</v>
      </c>
      <c r="D1142" s="1" t="s">
        <v>1038</v>
      </c>
      <c r="E1142" s="5" t="s">
        <v>10763</v>
      </c>
      <c r="F1142" s="11">
        <v>3976.63</v>
      </c>
      <c r="G1142" s="5" t="str">
        <f t="shared" si="36"/>
        <v>62215518022469283976.63</v>
      </c>
      <c r="H1142" s="1" t="s">
        <v>1039</v>
      </c>
      <c r="I1142" t="e">
        <f>VLOOKUP(G1142,网银退汇!H:J,3,FALSE)</f>
        <v>#N/A</v>
      </c>
      <c r="J1142" t="str">
        <f t="shared" si="37"/>
        <v>20171017</v>
      </c>
    </row>
    <row r="1143" spans="1:10" hidden="1">
      <c r="A1143" s="1" t="s">
        <v>10769</v>
      </c>
      <c r="B1143" s="1" t="s">
        <v>5628</v>
      </c>
      <c r="C1143" s="1" t="s">
        <v>11578</v>
      </c>
      <c r="D1143" s="1" t="s">
        <v>1038</v>
      </c>
      <c r="E1143" s="5" t="s">
        <v>10770</v>
      </c>
      <c r="F1143" s="11">
        <v>3351.83</v>
      </c>
      <c r="G1143" s="5" t="str">
        <f t="shared" si="36"/>
        <v>62220825020090835853351.83</v>
      </c>
      <c r="H1143" s="1" t="s">
        <v>1039</v>
      </c>
      <c r="I1143" t="e">
        <f>VLOOKUP(G1143,网银退汇!H:J,3,FALSE)</f>
        <v>#N/A</v>
      </c>
      <c r="J1143" t="str">
        <f t="shared" si="37"/>
        <v>20171017</v>
      </c>
    </row>
    <row r="1144" spans="1:10">
      <c r="A1144" s="1" t="s">
        <v>10773</v>
      </c>
      <c r="B1144" s="1" t="s">
        <v>5632</v>
      </c>
      <c r="C1144" s="1" t="s">
        <v>11578</v>
      </c>
      <c r="D1144" s="1" t="s">
        <v>1038</v>
      </c>
      <c r="E1144" s="5" t="s">
        <v>10774</v>
      </c>
      <c r="F1144" s="11">
        <v>2000</v>
      </c>
      <c r="G1144" s="5" t="str">
        <f t="shared" si="36"/>
        <v>62101780020066991602000</v>
      </c>
      <c r="H1144" s="1" t="s">
        <v>1039</v>
      </c>
      <c r="I1144" t="str">
        <f>VLOOKUP(G1144,网银退汇!H:J,3,FALSE)</f>
        <v>2017-10-18</v>
      </c>
      <c r="J1144" t="str">
        <f t="shared" si="37"/>
        <v>20171017</v>
      </c>
    </row>
    <row r="1145" spans="1:10" hidden="1">
      <c r="A1145" s="1" t="s">
        <v>10777</v>
      </c>
      <c r="B1145" s="1" t="s">
        <v>5636</v>
      </c>
      <c r="C1145" s="1" t="s">
        <v>11578</v>
      </c>
      <c r="D1145" s="1" t="s">
        <v>1038</v>
      </c>
      <c r="E1145" s="5" t="s">
        <v>10778</v>
      </c>
      <c r="F1145" s="11">
        <v>2190</v>
      </c>
      <c r="G1145" s="5" t="str">
        <f t="shared" si="36"/>
        <v>62319000000113470732190</v>
      </c>
      <c r="H1145" s="1" t="s">
        <v>1039</v>
      </c>
      <c r="I1145" t="e">
        <f>VLOOKUP(G1145,网银退汇!H:J,3,FALSE)</f>
        <v>#N/A</v>
      </c>
      <c r="J1145" t="str">
        <f t="shared" si="37"/>
        <v>20171017</v>
      </c>
    </row>
    <row r="1146" spans="1:10" hidden="1">
      <c r="A1146" s="1" t="s">
        <v>10781</v>
      </c>
      <c r="B1146" s="1" t="s">
        <v>5640</v>
      </c>
      <c r="C1146" s="1" t="s">
        <v>11578</v>
      </c>
      <c r="D1146" s="1" t="s">
        <v>1038</v>
      </c>
      <c r="E1146" s="5" t="s">
        <v>10782</v>
      </c>
      <c r="F1146" s="11">
        <v>8553.86</v>
      </c>
      <c r="G1146" s="5" t="str">
        <f t="shared" si="36"/>
        <v>62284528980096568788553.86</v>
      </c>
      <c r="H1146" s="1" t="s">
        <v>1039</v>
      </c>
      <c r="I1146" t="e">
        <f>VLOOKUP(G1146,网银退汇!H:J,3,FALSE)</f>
        <v>#N/A</v>
      </c>
      <c r="J1146" t="str">
        <f t="shared" si="37"/>
        <v>20171017</v>
      </c>
    </row>
    <row r="1147" spans="1:10" hidden="1">
      <c r="A1147" s="1" t="s">
        <v>10785</v>
      </c>
      <c r="B1147" s="1" t="s">
        <v>5644</v>
      </c>
      <c r="C1147" s="1" t="s">
        <v>11578</v>
      </c>
      <c r="D1147" s="1" t="s">
        <v>1038</v>
      </c>
      <c r="E1147" s="5" t="s">
        <v>10786</v>
      </c>
      <c r="F1147" s="11">
        <v>15856.3</v>
      </c>
      <c r="G1147" s="5" t="str">
        <f t="shared" si="36"/>
        <v>621700386001791626115856.3</v>
      </c>
      <c r="H1147" s="1" t="s">
        <v>1039</v>
      </c>
      <c r="I1147" t="e">
        <f>VLOOKUP(G1147,网银退汇!H:J,3,FALSE)</f>
        <v>#N/A</v>
      </c>
      <c r="J1147" t="str">
        <f t="shared" si="37"/>
        <v>20171017</v>
      </c>
    </row>
    <row r="1148" spans="1:10" hidden="1">
      <c r="A1148" s="1" t="s">
        <v>10789</v>
      </c>
      <c r="B1148" s="1" t="s">
        <v>5648</v>
      </c>
      <c r="C1148" s="1" t="s">
        <v>11578</v>
      </c>
      <c r="D1148" s="1" t="s">
        <v>1038</v>
      </c>
      <c r="E1148" s="5" t="s">
        <v>10790</v>
      </c>
      <c r="F1148" s="11">
        <v>700</v>
      </c>
      <c r="G1148" s="5" t="str">
        <f t="shared" si="36"/>
        <v>6217003950003545537700</v>
      </c>
      <c r="H1148" s="1" t="s">
        <v>1039</v>
      </c>
      <c r="I1148" t="e">
        <f>VLOOKUP(G1148,网银退汇!H:J,3,FALSE)</f>
        <v>#N/A</v>
      </c>
      <c r="J1148" t="str">
        <f t="shared" si="37"/>
        <v>20171017</v>
      </c>
    </row>
    <row r="1149" spans="1:10" hidden="1">
      <c r="A1149" s="1" t="s">
        <v>10793</v>
      </c>
      <c r="B1149" s="1" t="s">
        <v>5652</v>
      </c>
      <c r="C1149" s="1" t="s">
        <v>11578</v>
      </c>
      <c r="D1149" s="1" t="s">
        <v>1038</v>
      </c>
      <c r="E1149" s="5" t="s">
        <v>9227</v>
      </c>
      <c r="F1149" s="11">
        <v>10818.55</v>
      </c>
      <c r="G1149" s="5" t="str">
        <f t="shared" si="36"/>
        <v>526855040407027810818.55</v>
      </c>
      <c r="H1149" s="1" t="s">
        <v>1039</v>
      </c>
      <c r="I1149" t="e">
        <f>VLOOKUP(G1149,网银退汇!H:J,3,FALSE)</f>
        <v>#N/A</v>
      </c>
      <c r="J1149" t="str">
        <f t="shared" si="37"/>
        <v>20171017</v>
      </c>
    </row>
    <row r="1150" spans="1:10" hidden="1">
      <c r="A1150" s="1" t="s">
        <v>10796</v>
      </c>
      <c r="B1150" s="1" t="s">
        <v>5655</v>
      </c>
      <c r="C1150" s="1" t="s">
        <v>11578</v>
      </c>
      <c r="D1150" s="1" t="s">
        <v>1038</v>
      </c>
      <c r="E1150" s="5" t="s">
        <v>1343</v>
      </c>
      <c r="F1150" s="11">
        <v>1</v>
      </c>
      <c r="G1150" s="5" t="str">
        <f t="shared" si="36"/>
        <v>62246960168331071</v>
      </c>
      <c r="H1150" s="1" t="s">
        <v>1039</v>
      </c>
      <c r="I1150" t="e">
        <f>VLOOKUP(G1150,网银退汇!H:J,3,FALSE)</f>
        <v>#N/A</v>
      </c>
      <c r="J1150" t="str">
        <f t="shared" si="37"/>
        <v>20171017</v>
      </c>
    </row>
    <row r="1151" spans="1:10">
      <c r="A1151" s="1" t="s">
        <v>10803</v>
      </c>
      <c r="B1151" s="1" t="s">
        <v>5661</v>
      </c>
      <c r="C1151" s="1" t="s">
        <v>11578</v>
      </c>
      <c r="D1151" s="1" t="s">
        <v>1038</v>
      </c>
      <c r="E1151" s="5" t="s">
        <v>10804</v>
      </c>
      <c r="F1151" s="11">
        <v>33</v>
      </c>
      <c r="G1151" s="5" t="str">
        <f t="shared" si="36"/>
        <v>550213003915805733</v>
      </c>
      <c r="H1151" s="1" t="s">
        <v>1039</v>
      </c>
      <c r="I1151" t="str">
        <f>VLOOKUP(G1151,网银退汇!H:J,3,FALSE)</f>
        <v>2017-10-17</v>
      </c>
      <c r="J1151" t="str">
        <f t="shared" si="37"/>
        <v>20171017</v>
      </c>
    </row>
    <row r="1152" spans="1:10">
      <c r="A1152" s="1" t="s">
        <v>9698</v>
      </c>
      <c r="B1152" s="1" t="s">
        <v>4604</v>
      </c>
      <c r="C1152" s="1" t="s">
        <v>11577</v>
      </c>
      <c r="D1152" s="1" t="s">
        <v>1038</v>
      </c>
      <c r="E1152" s="5" t="s">
        <v>9699</v>
      </c>
      <c r="F1152" s="11">
        <v>404.5</v>
      </c>
      <c r="G1152" s="5" t="str">
        <f t="shared" si="36"/>
        <v>5218990595352054404.5</v>
      </c>
      <c r="H1152" s="1" t="s">
        <v>1039</v>
      </c>
      <c r="I1152" t="str">
        <f>VLOOKUP(G1152,网银退汇!H:J,3,FALSE)</f>
        <v>2017-10-16</v>
      </c>
      <c r="J1152" t="str">
        <f t="shared" si="37"/>
        <v>20171016</v>
      </c>
    </row>
    <row r="1153" spans="1:10" hidden="1">
      <c r="A1153" s="1" t="s">
        <v>10807</v>
      </c>
      <c r="B1153" s="1" t="s">
        <v>5665</v>
      </c>
      <c r="C1153" s="1" t="s">
        <v>11578</v>
      </c>
      <c r="D1153" s="1" t="s">
        <v>1038</v>
      </c>
      <c r="E1153" s="5" t="s">
        <v>10808</v>
      </c>
      <c r="F1153" s="11">
        <v>4697.2700000000004</v>
      </c>
      <c r="G1153" s="5" t="str">
        <f t="shared" si="36"/>
        <v>62319000000497472864697.27</v>
      </c>
      <c r="H1153" s="1" t="s">
        <v>1039</v>
      </c>
      <c r="I1153" t="e">
        <f>VLOOKUP(G1153,网银退汇!H:J,3,FALSE)</f>
        <v>#N/A</v>
      </c>
      <c r="J1153" t="str">
        <f t="shared" si="37"/>
        <v>20171017</v>
      </c>
    </row>
    <row r="1154" spans="1:10">
      <c r="A1154" s="1" t="s">
        <v>10736</v>
      </c>
      <c r="B1154" s="1" t="s">
        <v>5596</v>
      </c>
      <c r="C1154" s="1" t="s">
        <v>11578</v>
      </c>
      <c r="D1154" s="1" t="s">
        <v>1038</v>
      </c>
      <c r="E1154" s="5" t="s">
        <v>10737</v>
      </c>
      <c r="F1154" s="11">
        <v>3000</v>
      </c>
      <c r="G1154" s="5" t="str">
        <f t="shared" si="36"/>
        <v>45812413102311533000</v>
      </c>
      <c r="H1154" s="1" t="s">
        <v>1039</v>
      </c>
      <c r="I1154" t="str">
        <f>VLOOKUP(G1154,网银退汇!H:J,3,FALSE)</f>
        <v>2017-10-17</v>
      </c>
      <c r="J1154" t="str">
        <f t="shared" si="37"/>
        <v>20171017</v>
      </c>
    </row>
    <row r="1155" spans="1:10" hidden="1">
      <c r="A1155" s="1" t="s">
        <v>10815</v>
      </c>
      <c r="B1155" s="1" t="s">
        <v>5673</v>
      </c>
      <c r="C1155" s="1" t="s">
        <v>11578</v>
      </c>
      <c r="D1155" s="1" t="s">
        <v>1038</v>
      </c>
      <c r="E1155" s="5" t="s">
        <v>10816</v>
      </c>
      <c r="F1155" s="11">
        <v>500</v>
      </c>
      <c r="G1155" s="5" t="str">
        <f t="shared" si="36"/>
        <v>6217007170004746846500</v>
      </c>
      <c r="H1155" s="1" t="s">
        <v>1039</v>
      </c>
      <c r="I1155" t="e">
        <f>VLOOKUP(G1155,网银退汇!H:J,3,FALSE)</f>
        <v>#N/A</v>
      </c>
      <c r="J1155" t="str">
        <f t="shared" si="37"/>
        <v>20171017</v>
      </c>
    </row>
    <row r="1156" spans="1:10" hidden="1">
      <c r="A1156" s="1" t="s">
        <v>10819</v>
      </c>
      <c r="B1156" s="1" t="s">
        <v>5675</v>
      </c>
      <c r="C1156" s="1" t="s">
        <v>11578</v>
      </c>
      <c r="D1156" s="1" t="s">
        <v>1038</v>
      </c>
      <c r="E1156" s="5" t="s">
        <v>10820</v>
      </c>
      <c r="F1156" s="11">
        <v>3000</v>
      </c>
      <c r="G1156" s="5" t="str">
        <f t="shared" si="36"/>
        <v>62270038611002293303000</v>
      </c>
      <c r="H1156" s="1" t="s">
        <v>1039</v>
      </c>
      <c r="I1156" t="e">
        <f>VLOOKUP(G1156,网银退汇!H:J,3,FALSE)</f>
        <v>#N/A</v>
      </c>
      <c r="J1156" t="str">
        <f t="shared" si="37"/>
        <v>20171017</v>
      </c>
    </row>
    <row r="1157" spans="1:10" hidden="1">
      <c r="A1157" s="1" t="s">
        <v>10823</v>
      </c>
      <c r="B1157" s="1" t="s">
        <v>5679</v>
      </c>
      <c r="C1157" s="1" t="s">
        <v>11578</v>
      </c>
      <c r="D1157" s="1" t="s">
        <v>1038</v>
      </c>
      <c r="E1157" s="5" t="s">
        <v>10824</v>
      </c>
      <c r="F1157" s="11">
        <v>992.36</v>
      </c>
      <c r="G1157" s="5" t="str">
        <f t="shared" si="36"/>
        <v>6226230228044655992.36</v>
      </c>
      <c r="H1157" s="1" t="s">
        <v>1039</v>
      </c>
      <c r="I1157" t="e">
        <f>VLOOKUP(G1157,网银退汇!H:J,3,FALSE)</f>
        <v>#N/A</v>
      </c>
      <c r="J1157" t="str">
        <f t="shared" si="37"/>
        <v>20171017</v>
      </c>
    </row>
    <row r="1158" spans="1:10" hidden="1">
      <c r="A1158" s="1" t="s">
        <v>10827</v>
      </c>
      <c r="B1158" s="1" t="s">
        <v>5683</v>
      </c>
      <c r="C1158" s="1" t="s">
        <v>11578</v>
      </c>
      <c r="D1158" s="1" t="s">
        <v>1038</v>
      </c>
      <c r="E1158" s="5" t="s">
        <v>10828</v>
      </c>
      <c r="F1158" s="11">
        <v>3000</v>
      </c>
      <c r="G1158" s="5" t="str">
        <f t="shared" si="36"/>
        <v>62172325020012573683000</v>
      </c>
      <c r="H1158" s="1" t="s">
        <v>1039</v>
      </c>
      <c r="I1158" t="e">
        <f>VLOOKUP(G1158,网银退汇!H:J,3,FALSE)</f>
        <v>#N/A</v>
      </c>
      <c r="J1158" t="str">
        <f t="shared" si="37"/>
        <v>20171017</v>
      </c>
    </row>
    <row r="1159" spans="1:10" hidden="1">
      <c r="A1159" s="1" t="s">
        <v>10831</v>
      </c>
      <c r="B1159" s="1" t="s">
        <v>5687</v>
      </c>
      <c r="C1159" s="1" t="s">
        <v>11578</v>
      </c>
      <c r="D1159" s="1" t="s">
        <v>1038</v>
      </c>
      <c r="E1159" s="5" t="s">
        <v>1297</v>
      </c>
      <c r="F1159" s="11">
        <v>4000</v>
      </c>
      <c r="G1159" s="5" t="str">
        <f t="shared" si="36"/>
        <v>62179973000186761334000</v>
      </c>
      <c r="H1159" s="1" t="s">
        <v>1039</v>
      </c>
      <c r="I1159" t="e">
        <f>VLOOKUP(G1159,网银退汇!H:J,3,FALSE)</f>
        <v>#N/A</v>
      </c>
      <c r="J1159" t="str">
        <f t="shared" si="37"/>
        <v>20171017</v>
      </c>
    </row>
    <row r="1160" spans="1:10" hidden="1">
      <c r="A1160" s="1" t="s">
        <v>10839</v>
      </c>
      <c r="B1160" s="1" t="s">
        <v>5689</v>
      </c>
      <c r="C1160" s="1" t="s">
        <v>11578</v>
      </c>
      <c r="D1160" s="1" t="s">
        <v>1038</v>
      </c>
      <c r="E1160" s="5" t="s">
        <v>10840</v>
      </c>
      <c r="F1160" s="11">
        <v>1570.55</v>
      </c>
      <c r="G1160" s="5" t="str">
        <f t="shared" si="36"/>
        <v>62236913423485331570.55</v>
      </c>
      <c r="H1160" s="1" t="s">
        <v>1039</v>
      </c>
      <c r="I1160" t="e">
        <f>VLOOKUP(G1160,网银退汇!H:J,3,FALSE)</f>
        <v>#N/A</v>
      </c>
      <c r="J1160" t="str">
        <f t="shared" si="37"/>
        <v>20171017</v>
      </c>
    </row>
    <row r="1161" spans="1:10">
      <c r="A1161" s="1" t="s">
        <v>10740</v>
      </c>
      <c r="B1161" s="1" t="s">
        <v>5604</v>
      </c>
      <c r="C1161" s="1" t="s">
        <v>11578</v>
      </c>
      <c r="D1161" s="1" t="s">
        <v>1038</v>
      </c>
      <c r="E1161" s="5" t="s">
        <v>10737</v>
      </c>
      <c r="F1161" s="11">
        <v>1000</v>
      </c>
      <c r="G1161" s="5" t="str">
        <f t="shared" si="36"/>
        <v>45812413102311531000</v>
      </c>
      <c r="H1161" s="1" t="s">
        <v>1039</v>
      </c>
      <c r="I1161" t="str">
        <f>VLOOKUP(G1161,网银退汇!H:J,3,FALSE)</f>
        <v>2017-10-17</v>
      </c>
      <c r="J1161" t="str">
        <f t="shared" si="37"/>
        <v>20171017</v>
      </c>
    </row>
    <row r="1162" spans="1:10" hidden="1">
      <c r="A1162" s="1" t="s">
        <v>10847</v>
      </c>
      <c r="B1162" s="1" t="s">
        <v>5696</v>
      </c>
      <c r="C1162" s="1" t="s">
        <v>11578</v>
      </c>
      <c r="D1162" s="1" t="s">
        <v>1038</v>
      </c>
      <c r="E1162" s="5" t="s">
        <v>10848</v>
      </c>
      <c r="F1162" s="11">
        <v>115.64</v>
      </c>
      <c r="G1162" s="5" t="str">
        <f t="shared" si="36"/>
        <v>5218990592284250115.64</v>
      </c>
      <c r="H1162" s="1" t="s">
        <v>1039</v>
      </c>
      <c r="I1162" t="e">
        <f>VLOOKUP(G1162,网银退汇!H:J,3,FALSE)</f>
        <v>#N/A</v>
      </c>
      <c r="J1162" t="str">
        <f t="shared" si="37"/>
        <v>20171017</v>
      </c>
    </row>
    <row r="1163" spans="1:10" hidden="1">
      <c r="A1163" s="1" t="s">
        <v>10851</v>
      </c>
      <c r="B1163" s="1" t="s">
        <v>5700</v>
      </c>
      <c r="C1163" s="1" t="s">
        <v>11578</v>
      </c>
      <c r="D1163" s="1" t="s">
        <v>1038</v>
      </c>
      <c r="E1163" s="5" t="s">
        <v>10852</v>
      </c>
      <c r="F1163" s="11">
        <v>14.9</v>
      </c>
      <c r="G1163" s="5" t="str">
        <f t="shared" si="36"/>
        <v>625808132016922614.9</v>
      </c>
      <c r="H1163" s="1" t="s">
        <v>1039</v>
      </c>
      <c r="I1163" t="e">
        <f>VLOOKUP(G1163,网银退汇!H:J,3,FALSE)</f>
        <v>#N/A</v>
      </c>
      <c r="J1163" t="str">
        <f t="shared" si="37"/>
        <v>20171017</v>
      </c>
    </row>
    <row r="1164" spans="1:10" hidden="1">
      <c r="A1164" s="1" t="s">
        <v>10855</v>
      </c>
      <c r="B1164" s="1" t="s">
        <v>5704</v>
      </c>
      <c r="C1164" s="1" t="s">
        <v>11578</v>
      </c>
      <c r="D1164" s="1" t="s">
        <v>1038</v>
      </c>
      <c r="E1164" s="5" t="s">
        <v>10856</v>
      </c>
      <c r="F1164" s="11">
        <v>7386.11</v>
      </c>
      <c r="G1164" s="5" t="str">
        <f t="shared" si="36"/>
        <v>62319088888100956837386.11</v>
      </c>
      <c r="H1164" s="1" t="s">
        <v>1039</v>
      </c>
      <c r="I1164" t="e">
        <f>VLOOKUP(G1164,网银退汇!H:J,3,FALSE)</f>
        <v>#N/A</v>
      </c>
      <c r="J1164" t="str">
        <f t="shared" si="37"/>
        <v>20171017</v>
      </c>
    </row>
    <row r="1165" spans="1:10" hidden="1">
      <c r="A1165" s="1" t="s">
        <v>10859</v>
      </c>
      <c r="B1165" s="1" t="s">
        <v>5706</v>
      </c>
      <c r="C1165" s="1" t="s">
        <v>11578</v>
      </c>
      <c r="D1165" s="1" t="s">
        <v>1038</v>
      </c>
      <c r="E1165" s="5" t="s">
        <v>10860</v>
      </c>
      <c r="F1165" s="11">
        <v>8957.82</v>
      </c>
      <c r="G1165" s="5" t="str">
        <f t="shared" si="36"/>
        <v>62319000000292120388957.82</v>
      </c>
      <c r="H1165" s="1" t="s">
        <v>1039</v>
      </c>
      <c r="I1165" t="e">
        <f>VLOOKUP(G1165,网银退汇!H:J,3,FALSE)</f>
        <v>#N/A</v>
      </c>
      <c r="J1165" t="str">
        <f t="shared" si="37"/>
        <v>20171017</v>
      </c>
    </row>
    <row r="1166" spans="1:10" hidden="1">
      <c r="A1166" s="1" t="s">
        <v>10863</v>
      </c>
      <c r="B1166" s="1" t="s">
        <v>5710</v>
      </c>
      <c r="C1166" s="1" t="s">
        <v>11578</v>
      </c>
      <c r="D1166" s="1" t="s">
        <v>1038</v>
      </c>
      <c r="E1166" s="5" t="s">
        <v>10864</v>
      </c>
      <c r="F1166" s="11">
        <v>70</v>
      </c>
      <c r="G1166" s="5" t="str">
        <f t="shared" si="36"/>
        <v>622848086868001887670</v>
      </c>
      <c r="H1166" s="1" t="s">
        <v>1039</v>
      </c>
      <c r="I1166" t="e">
        <f>VLOOKUP(G1166,网银退汇!H:J,3,FALSE)</f>
        <v>#N/A</v>
      </c>
      <c r="J1166" t="str">
        <f t="shared" si="37"/>
        <v>20171017</v>
      </c>
    </row>
    <row r="1167" spans="1:10" hidden="1">
      <c r="A1167" s="1" t="s">
        <v>10867</v>
      </c>
      <c r="B1167" s="1" t="s">
        <v>5714</v>
      </c>
      <c r="C1167" s="1" t="s">
        <v>11578</v>
      </c>
      <c r="D1167" s="1" t="s">
        <v>1038</v>
      </c>
      <c r="E1167" s="5" t="s">
        <v>10868</v>
      </c>
      <c r="F1167" s="11">
        <v>3000</v>
      </c>
      <c r="G1167" s="5" t="str">
        <f t="shared" si="36"/>
        <v>62284533380191655773000</v>
      </c>
      <c r="H1167" s="1" t="s">
        <v>1039</v>
      </c>
      <c r="I1167" t="e">
        <f>VLOOKUP(G1167,网银退汇!H:J,3,FALSE)</f>
        <v>#N/A</v>
      </c>
      <c r="J1167" t="str">
        <f t="shared" si="37"/>
        <v>20171017</v>
      </c>
    </row>
    <row r="1168" spans="1:10" hidden="1">
      <c r="A1168" s="1" t="s">
        <v>10871</v>
      </c>
      <c r="B1168" s="1" t="s">
        <v>5718</v>
      </c>
      <c r="C1168" s="1" t="s">
        <v>11578</v>
      </c>
      <c r="D1168" s="1" t="s">
        <v>1038</v>
      </c>
      <c r="E1168" s="5" t="s">
        <v>10872</v>
      </c>
      <c r="F1168" s="11">
        <v>7000</v>
      </c>
      <c r="G1168" s="5" t="str">
        <f t="shared" si="36"/>
        <v>49845112236097187000</v>
      </c>
      <c r="H1168" s="1" t="s">
        <v>1039</v>
      </c>
      <c r="I1168" t="e">
        <f>VLOOKUP(G1168,网银退汇!H:J,3,FALSE)</f>
        <v>#N/A</v>
      </c>
      <c r="J1168" t="str">
        <f t="shared" si="37"/>
        <v>20171017</v>
      </c>
    </row>
    <row r="1169" spans="1:10">
      <c r="A1169" s="1" t="s">
        <v>8653</v>
      </c>
      <c r="B1169" s="1" t="s">
        <v>3603</v>
      </c>
      <c r="C1169" s="1" t="s">
        <v>11573</v>
      </c>
      <c r="D1169" s="1" t="s">
        <v>1038</v>
      </c>
      <c r="E1169" s="5" t="s">
        <v>1110</v>
      </c>
      <c r="F1169" s="11">
        <v>100</v>
      </c>
      <c r="G1169" s="5" t="str">
        <f t="shared" si="36"/>
        <v>4581230597280520100</v>
      </c>
      <c r="H1169" s="1" t="s">
        <v>1039</v>
      </c>
      <c r="I1169" t="str">
        <f>VLOOKUP(G1169,网银退汇!H:J,3,FALSE)</f>
        <v>2017-10-12</v>
      </c>
      <c r="J1169" t="str">
        <f t="shared" si="37"/>
        <v>20171012</v>
      </c>
    </row>
    <row r="1170" spans="1:10" hidden="1">
      <c r="A1170" s="1" t="s">
        <v>10878</v>
      </c>
      <c r="B1170" s="1" t="s">
        <v>5726</v>
      </c>
      <c r="C1170" s="1" t="s">
        <v>11578</v>
      </c>
      <c r="D1170" s="1" t="s">
        <v>1038</v>
      </c>
      <c r="E1170" s="5" t="s">
        <v>9231</v>
      </c>
      <c r="F1170" s="11">
        <v>292.5</v>
      </c>
      <c r="G1170" s="5" t="str">
        <f t="shared" si="36"/>
        <v>6223691583984491292.5</v>
      </c>
      <c r="H1170" s="1" t="s">
        <v>1039</v>
      </c>
      <c r="I1170" t="e">
        <f>VLOOKUP(G1170,网银退汇!H:J,3,FALSE)</f>
        <v>#N/A</v>
      </c>
      <c r="J1170" t="str">
        <f t="shared" si="37"/>
        <v>20171017</v>
      </c>
    </row>
    <row r="1171" spans="1:10" hidden="1">
      <c r="A1171" s="1" t="s">
        <v>10881</v>
      </c>
      <c r="B1171" s="1" t="s">
        <v>5728</v>
      </c>
      <c r="C1171" s="1" t="s">
        <v>11578</v>
      </c>
      <c r="D1171" s="1" t="s">
        <v>1038</v>
      </c>
      <c r="E1171" s="5" t="s">
        <v>10882</v>
      </c>
      <c r="F1171" s="11">
        <v>7105.32</v>
      </c>
      <c r="G1171" s="5" t="str">
        <f t="shared" si="36"/>
        <v>62268901034177957105.32</v>
      </c>
      <c r="H1171" s="1" t="s">
        <v>1039</v>
      </c>
      <c r="I1171" t="e">
        <f>VLOOKUP(G1171,网银退汇!H:J,3,FALSE)</f>
        <v>#N/A</v>
      </c>
      <c r="J1171" t="str">
        <f t="shared" si="37"/>
        <v>20171017</v>
      </c>
    </row>
    <row r="1172" spans="1:10" hidden="1">
      <c r="A1172" s="1" t="s">
        <v>10885</v>
      </c>
      <c r="B1172" s="1" t="s">
        <v>5732</v>
      </c>
      <c r="C1172" s="1" t="s">
        <v>11578</v>
      </c>
      <c r="D1172" s="1" t="s">
        <v>1038</v>
      </c>
      <c r="E1172" s="5" t="s">
        <v>10886</v>
      </c>
      <c r="F1172" s="11">
        <v>576.19000000000005</v>
      </c>
      <c r="G1172" s="5" t="str">
        <f t="shared" si="36"/>
        <v>6222082502009388810576.19</v>
      </c>
      <c r="H1172" s="1" t="s">
        <v>1039</v>
      </c>
      <c r="I1172" t="e">
        <f>VLOOKUP(G1172,网银退汇!H:J,3,FALSE)</f>
        <v>#N/A</v>
      </c>
      <c r="J1172" t="str">
        <f t="shared" si="37"/>
        <v>20171017</v>
      </c>
    </row>
    <row r="1173" spans="1:10" hidden="1">
      <c r="A1173" s="1" t="s">
        <v>10889</v>
      </c>
      <c r="B1173" s="1" t="s">
        <v>5736</v>
      </c>
      <c r="C1173" s="1" t="s">
        <v>11578</v>
      </c>
      <c r="D1173" s="1" t="s">
        <v>1038</v>
      </c>
      <c r="E1173" s="5" t="s">
        <v>10890</v>
      </c>
      <c r="F1173" s="11">
        <v>3329.53</v>
      </c>
      <c r="G1173" s="5" t="str">
        <f t="shared" si="36"/>
        <v>62581016414170943329.53</v>
      </c>
      <c r="H1173" s="1" t="s">
        <v>1039</v>
      </c>
      <c r="I1173" t="e">
        <f>VLOOKUP(G1173,网银退汇!H:J,3,FALSE)</f>
        <v>#N/A</v>
      </c>
      <c r="J1173" t="str">
        <f t="shared" si="37"/>
        <v>20171017</v>
      </c>
    </row>
    <row r="1174" spans="1:10" hidden="1">
      <c r="A1174" s="1" t="s">
        <v>10893</v>
      </c>
      <c r="B1174" s="1" t="s">
        <v>5740</v>
      </c>
      <c r="C1174" s="1" t="s">
        <v>11578</v>
      </c>
      <c r="D1174" s="1" t="s">
        <v>1038</v>
      </c>
      <c r="E1174" s="5" t="s">
        <v>10894</v>
      </c>
      <c r="F1174" s="11">
        <v>2015.57</v>
      </c>
      <c r="G1174" s="5" t="str">
        <f t="shared" si="36"/>
        <v>62319000000433779992015.57</v>
      </c>
      <c r="H1174" s="1" t="s">
        <v>1039</v>
      </c>
      <c r="I1174" t="e">
        <f>VLOOKUP(G1174,网银退汇!H:J,3,FALSE)</f>
        <v>#N/A</v>
      </c>
      <c r="J1174" t="str">
        <f t="shared" si="37"/>
        <v>20171017</v>
      </c>
    </row>
    <row r="1175" spans="1:10" hidden="1">
      <c r="A1175" s="1" t="s">
        <v>10897</v>
      </c>
      <c r="B1175" s="1" t="s">
        <v>5744</v>
      </c>
      <c r="C1175" s="1" t="s">
        <v>11578</v>
      </c>
      <c r="D1175" s="1" t="s">
        <v>1038</v>
      </c>
      <c r="E1175" s="5" t="s">
        <v>10898</v>
      </c>
      <c r="F1175" s="11">
        <v>4300</v>
      </c>
      <c r="G1175" s="5" t="str">
        <f t="shared" si="36"/>
        <v>62170039200029973104300</v>
      </c>
      <c r="H1175" s="1" t="s">
        <v>1039</v>
      </c>
      <c r="I1175" t="e">
        <f>VLOOKUP(G1175,网银退汇!H:J,3,FALSE)</f>
        <v>#N/A</v>
      </c>
      <c r="J1175" t="str">
        <f t="shared" si="37"/>
        <v>20171017</v>
      </c>
    </row>
    <row r="1176" spans="1:10" hidden="1">
      <c r="A1176" s="1" t="s">
        <v>10901</v>
      </c>
      <c r="B1176" s="1" t="s">
        <v>5748</v>
      </c>
      <c r="C1176" s="1" t="s">
        <v>11578</v>
      </c>
      <c r="D1176" s="1" t="s">
        <v>1038</v>
      </c>
      <c r="E1176" s="5" t="s">
        <v>10902</v>
      </c>
      <c r="F1176" s="11">
        <v>3000</v>
      </c>
      <c r="G1176" s="5" t="str">
        <f t="shared" si="36"/>
        <v>62507113201015673000</v>
      </c>
      <c r="H1176" s="1" t="s">
        <v>1039</v>
      </c>
      <c r="I1176" t="e">
        <f>VLOOKUP(G1176,网银退汇!H:J,3,FALSE)</f>
        <v>#N/A</v>
      </c>
      <c r="J1176" t="str">
        <f t="shared" si="37"/>
        <v>20171017</v>
      </c>
    </row>
    <row r="1177" spans="1:10" hidden="1">
      <c r="A1177" s="1" t="s">
        <v>10905</v>
      </c>
      <c r="B1177" s="1" t="s">
        <v>5752</v>
      </c>
      <c r="C1177" s="1" t="s">
        <v>11578</v>
      </c>
      <c r="D1177" s="1" t="s">
        <v>1038</v>
      </c>
      <c r="E1177" s="5" t="s">
        <v>10906</v>
      </c>
      <c r="F1177" s="11">
        <v>6711.65</v>
      </c>
      <c r="G1177" s="5" t="str">
        <f t="shared" si="36"/>
        <v>62170038600112082856711.65</v>
      </c>
      <c r="H1177" s="1" t="s">
        <v>1039</v>
      </c>
      <c r="I1177" t="e">
        <f>VLOOKUP(G1177,网银退汇!H:J,3,FALSE)</f>
        <v>#N/A</v>
      </c>
      <c r="J1177" t="str">
        <f t="shared" si="37"/>
        <v>20171017</v>
      </c>
    </row>
    <row r="1178" spans="1:10" hidden="1">
      <c r="A1178" s="1" t="s">
        <v>10909</v>
      </c>
      <c r="B1178" s="1" t="s">
        <v>5756</v>
      </c>
      <c r="C1178" s="1" t="s">
        <v>11578</v>
      </c>
      <c r="D1178" s="1" t="s">
        <v>1038</v>
      </c>
      <c r="E1178" s="5" t="s">
        <v>10910</v>
      </c>
      <c r="F1178" s="11">
        <v>3279</v>
      </c>
      <c r="G1178" s="5" t="str">
        <f t="shared" si="36"/>
        <v>62170039000010238053279</v>
      </c>
      <c r="H1178" s="1" t="s">
        <v>1039</v>
      </c>
      <c r="I1178" t="e">
        <f>VLOOKUP(G1178,网银退汇!H:J,3,FALSE)</f>
        <v>#N/A</v>
      </c>
      <c r="J1178" t="str">
        <f t="shared" si="37"/>
        <v>20171017</v>
      </c>
    </row>
    <row r="1179" spans="1:10" hidden="1">
      <c r="A1179" s="1" t="s">
        <v>10913</v>
      </c>
      <c r="B1179" s="1" t="s">
        <v>5760</v>
      </c>
      <c r="C1179" s="1" t="s">
        <v>11578</v>
      </c>
      <c r="D1179" s="1" t="s">
        <v>1038</v>
      </c>
      <c r="E1179" s="5" t="s">
        <v>10914</v>
      </c>
      <c r="F1179" s="11">
        <v>4328</v>
      </c>
      <c r="G1179" s="5" t="str">
        <f t="shared" si="36"/>
        <v>62319000001209871994328</v>
      </c>
      <c r="H1179" s="1" t="s">
        <v>1039</v>
      </c>
      <c r="I1179" t="e">
        <f>VLOOKUP(G1179,网银退汇!H:J,3,FALSE)</f>
        <v>#N/A</v>
      </c>
      <c r="J1179" t="str">
        <f t="shared" si="37"/>
        <v>20171017</v>
      </c>
    </row>
    <row r="1180" spans="1:10" hidden="1">
      <c r="A1180" s="1" t="s">
        <v>10917</v>
      </c>
      <c r="B1180" s="1" t="s">
        <v>5764</v>
      </c>
      <c r="C1180" s="1" t="s">
        <v>11578</v>
      </c>
      <c r="D1180" s="1" t="s">
        <v>1038</v>
      </c>
      <c r="E1180" s="5" t="s">
        <v>10918</v>
      </c>
      <c r="F1180" s="11">
        <v>840</v>
      </c>
      <c r="G1180" s="5" t="str">
        <f t="shared" si="36"/>
        <v>6228484140099444911840</v>
      </c>
      <c r="H1180" s="1" t="s">
        <v>1039</v>
      </c>
      <c r="I1180" t="e">
        <f>VLOOKUP(G1180,网银退汇!H:J,3,FALSE)</f>
        <v>#N/A</v>
      </c>
      <c r="J1180" t="str">
        <f t="shared" si="37"/>
        <v>20171017</v>
      </c>
    </row>
    <row r="1181" spans="1:10" hidden="1">
      <c r="A1181" s="1" t="s">
        <v>10921</v>
      </c>
      <c r="B1181" s="1" t="s">
        <v>5768</v>
      </c>
      <c r="C1181" s="1" t="s">
        <v>11578</v>
      </c>
      <c r="D1181" s="1" t="s">
        <v>1038</v>
      </c>
      <c r="E1181" s="5" t="s">
        <v>10922</v>
      </c>
      <c r="F1181" s="11">
        <v>2172.5500000000002</v>
      </c>
      <c r="G1181" s="5" t="str">
        <f t="shared" si="36"/>
        <v>62319000000278787152172.55</v>
      </c>
      <c r="H1181" s="1" t="s">
        <v>1039</v>
      </c>
      <c r="I1181" t="e">
        <f>VLOOKUP(G1181,网银退汇!H:J,3,FALSE)</f>
        <v>#N/A</v>
      </c>
      <c r="J1181" t="str">
        <f t="shared" si="37"/>
        <v>20171017</v>
      </c>
    </row>
    <row r="1182" spans="1:10" hidden="1">
      <c r="A1182" s="1" t="s">
        <v>10925</v>
      </c>
      <c r="B1182" s="1" t="s">
        <v>5772</v>
      </c>
      <c r="C1182" s="1" t="s">
        <v>11578</v>
      </c>
      <c r="D1182" s="1" t="s">
        <v>1038</v>
      </c>
      <c r="E1182" s="5" t="s">
        <v>10926</v>
      </c>
      <c r="F1182" s="11">
        <v>5000</v>
      </c>
      <c r="G1182" s="5" t="str">
        <f t="shared" si="36"/>
        <v>62580816489959715000</v>
      </c>
      <c r="H1182" s="1" t="s">
        <v>1039</v>
      </c>
      <c r="I1182" t="e">
        <f>VLOOKUP(G1182,网银退汇!H:J,3,FALSE)</f>
        <v>#N/A</v>
      </c>
      <c r="J1182" t="str">
        <f t="shared" si="37"/>
        <v>20171017</v>
      </c>
    </row>
    <row r="1183" spans="1:10" hidden="1">
      <c r="A1183" s="1" t="s">
        <v>10929</v>
      </c>
      <c r="B1183" s="1" t="s">
        <v>5776</v>
      </c>
      <c r="C1183" s="1" t="s">
        <v>11578</v>
      </c>
      <c r="D1183" s="1" t="s">
        <v>1038</v>
      </c>
      <c r="E1183" s="5" t="s">
        <v>10930</v>
      </c>
      <c r="F1183" s="11">
        <v>17000</v>
      </c>
      <c r="G1183" s="5" t="str">
        <f t="shared" si="36"/>
        <v>622208250200639049617000</v>
      </c>
      <c r="H1183" s="1" t="s">
        <v>1039</v>
      </c>
      <c r="I1183" t="e">
        <f>VLOOKUP(G1183,网银退汇!H:J,3,FALSE)</f>
        <v>#N/A</v>
      </c>
      <c r="J1183" t="str">
        <f t="shared" si="37"/>
        <v>20171017</v>
      </c>
    </row>
    <row r="1184" spans="1:10" hidden="1">
      <c r="A1184" s="1" t="s">
        <v>10933</v>
      </c>
      <c r="B1184" s="1" t="s">
        <v>5780</v>
      </c>
      <c r="C1184" s="1" t="s">
        <v>11578</v>
      </c>
      <c r="D1184" s="1" t="s">
        <v>1038</v>
      </c>
      <c r="E1184" s="5" t="s">
        <v>10934</v>
      </c>
      <c r="F1184" s="11">
        <v>17446.490000000002</v>
      </c>
      <c r="G1184" s="5" t="str">
        <f t="shared" si="36"/>
        <v>622237014482313117446.49</v>
      </c>
      <c r="H1184" s="1" t="s">
        <v>1039</v>
      </c>
      <c r="I1184" t="e">
        <f>VLOOKUP(G1184,网银退汇!H:J,3,FALSE)</f>
        <v>#N/A</v>
      </c>
      <c r="J1184" t="str">
        <f t="shared" si="37"/>
        <v>20171017</v>
      </c>
    </row>
    <row r="1185" spans="1:10">
      <c r="A1185" s="1" t="s">
        <v>9953</v>
      </c>
      <c r="B1185" s="1" t="s">
        <v>4847</v>
      </c>
      <c r="C1185" s="1" t="s">
        <v>11577</v>
      </c>
      <c r="D1185" s="1" t="s">
        <v>1038</v>
      </c>
      <c r="E1185" s="5" t="s">
        <v>9954</v>
      </c>
      <c r="F1185" s="11">
        <v>6029.41</v>
      </c>
      <c r="G1185" s="5" t="str">
        <f t="shared" ref="G1185:G1248" si="38">E1185&amp;F1185</f>
        <v>45806031910000266029.41</v>
      </c>
      <c r="H1185" s="1" t="s">
        <v>1039</v>
      </c>
      <c r="I1185" t="str">
        <f>VLOOKUP(G1185,网银退汇!H:J,3,FALSE)</f>
        <v>2017-10-16</v>
      </c>
      <c r="J1185" t="str">
        <f t="shared" si="37"/>
        <v>20171016</v>
      </c>
    </row>
    <row r="1186" spans="1:10">
      <c r="A1186" s="1" t="s">
        <v>7302</v>
      </c>
      <c r="B1186" s="1" t="s">
        <v>2282</v>
      </c>
      <c r="C1186" s="1" t="s">
        <v>11570</v>
      </c>
      <c r="D1186" s="1" t="s">
        <v>1038</v>
      </c>
      <c r="E1186" s="5" t="s">
        <v>7303</v>
      </c>
      <c r="F1186" s="11">
        <v>240</v>
      </c>
      <c r="G1186" s="5" t="str">
        <f t="shared" si="38"/>
        <v>4367480109261498240</v>
      </c>
      <c r="H1186" s="1" t="s">
        <v>1039</v>
      </c>
      <c r="I1186" t="str">
        <f>VLOOKUP(G1186,网银退汇!H:J,3,FALSE)</f>
        <v>2017-10-10</v>
      </c>
      <c r="J1186" t="str">
        <f t="shared" si="37"/>
        <v>20171009</v>
      </c>
    </row>
    <row r="1187" spans="1:10" hidden="1">
      <c r="A1187" s="1" t="s">
        <v>10945</v>
      </c>
      <c r="B1187" s="1" t="s">
        <v>5792</v>
      </c>
      <c r="C1187" s="1" t="s">
        <v>11578</v>
      </c>
      <c r="D1187" s="1" t="s">
        <v>1038</v>
      </c>
      <c r="E1187" s="5" t="s">
        <v>10946</v>
      </c>
      <c r="F1187" s="11">
        <v>20000</v>
      </c>
      <c r="G1187" s="5" t="str">
        <f t="shared" ref="G1187:G1203" si="39">E1187&amp;F1187</f>
        <v>623190000010350193420000</v>
      </c>
      <c r="H1187" s="1" t="s">
        <v>1039</v>
      </c>
      <c r="I1187" t="e">
        <f>VLOOKUP(G1187,网银退汇!H:J,3,FALSE)</f>
        <v>#N/A</v>
      </c>
      <c r="J1187" t="str">
        <f t="shared" ref="J1187:J1203" si="40">C1187</f>
        <v>20171017</v>
      </c>
    </row>
    <row r="1188" spans="1:10" hidden="1">
      <c r="A1188" s="1" t="s">
        <v>10949</v>
      </c>
      <c r="B1188" s="1" t="s">
        <v>5796</v>
      </c>
      <c r="C1188" s="1" t="s">
        <v>11578</v>
      </c>
      <c r="D1188" s="1" t="s">
        <v>1038</v>
      </c>
      <c r="E1188" s="5" t="s">
        <v>10950</v>
      </c>
      <c r="F1188" s="11">
        <v>20400</v>
      </c>
      <c r="G1188" s="5" t="str">
        <f t="shared" si="39"/>
        <v>622369218988616320400</v>
      </c>
      <c r="H1188" s="1" t="s">
        <v>1039</v>
      </c>
      <c r="I1188" t="e">
        <f>VLOOKUP(G1188,网银退汇!H:J,3,FALSE)</f>
        <v>#N/A</v>
      </c>
      <c r="J1188" t="str">
        <f t="shared" si="40"/>
        <v>20171017</v>
      </c>
    </row>
    <row r="1189" spans="1:10" hidden="1">
      <c r="A1189" s="1" t="s">
        <v>10953</v>
      </c>
      <c r="B1189" s="1" t="s">
        <v>5800</v>
      </c>
      <c r="C1189" s="1" t="s">
        <v>11578</v>
      </c>
      <c r="D1189" s="1" t="s">
        <v>1038</v>
      </c>
      <c r="E1189" s="5" t="s">
        <v>10954</v>
      </c>
      <c r="F1189" s="11">
        <v>10000</v>
      </c>
      <c r="G1189" s="5" t="str">
        <f t="shared" si="39"/>
        <v>628288002047286710000</v>
      </c>
      <c r="H1189" s="1" t="s">
        <v>1039</v>
      </c>
      <c r="I1189" t="e">
        <f>VLOOKUP(G1189,网银退汇!H:J,3,FALSE)</f>
        <v>#N/A</v>
      </c>
      <c r="J1189" t="str">
        <f t="shared" si="40"/>
        <v>20171017</v>
      </c>
    </row>
    <row r="1190" spans="1:10" hidden="1">
      <c r="A1190" s="1" t="s">
        <v>10957</v>
      </c>
      <c r="B1190" s="1" t="s">
        <v>5804</v>
      </c>
      <c r="C1190" s="1" t="s">
        <v>11578</v>
      </c>
      <c r="D1190" s="1" t="s">
        <v>1038</v>
      </c>
      <c r="E1190" s="5" t="s">
        <v>10954</v>
      </c>
      <c r="F1190" s="11">
        <v>6930.29</v>
      </c>
      <c r="G1190" s="5" t="str">
        <f t="shared" si="39"/>
        <v>62828800204728676930.29</v>
      </c>
      <c r="H1190" s="1" t="s">
        <v>1039</v>
      </c>
      <c r="I1190" t="e">
        <f>VLOOKUP(G1190,网银退汇!H:J,3,FALSE)</f>
        <v>#N/A</v>
      </c>
      <c r="J1190" t="str">
        <f t="shared" si="40"/>
        <v>20171017</v>
      </c>
    </row>
    <row r="1191" spans="1:10" hidden="1">
      <c r="A1191" s="1" t="s">
        <v>10960</v>
      </c>
      <c r="B1191" s="1" t="s">
        <v>5806</v>
      </c>
      <c r="C1191" s="1" t="s">
        <v>11578</v>
      </c>
      <c r="D1191" s="1" t="s">
        <v>1038</v>
      </c>
      <c r="E1191" s="5" t="s">
        <v>10961</v>
      </c>
      <c r="F1191" s="11">
        <v>4107.33</v>
      </c>
      <c r="G1191" s="5" t="str">
        <f t="shared" si="39"/>
        <v>62319000000867261284107.33</v>
      </c>
      <c r="H1191" s="1" t="s">
        <v>1039</v>
      </c>
      <c r="I1191" t="e">
        <f>VLOOKUP(G1191,网银退汇!H:J,3,FALSE)</f>
        <v>#N/A</v>
      </c>
      <c r="J1191" t="str">
        <f t="shared" si="40"/>
        <v>20171017</v>
      </c>
    </row>
    <row r="1192" spans="1:10" hidden="1">
      <c r="A1192" s="1" t="s">
        <v>10964</v>
      </c>
      <c r="B1192" s="1" t="s">
        <v>5810</v>
      </c>
      <c r="C1192" s="1" t="s">
        <v>11578</v>
      </c>
      <c r="D1192" s="1" t="s">
        <v>1038</v>
      </c>
      <c r="E1192" s="5" t="s">
        <v>10965</v>
      </c>
      <c r="F1192" s="11">
        <v>20046.919999999998</v>
      </c>
      <c r="G1192" s="5" t="str">
        <f t="shared" si="39"/>
        <v>621700376002182385120046.92</v>
      </c>
      <c r="H1192" s="1" t="s">
        <v>1039</v>
      </c>
      <c r="I1192" t="e">
        <f>VLOOKUP(G1192,网银退汇!H:J,3,FALSE)</f>
        <v>#N/A</v>
      </c>
      <c r="J1192" t="str">
        <f t="shared" si="40"/>
        <v>20171017</v>
      </c>
    </row>
    <row r="1193" spans="1:10" hidden="1">
      <c r="A1193" s="1" t="s">
        <v>10968</v>
      </c>
      <c r="B1193" s="1" t="s">
        <v>5814</v>
      </c>
      <c r="C1193" s="1" t="s">
        <v>11578</v>
      </c>
      <c r="D1193" s="1" t="s">
        <v>1038</v>
      </c>
      <c r="E1193" s="5" t="s">
        <v>10969</v>
      </c>
      <c r="F1193" s="11">
        <v>38040.58</v>
      </c>
      <c r="G1193" s="5" t="str">
        <f t="shared" si="39"/>
        <v>622841386302107016738040.58</v>
      </c>
      <c r="H1193" s="1" t="s">
        <v>1039</v>
      </c>
      <c r="I1193" t="e">
        <f>VLOOKUP(G1193,网银退汇!H:J,3,FALSE)</f>
        <v>#N/A</v>
      </c>
      <c r="J1193" t="str">
        <f t="shared" si="40"/>
        <v>20171017</v>
      </c>
    </row>
    <row r="1194" spans="1:10" hidden="1">
      <c r="A1194" s="1" t="s">
        <v>10972</v>
      </c>
      <c r="B1194" s="1" t="s">
        <v>5818</v>
      </c>
      <c r="C1194" s="1" t="s">
        <v>11578</v>
      </c>
      <c r="D1194" s="1" t="s">
        <v>1038</v>
      </c>
      <c r="E1194" s="5" t="s">
        <v>10973</v>
      </c>
      <c r="F1194" s="11">
        <v>10000</v>
      </c>
      <c r="G1194" s="5" t="str">
        <f t="shared" si="39"/>
        <v>621017800201378686910000</v>
      </c>
      <c r="H1194" s="1" t="s">
        <v>1039</v>
      </c>
      <c r="I1194" t="e">
        <f>VLOOKUP(G1194,网银退汇!H:J,3,FALSE)</f>
        <v>#N/A</v>
      </c>
      <c r="J1194" t="str">
        <f t="shared" si="40"/>
        <v>20171017</v>
      </c>
    </row>
    <row r="1195" spans="1:10" hidden="1">
      <c r="A1195" s="1" t="s">
        <v>10976</v>
      </c>
      <c r="B1195" s="1" t="s">
        <v>5822</v>
      </c>
      <c r="C1195" s="1" t="s">
        <v>11578</v>
      </c>
      <c r="D1195" s="1" t="s">
        <v>1038</v>
      </c>
      <c r="E1195" s="5" t="s">
        <v>10977</v>
      </c>
      <c r="F1195" s="11">
        <v>89.1</v>
      </c>
      <c r="G1195" s="5" t="str">
        <f t="shared" si="39"/>
        <v>623190000007368517089.1</v>
      </c>
      <c r="H1195" s="1" t="s">
        <v>1039</v>
      </c>
      <c r="I1195" t="e">
        <f>VLOOKUP(G1195,网银退汇!H:J,3,FALSE)</f>
        <v>#N/A</v>
      </c>
      <c r="J1195" t="str">
        <f t="shared" si="40"/>
        <v>20171017</v>
      </c>
    </row>
    <row r="1196" spans="1:10" hidden="1">
      <c r="A1196" s="1" t="s">
        <v>10980</v>
      </c>
      <c r="B1196" s="1" t="s">
        <v>5826</v>
      </c>
      <c r="C1196" s="1" t="s">
        <v>11578</v>
      </c>
      <c r="D1196" s="1" t="s">
        <v>1038</v>
      </c>
      <c r="E1196" s="5" t="s">
        <v>10981</v>
      </c>
      <c r="F1196" s="11">
        <v>2000</v>
      </c>
      <c r="G1196" s="5" t="str">
        <f t="shared" si="39"/>
        <v>62275253008079972000</v>
      </c>
      <c r="H1196" s="1" t="s">
        <v>1039</v>
      </c>
      <c r="I1196" t="e">
        <f>VLOOKUP(G1196,网银退汇!H:J,3,FALSE)</f>
        <v>#N/A</v>
      </c>
      <c r="J1196" t="str">
        <f t="shared" si="40"/>
        <v>20171017</v>
      </c>
    </row>
    <row r="1197" spans="1:10" hidden="1">
      <c r="A1197" s="1" t="s">
        <v>10984</v>
      </c>
      <c r="B1197" s="1" t="s">
        <v>5830</v>
      </c>
      <c r="C1197" s="1" t="s">
        <v>11578</v>
      </c>
      <c r="D1197" s="1" t="s">
        <v>1038</v>
      </c>
      <c r="E1197" s="5" t="s">
        <v>10985</v>
      </c>
      <c r="F1197" s="11">
        <v>1000</v>
      </c>
      <c r="G1197" s="5" t="str">
        <f t="shared" si="39"/>
        <v>62263810031348621000</v>
      </c>
      <c r="H1197" s="1" t="s">
        <v>1039</v>
      </c>
      <c r="I1197" t="e">
        <f>VLOOKUP(G1197,网银退汇!H:J,3,FALSE)</f>
        <v>#N/A</v>
      </c>
      <c r="J1197" t="str">
        <f t="shared" si="40"/>
        <v>20171017</v>
      </c>
    </row>
    <row r="1198" spans="1:10" hidden="1">
      <c r="A1198" s="1" t="s">
        <v>10988</v>
      </c>
      <c r="B1198" s="1" t="s">
        <v>5834</v>
      </c>
      <c r="C1198" s="1" t="s">
        <v>11578</v>
      </c>
      <c r="D1198" s="1" t="s">
        <v>1038</v>
      </c>
      <c r="E1198" s="5" t="s">
        <v>10989</v>
      </c>
      <c r="F1198" s="11">
        <v>2693.53</v>
      </c>
      <c r="G1198" s="5" t="str">
        <f t="shared" si="39"/>
        <v>62284819380062314762693.53</v>
      </c>
      <c r="H1198" s="1" t="s">
        <v>1039</v>
      </c>
      <c r="I1198" t="e">
        <f>VLOOKUP(G1198,网银退汇!H:J,3,FALSE)</f>
        <v>#N/A</v>
      </c>
      <c r="J1198" t="str">
        <f t="shared" si="40"/>
        <v>20171017</v>
      </c>
    </row>
    <row r="1199" spans="1:10" hidden="1">
      <c r="A1199" s="1" t="s">
        <v>10992</v>
      </c>
      <c r="B1199" s="1" t="s">
        <v>5838</v>
      </c>
      <c r="C1199" s="1" t="s">
        <v>11578</v>
      </c>
      <c r="D1199" s="1" t="s">
        <v>1038</v>
      </c>
      <c r="E1199" s="5" t="s">
        <v>10993</v>
      </c>
      <c r="F1199" s="11">
        <v>20110</v>
      </c>
      <c r="G1199" s="5" t="str">
        <f t="shared" si="39"/>
        <v>623190000007863384520110</v>
      </c>
      <c r="H1199" s="1" t="s">
        <v>1039</v>
      </c>
      <c r="I1199" t="e">
        <f>VLOOKUP(G1199,网银退汇!H:J,3,FALSE)</f>
        <v>#N/A</v>
      </c>
      <c r="J1199" t="str">
        <f t="shared" si="40"/>
        <v>20171017</v>
      </c>
    </row>
    <row r="1200" spans="1:10" hidden="1">
      <c r="A1200" s="1" t="s">
        <v>10996</v>
      </c>
      <c r="B1200" s="1" t="s">
        <v>5842</v>
      </c>
      <c r="C1200" s="1" t="s">
        <v>11578</v>
      </c>
      <c r="D1200" s="1" t="s">
        <v>1038</v>
      </c>
      <c r="E1200" s="5" t="s">
        <v>10997</v>
      </c>
      <c r="F1200" s="11">
        <v>490</v>
      </c>
      <c r="G1200" s="5" t="str">
        <f t="shared" si="39"/>
        <v>6282680026438841490</v>
      </c>
      <c r="H1200" s="1" t="s">
        <v>1039</v>
      </c>
      <c r="I1200" t="e">
        <f>VLOOKUP(G1200,网银退汇!H:J,3,FALSE)</f>
        <v>#N/A</v>
      </c>
      <c r="J1200" t="str">
        <f t="shared" si="40"/>
        <v>20171017</v>
      </c>
    </row>
    <row r="1201" spans="1:10" hidden="1">
      <c r="A1201" s="1" t="s">
        <v>11000</v>
      </c>
      <c r="B1201" s="1" t="s">
        <v>5846</v>
      </c>
      <c r="C1201" s="1" t="s">
        <v>11578</v>
      </c>
      <c r="D1201" s="1" t="s">
        <v>1038</v>
      </c>
      <c r="E1201" s="5" t="s">
        <v>11001</v>
      </c>
      <c r="F1201" s="11">
        <v>600</v>
      </c>
      <c r="G1201" s="5" t="str">
        <f t="shared" si="39"/>
        <v>6228360042710948600</v>
      </c>
      <c r="H1201" s="1" t="s">
        <v>1039</v>
      </c>
      <c r="I1201" t="e">
        <f>VLOOKUP(G1201,网银退汇!H:J,3,FALSE)</f>
        <v>#N/A</v>
      </c>
      <c r="J1201" t="str">
        <f t="shared" si="40"/>
        <v>20171017</v>
      </c>
    </row>
    <row r="1202" spans="1:10" hidden="1">
      <c r="A1202" s="1" t="s">
        <v>11004</v>
      </c>
      <c r="B1202" s="1" t="s">
        <v>5850</v>
      </c>
      <c r="C1202" s="1" t="s">
        <v>11578</v>
      </c>
      <c r="D1202" s="1" t="s">
        <v>1038</v>
      </c>
      <c r="E1202" s="5" t="s">
        <v>11005</v>
      </c>
      <c r="F1202" s="11">
        <v>2743.04</v>
      </c>
      <c r="G1202" s="5" t="str">
        <f t="shared" si="39"/>
        <v>62319000000663617222743.04</v>
      </c>
      <c r="H1202" s="1" t="s">
        <v>1039</v>
      </c>
      <c r="I1202" t="e">
        <f>VLOOKUP(G1202,网银退汇!H:J,3,FALSE)</f>
        <v>#N/A</v>
      </c>
      <c r="J1202" t="str">
        <f t="shared" si="40"/>
        <v>20171017</v>
      </c>
    </row>
    <row r="1203" spans="1:10" hidden="1">
      <c r="A1203" s="1" t="s">
        <v>11008</v>
      </c>
      <c r="B1203" s="1" t="s">
        <v>5854</v>
      </c>
      <c r="C1203" s="1" t="s">
        <v>11578</v>
      </c>
      <c r="D1203" s="1" t="s">
        <v>1038</v>
      </c>
      <c r="E1203" s="5" t="s">
        <v>11005</v>
      </c>
      <c r="F1203" s="11">
        <v>94</v>
      </c>
      <c r="G1203" s="5" t="str">
        <f t="shared" si="39"/>
        <v>623190000006636172294</v>
      </c>
      <c r="H1203" s="1" t="s">
        <v>1039</v>
      </c>
      <c r="I1203" t="e">
        <f>VLOOKUP(G1203,网银退汇!H:J,3,FALSE)</f>
        <v>#N/A</v>
      </c>
      <c r="J1203" t="str">
        <f t="shared" si="40"/>
        <v>20171017</v>
      </c>
    </row>
  </sheetData>
  <autoFilter ref="A1:J1203">
    <filterColumn colId="8">
      <filters>
        <filter val="2017-10-09"/>
        <filter val="2017-10-10"/>
        <filter val="2017-10-11"/>
        <filter val="2017-10-12"/>
        <filter val="2017-10-13"/>
        <filter val="2017-10-16"/>
        <filter val="2017-10-17"/>
        <filter val="2017-10-18"/>
      </filters>
    </filterColumn>
    <sortState ref="A33:J1186">
      <sortCondition descending="1" ref="G1:G1203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topLeftCell="B1" workbookViewId="0">
      <selection activeCell="E8" sqref="E8:K8"/>
    </sheetView>
  </sheetViews>
  <sheetFormatPr defaultRowHeight="14.25"/>
  <cols>
    <col min="1" max="1" width="13.875" bestFit="1" customWidth="1"/>
    <col min="2" max="2" width="12" customWidth="1"/>
    <col min="3" max="3" width="10.25" bestFit="1" customWidth="1"/>
    <col min="4" max="4" width="4.75" bestFit="1" customWidth="1"/>
    <col min="5" max="5" width="21.625" style="6" bestFit="1" customWidth="1"/>
    <col min="6" max="6" width="15.625" customWidth="1"/>
    <col min="7" max="7" width="12.875" customWidth="1"/>
    <col min="8" max="8" width="25.125" customWidth="1"/>
    <col min="10" max="10" width="11.625" bestFit="1" customWidth="1"/>
    <col min="11" max="11" width="32.375" customWidth="1"/>
  </cols>
  <sheetData>
    <row r="1" spans="1:12">
      <c r="A1" s="3" t="s">
        <v>11</v>
      </c>
      <c r="B1" s="3" t="s">
        <v>0</v>
      </c>
      <c r="C1" s="3" t="s">
        <v>12</v>
      </c>
      <c r="D1" s="3" t="s">
        <v>13</v>
      </c>
      <c r="E1" s="4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15" t="s">
        <v>11892</v>
      </c>
    </row>
    <row r="2" spans="1:12">
      <c r="A2" s="1" t="s">
        <v>11579</v>
      </c>
      <c r="B2" s="1" t="s">
        <v>11580</v>
      </c>
      <c r="C2" s="1">
        <v>3983</v>
      </c>
      <c r="D2" s="1" t="s">
        <v>21</v>
      </c>
      <c r="E2" s="5" t="s">
        <v>11895</v>
      </c>
      <c r="F2" s="1" t="s">
        <v>11581</v>
      </c>
      <c r="G2" s="1" t="s">
        <v>23</v>
      </c>
      <c r="H2" s="1" t="str">
        <f>E2&amp;C2</f>
        <v>62179973000614175913983</v>
      </c>
      <c r="I2" s="1" t="s">
        <v>25</v>
      </c>
      <c r="J2" s="1" t="str">
        <f>LEFT(B2,10)</f>
        <v>2017-10-18</v>
      </c>
      <c r="K2" s="1" t="s">
        <v>11582</v>
      </c>
      <c r="L2" t="e">
        <f>VLOOKUP(H2,银行退!G:J,4,FALSE)</f>
        <v>#N/A</v>
      </c>
    </row>
    <row r="3" spans="1:12">
      <c r="A3" s="1" t="s">
        <v>11583</v>
      </c>
      <c r="B3" s="1" t="s">
        <v>11584</v>
      </c>
      <c r="C3" s="1">
        <v>2000</v>
      </c>
      <c r="D3" s="1" t="s">
        <v>21</v>
      </c>
      <c r="E3" s="5" t="s">
        <v>11271</v>
      </c>
      <c r="F3" s="1" t="s">
        <v>6107</v>
      </c>
      <c r="G3" s="1" t="s">
        <v>23</v>
      </c>
      <c r="H3" s="1" t="str">
        <f t="shared" ref="H3:H66" si="0">E3&amp;C3</f>
        <v>62270039506000108432000</v>
      </c>
      <c r="I3" s="1" t="s">
        <v>25</v>
      </c>
      <c r="J3" s="1" t="str">
        <f t="shared" ref="J3:J66" si="1">LEFT(B3,10)</f>
        <v>2017-10-18</v>
      </c>
      <c r="K3" s="1" t="s">
        <v>24</v>
      </c>
      <c r="L3" t="e">
        <f>VLOOKUP(H3,银行退!G:J,4,FALSE)</f>
        <v>#N/A</v>
      </c>
    </row>
    <row r="4" spans="1:12">
      <c r="A4" s="1" t="s">
        <v>11585</v>
      </c>
      <c r="B4" s="1" t="s">
        <v>11586</v>
      </c>
      <c r="C4" s="1">
        <v>2410.5300000000002</v>
      </c>
      <c r="D4" s="1" t="s">
        <v>21</v>
      </c>
      <c r="E4" s="5" t="s">
        <v>11314</v>
      </c>
      <c r="F4" s="1" t="s">
        <v>6145</v>
      </c>
      <c r="G4" s="1" t="s">
        <v>23</v>
      </c>
      <c r="H4" s="1" t="str">
        <f t="shared" si="0"/>
        <v>62170038600104721552410.53</v>
      </c>
      <c r="I4" s="1" t="s">
        <v>25</v>
      </c>
      <c r="J4" s="1" t="str">
        <f t="shared" si="1"/>
        <v>2017-10-18</v>
      </c>
      <c r="K4" s="1" t="s">
        <v>24</v>
      </c>
      <c r="L4" t="e">
        <f>VLOOKUP(H4,银行退!G:J,4,FALSE)</f>
        <v>#N/A</v>
      </c>
    </row>
    <row r="5" spans="1:12">
      <c r="A5" s="1" t="s">
        <v>11587</v>
      </c>
      <c r="B5" s="1" t="s">
        <v>11588</v>
      </c>
      <c r="C5" s="1">
        <v>6937.23</v>
      </c>
      <c r="D5" s="1" t="s">
        <v>21</v>
      </c>
      <c r="E5" s="5" t="s">
        <v>11180</v>
      </c>
      <c r="F5" s="1" t="s">
        <v>6021</v>
      </c>
      <c r="G5" s="1" t="s">
        <v>23</v>
      </c>
      <c r="H5" s="1" t="str">
        <f t="shared" si="0"/>
        <v>62145718810006576876937.23</v>
      </c>
      <c r="I5" s="1" t="s">
        <v>25</v>
      </c>
      <c r="J5" s="1" t="str">
        <f t="shared" si="1"/>
        <v>2017-10-18</v>
      </c>
      <c r="K5" s="1" t="s">
        <v>24</v>
      </c>
      <c r="L5" t="e">
        <f>VLOOKUP(H5,银行退!G:J,4,FALSE)</f>
        <v>#N/A</v>
      </c>
    </row>
    <row r="6" spans="1:12">
      <c r="A6" s="1" t="s">
        <v>11589</v>
      </c>
      <c r="B6" s="1" t="s">
        <v>11590</v>
      </c>
      <c r="C6" s="1">
        <v>7280</v>
      </c>
      <c r="D6" s="1" t="s">
        <v>21</v>
      </c>
      <c r="E6" s="5" t="s">
        <v>1366</v>
      </c>
      <c r="F6" s="1" t="s">
        <v>1262</v>
      </c>
      <c r="G6" s="1" t="s">
        <v>23</v>
      </c>
      <c r="H6" s="1" t="str">
        <f t="shared" si="0"/>
        <v>62101780020248889517280</v>
      </c>
      <c r="I6" s="1" t="s">
        <v>25</v>
      </c>
      <c r="J6" s="1" t="str">
        <f t="shared" si="1"/>
        <v>2017-10-18</v>
      </c>
      <c r="K6" s="1" t="s">
        <v>11591</v>
      </c>
      <c r="L6" t="e">
        <f>VLOOKUP(H6,银行退!G:J,4,FALSE)</f>
        <v>#N/A</v>
      </c>
    </row>
    <row r="7" spans="1:12">
      <c r="A7" s="1" t="s">
        <v>11592</v>
      </c>
      <c r="B7" s="1" t="s">
        <v>11593</v>
      </c>
      <c r="C7" s="1">
        <v>136.30000000000001</v>
      </c>
      <c r="D7" s="1" t="s">
        <v>21</v>
      </c>
      <c r="E7" s="5" t="s">
        <v>11028</v>
      </c>
      <c r="F7" s="1" t="s">
        <v>5873</v>
      </c>
      <c r="G7" s="1" t="s">
        <v>23</v>
      </c>
      <c r="H7" s="1" t="str">
        <f t="shared" si="0"/>
        <v>6228480860776879915136.3</v>
      </c>
      <c r="I7" s="1" t="s">
        <v>25</v>
      </c>
      <c r="J7" s="1" t="str">
        <f t="shared" si="1"/>
        <v>2017-10-18</v>
      </c>
      <c r="K7" s="1" t="s">
        <v>26</v>
      </c>
      <c r="L7" t="e">
        <f>VLOOKUP(H7,银行退!G:J,4,FALSE)</f>
        <v>#N/A</v>
      </c>
    </row>
    <row r="8" spans="1:12">
      <c r="A8" s="1" t="s">
        <v>11594</v>
      </c>
      <c r="B8" s="1" t="s">
        <v>11595</v>
      </c>
      <c r="C8" s="1">
        <v>2000</v>
      </c>
      <c r="D8" s="1" t="s">
        <v>21</v>
      </c>
      <c r="E8" s="5" t="s">
        <v>10774</v>
      </c>
      <c r="F8" s="1" t="s">
        <v>11596</v>
      </c>
      <c r="G8" s="1" t="s">
        <v>23</v>
      </c>
      <c r="H8" s="1" t="str">
        <f t="shared" si="0"/>
        <v>62101780020066991602000</v>
      </c>
      <c r="I8" s="1" t="s">
        <v>25</v>
      </c>
      <c r="J8" s="1" t="str">
        <f t="shared" si="1"/>
        <v>2017-10-18</v>
      </c>
      <c r="K8" s="1" t="s">
        <v>11597</v>
      </c>
      <c r="L8" t="str">
        <f>VLOOKUP(H8,银行退!G:J,4,FALSE)</f>
        <v>20171017</v>
      </c>
    </row>
    <row r="9" spans="1:12">
      <c r="A9" s="1" t="s">
        <v>11598</v>
      </c>
      <c r="B9" s="1" t="s">
        <v>11599</v>
      </c>
      <c r="C9" s="1">
        <v>102</v>
      </c>
      <c r="D9" s="1" t="s">
        <v>21</v>
      </c>
      <c r="E9" s="5" t="s">
        <v>10469</v>
      </c>
      <c r="F9" s="1" t="s">
        <v>11600</v>
      </c>
      <c r="G9" s="1" t="s">
        <v>23</v>
      </c>
      <c r="H9" s="1" t="str">
        <f t="shared" si="0"/>
        <v>6231900000111878027102</v>
      </c>
      <c r="I9" s="1" t="s">
        <v>25</v>
      </c>
      <c r="J9" s="1" t="str">
        <f t="shared" si="1"/>
        <v>2017-10-18</v>
      </c>
      <c r="K9" s="1" t="s">
        <v>11601</v>
      </c>
      <c r="L9" t="str">
        <f>VLOOKUP(H9,银行退!G:J,4,FALSE)</f>
        <v>20171017</v>
      </c>
    </row>
    <row r="10" spans="1:12">
      <c r="A10" s="1" t="s">
        <v>11602</v>
      </c>
      <c r="B10" s="1" t="s">
        <v>11603</v>
      </c>
      <c r="C10" s="1">
        <v>7000</v>
      </c>
      <c r="D10" s="1" t="s">
        <v>21</v>
      </c>
      <c r="E10" s="5" t="s">
        <v>10938</v>
      </c>
      <c r="F10" s="1" t="s">
        <v>5786</v>
      </c>
      <c r="G10" s="1" t="s">
        <v>23</v>
      </c>
      <c r="H10" s="1" t="str">
        <f t="shared" si="0"/>
        <v>62284908680000031767000</v>
      </c>
      <c r="I10" s="1" t="s">
        <v>25</v>
      </c>
      <c r="J10" s="1" t="str">
        <f t="shared" si="1"/>
        <v>2017-10-18</v>
      </c>
      <c r="K10" s="1" t="s">
        <v>26</v>
      </c>
      <c r="L10" t="str">
        <f>VLOOKUP(H10,银行退!G:J,4,FALSE)</f>
        <v>20171017</v>
      </c>
    </row>
    <row r="11" spans="1:12">
      <c r="A11" s="1" t="s">
        <v>11604</v>
      </c>
      <c r="B11" s="1" t="s">
        <v>11605</v>
      </c>
      <c r="C11" s="1">
        <v>206.6</v>
      </c>
      <c r="D11" s="1" t="s">
        <v>21</v>
      </c>
      <c r="E11" s="5" t="s">
        <v>10942</v>
      </c>
      <c r="F11" s="1" t="s">
        <v>11606</v>
      </c>
      <c r="G11" s="1" t="s">
        <v>23</v>
      </c>
      <c r="H11" s="1" t="str">
        <f t="shared" si="0"/>
        <v>6231900000035881636206.6</v>
      </c>
      <c r="I11" s="1" t="s">
        <v>25</v>
      </c>
      <c r="J11" s="1" t="str">
        <f t="shared" si="1"/>
        <v>2017-10-18</v>
      </c>
      <c r="K11" s="1" t="s">
        <v>11601</v>
      </c>
      <c r="L11" t="str">
        <f>VLOOKUP(H11,银行退!G:J,4,FALSE)</f>
        <v>20171017</v>
      </c>
    </row>
    <row r="12" spans="1:12">
      <c r="A12" s="1" t="s">
        <v>11607</v>
      </c>
      <c r="B12" s="1" t="s">
        <v>11608</v>
      </c>
      <c r="C12" s="1">
        <v>6476.1</v>
      </c>
      <c r="D12" s="1" t="s">
        <v>21</v>
      </c>
      <c r="E12" s="5" t="s">
        <v>10800</v>
      </c>
      <c r="F12" s="1" t="s">
        <v>5724</v>
      </c>
      <c r="G12" s="1" t="s">
        <v>23</v>
      </c>
      <c r="H12" s="1" t="str">
        <f t="shared" si="0"/>
        <v>62170038600344812576476.1</v>
      </c>
      <c r="I12" s="1" t="s">
        <v>25</v>
      </c>
      <c r="J12" s="1" t="str">
        <f t="shared" si="1"/>
        <v>2017-10-17</v>
      </c>
      <c r="K12" s="1" t="s">
        <v>24</v>
      </c>
      <c r="L12" t="str">
        <f>VLOOKUP(H12,银行退!G:J,4,FALSE)</f>
        <v>20171017</v>
      </c>
    </row>
    <row r="13" spans="1:12">
      <c r="A13" s="1" t="s">
        <v>11609</v>
      </c>
      <c r="B13" s="1" t="s">
        <v>11610</v>
      </c>
      <c r="C13" s="1">
        <v>286.91000000000003</v>
      </c>
      <c r="D13" s="1" t="s">
        <v>21</v>
      </c>
      <c r="E13" s="5" t="s">
        <v>10844</v>
      </c>
      <c r="F13" s="1" t="s">
        <v>5694</v>
      </c>
      <c r="G13" s="1" t="s">
        <v>23</v>
      </c>
      <c r="H13" s="1" t="str">
        <f t="shared" si="0"/>
        <v>6222022518000160365286.91</v>
      </c>
      <c r="I13" s="1" t="s">
        <v>25</v>
      </c>
      <c r="J13" s="1" t="str">
        <f t="shared" si="1"/>
        <v>2017-10-17</v>
      </c>
      <c r="K13" s="1" t="s">
        <v>24</v>
      </c>
      <c r="L13" t="str">
        <f>VLOOKUP(H13,银行退!G:J,4,FALSE)</f>
        <v>20171017</v>
      </c>
    </row>
    <row r="14" spans="1:12">
      <c r="A14" s="1" t="s">
        <v>11611</v>
      </c>
      <c r="B14" s="1" t="s">
        <v>11612</v>
      </c>
      <c r="C14" s="1">
        <v>1000</v>
      </c>
      <c r="D14" s="1" t="s">
        <v>21</v>
      </c>
      <c r="E14" s="5" t="s">
        <v>10737</v>
      </c>
      <c r="F14" s="1" t="s">
        <v>5598</v>
      </c>
      <c r="G14" s="1" t="s">
        <v>23</v>
      </c>
      <c r="H14" s="1" t="str">
        <f t="shared" si="0"/>
        <v>45812413102311531000</v>
      </c>
      <c r="I14" s="1" t="s">
        <v>25</v>
      </c>
      <c r="J14" s="1" t="str">
        <f t="shared" si="1"/>
        <v>2017-10-17</v>
      </c>
      <c r="K14" s="1" t="s">
        <v>32</v>
      </c>
      <c r="L14" t="str">
        <f>VLOOKUP(H14,银行退!G:J,4,FALSE)</f>
        <v>20171017</v>
      </c>
    </row>
    <row r="15" spans="1:12">
      <c r="A15" s="1" t="s">
        <v>11613</v>
      </c>
      <c r="B15" s="1" t="s">
        <v>11614</v>
      </c>
      <c r="C15" s="1">
        <v>33</v>
      </c>
      <c r="D15" s="1" t="s">
        <v>21</v>
      </c>
      <c r="E15" s="5" t="s">
        <v>10804</v>
      </c>
      <c r="F15" s="1" t="s">
        <v>5663</v>
      </c>
      <c r="G15" s="1" t="s">
        <v>23</v>
      </c>
      <c r="H15" s="1" t="str">
        <f t="shared" si="0"/>
        <v>550213003915805733</v>
      </c>
      <c r="I15" s="1" t="s">
        <v>25</v>
      </c>
      <c r="J15" s="1" t="str">
        <f t="shared" si="1"/>
        <v>2017-10-17</v>
      </c>
      <c r="K15" s="1" t="s">
        <v>24</v>
      </c>
      <c r="L15" t="str">
        <f>VLOOKUP(H15,银行退!G:J,4,FALSE)</f>
        <v>20171017</v>
      </c>
    </row>
    <row r="16" spans="1:12">
      <c r="A16" s="1" t="s">
        <v>11615</v>
      </c>
      <c r="B16" s="1" t="s">
        <v>11616</v>
      </c>
      <c r="C16" s="1">
        <v>588.27</v>
      </c>
      <c r="D16" s="1" t="s">
        <v>21</v>
      </c>
      <c r="E16" s="5" t="s">
        <v>10713</v>
      </c>
      <c r="F16" s="1" t="s">
        <v>5573</v>
      </c>
      <c r="G16" s="1" t="s">
        <v>23</v>
      </c>
      <c r="H16" s="1" t="str">
        <f t="shared" si="0"/>
        <v>6231900000036293823588.27</v>
      </c>
      <c r="I16" s="1" t="s">
        <v>25</v>
      </c>
      <c r="J16" s="1" t="str">
        <f t="shared" si="1"/>
        <v>2017-10-17</v>
      </c>
      <c r="K16" s="1" t="s">
        <v>35</v>
      </c>
      <c r="L16" t="str">
        <f>VLOOKUP(H16,银行退!G:J,4,FALSE)</f>
        <v>20171017</v>
      </c>
    </row>
    <row r="17" spans="1:12">
      <c r="A17" s="1" t="s">
        <v>11617</v>
      </c>
      <c r="B17" s="1" t="s">
        <v>11618</v>
      </c>
      <c r="C17" s="1">
        <v>10</v>
      </c>
      <c r="D17" s="1" t="s">
        <v>21</v>
      </c>
      <c r="E17" s="5" t="s">
        <v>10713</v>
      </c>
      <c r="F17" s="1" t="s">
        <v>5573</v>
      </c>
      <c r="G17" s="1" t="s">
        <v>23</v>
      </c>
      <c r="H17" s="1" t="str">
        <f t="shared" si="0"/>
        <v>623190000003629382310</v>
      </c>
      <c r="I17" s="1" t="s">
        <v>25</v>
      </c>
      <c r="J17" s="1" t="str">
        <f t="shared" si="1"/>
        <v>2017-10-17</v>
      </c>
      <c r="K17" s="1" t="s">
        <v>35</v>
      </c>
      <c r="L17" t="str">
        <f>VLOOKUP(H17,银行退!G:J,4,FALSE)</f>
        <v>20171017</v>
      </c>
    </row>
    <row r="18" spans="1:12">
      <c r="A18" s="1" t="s">
        <v>11619</v>
      </c>
      <c r="B18" s="1" t="s">
        <v>11620</v>
      </c>
      <c r="C18" s="1">
        <v>3000</v>
      </c>
      <c r="D18" s="1" t="s">
        <v>21</v>
      </c>
      <c r="E18" s="5" t="s">
        <v>10737</v>
      </c>
      <c r="F18" s="1" t="s">
        <v>5598</v>
      </c>
      <c r="G18" s="1" t="s">
        <v>23</v>
      </c>
      <c r="H18" s="1" t="str">
        <f t="shared" si="0"/>
        <v>45812413102311533000</v>
      </c>
      <c r="I18" s="1" t="s">
        <v>25</v>
      </c>
      <c r="J18" s="1" t="str">
        <f t="shared" si="1"/>
        <v>2017-10-17</v>
      </c>
      <c r="K18" s="1" t="s">
        <v>32</v>
      </c>
      <c r="L18" t="str">
        <f>VLOOKUP(H18,银行退!G:J,4,FALSE)</f>
        <v>20171017</v>
      </c>
    </row>
    <row r="19" spans="1:12">
      <c r="A19" s="1" t="s">
        <v>11621</v>
      </c>
      <c r="B19" s="1" t="s">
        <v>11622</v>
      </c>
      <c r="C19" s="1">
        <v>500</v>
      </c>
      <c r="D19" s="1" t="s">
        <v>21</v>
      </c>
      <c r="E19" s="5" t="s">
        <v>10800</v>
      </c>
      <c r="F19" s="1" t="s">
        <v>5659</v>
      </c>
      <c r="G19" s="1" t="s">
        <v>23</v>
      </c>
      <c r="H19" s="1" t="str">
        <f t="shared" si="0"/>
        <v>6217003860034481257500</v>
      </c>
      <c r="I19" s="1" t="s">
        <v>25</v>
      </c>
      <c r="J19" s="1" t="str">
        <f t="shared" si="1"/>
        <v>2017-10-17</v>
      </c>
      <c r="K19" s="1" t="s">
        <v>24</v>
      </c>
      <c r="L19" t="str">
        <f>VLOOKUP(H19,银行退!G:J,4,FALSE)</f>
        <v>20171017</v>
      </c>
    </row>
    <row r="20" spans="1:12">
      <c r="A20" s="1" t="s">
        <v>11623</v>
      </c>
      <c r="B20" s="1" t="s">
        <v>11624</v>
      </c>
      <c r="C20" s="1">
        <v>2000</v>
      </c>
      <c r="D20" s="1" t="s">
        <v>21</v>
      </c>
      <c r="E20" s="5" t="s">
        <v>10812</v>
      </c>
      <c r="F20" s="1" t="s">
        <v>11625</v>
      </c>
      <c r="G20" s="1" t="s">
        <v>23</v>
      </c>
      <c r="H20" s="1" t="str">
        <f t="shared" si="0"/>
        <v>62284808685164295782000</v>
      </c>
      <c r="I20" s="1" t="s">
        <v>25</v>
      </c>
      <c r="J20" s="1" t="str">
        <f t="shared" si="1"/>
        <v>2017-10-17</v>
      </c>
      <c r="K20" s="1" t="s">
        <v>26</v>
      </c>
      <c r="L20" t="str">
        <f>VLOOKUP(H20,银行退!G:J,4,FALSE)</f>
        <v>20171017</v>
      </c>
    </row>
    <row r="21" spans="1:12">
      <c r="A21" s="1" t="s">
        <v>11626</v>
      </c>
      <c r="B21" s="1" t="s">
        <v>11627</v>
      </c>
      <c r="C21" s="1">
        <v>3973.88</v>
      </c>
      <c r="D21" s="1" t="s">
        <v>21</v>
      </c>
      <c r="E21" s="5" t="s">
        <v>10635</v>
      </c>
      <c r="F21" s="1" t="s">
        <v>5527</v>
      </c>
      <c r="G21" s="1" t="s">
        <v>23</v>
      </c>
      <c r="H21" s="1" t="str">
        <f t="shared" si="0"/>
        <v>62319000000777401793973.88</v>
      </c>
      <c r="I21" s="1" t="s">
        <v>25</v>
      </c>
      <c r="J21" s="1" t="str">
        <f t="shared" si="1"/>
        <v>2017-10-17</v>
      </c>
      <c r="K21" s="1" t="s">
        <v>11628</v>
      </c>
      <c r="L21" t="str">
        <f>VLOOKUP(H21,银行退!G:J,4,FALSE)</f>
        <v>20171017</v>
      </c>
    </row>
    <row r="22" spans="1:12">
      <c r="A22" s="1" t="s">
        <v>11629</v>
      </c>
      <c r="B22" s="1" t="s">
        <v>11630</v>
      </c>
      <c r="C22" s="1">
        <v>2347.54</v>
      </c>
      <c r="D22" s="1" t="s">
        <v>21</v>
      </c>
      <c r="E22" s="5" t="s">
        <v>10568</v>
      </c>
      <c r="F22" s="1" t="s">
        <v>5434</v>
      </c>
      <c r="G22" s="1" t="s">
        <v>23</v>
      </c>
      <c r="H22" s="1" t="str">
        <f t="shared" si="0"/>
        <v>62236911549478022347.54</v>
      </c>
      <c r="I22" s="1" t="s">
        <v>25</v>
      </c>
      <c r="J22" s="1" t="str">
        <f t="shared" si="1"/>
        <v>2017-10-17</v>
      </c>
      <c r="K22" s="1" t="s">
        <v>35</v>
      </c>
      <c r="L22" t="str">
        <f>VLOOKUP(H22,银行退!G:J,4,FALSE)</f>
        <v>20171017</v>
      </c>
    </row>
    <row r="23" spans="1:12">
      <c r="A23" s="1" t="s">
        <v>11631</v>
      </c>
      <c r="B23" s="1" t="s">
        <v>11632</v>
      </c>
      <c r="C23" s="1">
        <v>312.45</v>
      </c>
      <c r="D23" s="1" t="s">
        <v>21</v>
      </c>
      <c r="E23" s="5" t="s">
        <v>10501</v>
      </c>
      <c r="F23" s="1" t="s">
        <v>5371</v>
      </c>
      <c r="G23" s="1" t="s">
        <v>23</v>
      </c>
      <c r="H23" s="1" t="str">
        <f t="shared" si="0"/>
        <v>6217003880004185944312.45</v>
      </c>
      <c r="I23" s="1" t="s">
        <v>25</v>
      </c>
      <c r="J23" s="1" t="str">
        <f t="shared" si="1"/>
        <v>2017-10-17</v>
      </c>
      <c r="K23" s="1" t="s">
        <v>24</v>
      </c>
      <c r="L23" t="str">
        <f>VLOOKUP(H23,银行退!G:J,4,FALSE)</f>
        <v>20171017</v>
      </c>
    </row>
    <row r="24" spans="1:12">
      <c r="A24" s="1" t="s">
        <v>11633</v>
      </c>
      <c r="B24" s="1" t="s">
        <v>11634</v>
      </c>
      <c r="C24" s="1">
        <v>196</v>
      </c>
      <c r="D24" s="1" t="s">
        <v>21</v>
      </c>
      <c r="E24" s="5" t="s">
        <v>1372</v>
      </c>
      <c r="F24" s="1" t="s">
        <v>1274</v>
      </c>
      <c r="G24" s="1" t="s">
        <v>23</v>
      </c>
      <c r="H24" s="1" t="str">
        <f t="shared" si="0"/>
        <v>6228413340360187316196</v>
      </c>
      <c r="I24" s="1" t="s">
        <v>25</v>
      </c>
      <c r="J24" s="1" t="str">
        <f t="shared" si="1"/>
        <v>2017-10-17</v>
      </c>
      <c r="K24" s="1" t="s">
        <v>26</v>
      </c>
      <c r="L24" t="str">
        <f>VLOOKUP(H24,银行退!G:J,4,FALSE)</f>
        <v>20171017</v>
      </c>
    </row>
    <row r="25" spans="1:12">
      <c r="A25" s="1" t="s">
        <v>11635</v>
      </c>
      <c r="B25" s="1" t="s">
        <v>11636</v>
      </c>
      <c r="C25" s="1">
        <v>2100</v>
      </c>
      <c r="D25" s="1" t="s">
        <v>21</v>
      </c>
      <c r="E25" s="5" t="s">
        <v>10315</v>
      </c>
      <c r="F25" s="1" t="s">
        <v>5192</v>
      </c>
      <c r="G25" s="1" t="s">
        <v>23</v>
      </c>
      <c r="H25" s="1" t="str">
        <f t="shared" si="0"/>
        <v>62168230900000627212100</v>
      </c>
      <c r="I25" s="1" t="s">
        <v>25</v>
      </c>
      <c r="J25" s="1" t="str">
        <f t="shared" si="1"/>
        <v>2017-10-17</v>
      </c>
      <c r="K25" s="1" t="s">
        <v>24</v>
      </c>
      <c r="L25" t="str">
        <f>VLOOKUP(H25,银行退!G:J,4,FALSE)</f>
        <v>20171016</v>
      </c>
    </row>
    <row r="26" spans="1:12">
      <c r="A26" s="1" t="s">
        <v>11637</v>
      </c>
      <c r="B26" s="1" t="s">
        <v>11638</v>
      </c>
      <c r="C26" s="1">
        <v>140</v>
      </c>
      <c r="D26" s="1" t="s">
        <v>21</v>
      </c>
      <c r="E26" s="5" t="s">
        <v>10354</v>
      </c>
      <c r="F26" s="1" t="s">
        <v>5230</v>
      </c>
      <c r="G26" s="1" t="s">
        <v>23</v>
      </c>
      <c r="H26" s="1" t="str">
        <f t="shared" si="0"/>
        <v>6222022410004996160140</v>
      </c>
      <c r="I26" s="1" t="s">
        <v>25</v>
      </c>
      <c r="J26" s="1" t="str">
        <f t="shared" si="1"/>
        <v>2017-10-17</v>
      </c>
      <c r="K26" s="1" t="s">
        <v>24</v>
      </c>
      <c r="L26" t="str">
        <f>VLOOKUP(H26,银行退!G:J,4,FALSE)</f>
        <v>20171016</v>
      </c>
    </row>
    <row r="27" spans="1:12">
      <c r="A27" s="1" t="s">
        <v>11639</v>
      </c>
      <c r="B27" s="1" t="s">
        <v>11640</v>
      </c>
      <c r="C27" s="1">
        <v>27491.200000000001</v>
      </c>
      <c r="D27" s="1" t="s">
        <v>21</v>
      </c>
      <c r="E27" s="5" t="s">
        <v>10380</v>
      </c>
      <c r="F27" s="1" t="s">
        <v>11641</v>
      </c>
      <c r="G27" s="1" t="s">
        <v>23</v>
      </c>
      <c r="H27" s="1" t="str">
        <f t="shared" si="0"/>
        <v>621700386003479197827491.2</v>
      </c>
      <c r="I27" s="1" t="s">
        <v>25</v>
      </c>
      <c r="J27" s="1" t="str">
        <f t="shared" si="1"/>
        <v>2017-10-17</v>
      </c>
      <c r="K27" s="1" t="s">
        <v>24</v>
      </c>
      <c r="L27" t="str">
        <f>VLOOKUP(H27,银行退!G:J,4,FALSE)</f>
        <v>20171016</v>
      </c>
    </row>
    <row r="28" spans="1:12">
      <c r="A28" s="1" t="s">
        <v>11642</v>
      </c>
      <c r="B28" s="1" t="s">
        <v>11643</v>
      </c>
      <c r="C28" s="1">
        <v>6763</v>
      </c>
      <c r="D28" s="1" t="s">
        <v>21</v>
      </c>
      <c r="E28" s="5" t="s">
        <v>9540</v>
      </c>
      <c r="F28" s="1" t="s">
        <v>11644</v>
      </c>
      <c r="G28" s="1" t="s">
        <v>23</v>
      </c>
      <c r="H28" s="1" t="str">
        <f t="shared" si="0"/>
        <v>62319000001209331696763</v>
      </c>
      <c r="I28" s="1" t="s">
        <v>25</v>
      </c>
      <c r="J28" s="1" t="str">
        <f t="shared" si="1"/>
        <v>2017-10-17</v>
      </c>
      <c r="K28" s="1" t="s">
        <v>11645</v>
      </c>
      <c r="L28" t="str">
        <f>VLOOKUP(H28,银行退!G:J,4,FALSE)</f>
        <v>20171015</v>
      </c>
    </row>
    <row r="29" spans="1:12">
      <c r="A29" s="1" t="s">
        <v>11646</v>
      </c>
      <c r="B29" s="1" t="s">
        <v>1374</v>
      </c>
      <c r="C29" s="1">
        <v>486.29</v>
      </c>
      <c r="D29" s="1" t="s">
        <v>21</v>
      </c>
      <c r="E29" s="5" t="s">
        <v>10368</v>
      </c>
      <c r="F29" s="1" t="s">
        <v>5242</v>
      </c>
      <c r="G29" s="1" t="s">
        <v>23</v>
      </c>
      <c r="H29" s="1" t="str">
        <f t="shared" si="0"/>
        <v>6259075387370783486.29</v>
      </c>
      <c r="I29" s="1" t="s">
        <v>25</v>
      </c>
      <c r="J29" s="1" t="str">
        <f t="shared" si="1"/>
        <v>2017-10-17</v>
      </c>
      <c r="K29" s="1" t="s">
        <v>98</v>
      </c>
      <c r="L29" t="str">
        <f>VLOOKUP(H29,银行退!G:J,4,FALSE)</f>
        <v>20171016</v>
      </c>
    </row>
    <row r="30" spans="1:12">
      <c r="A30" s="1" t="s">
        <v>11647</v>
      </c>
      <c r="B30" s="1" t="s">
        <v>11648</v>
      </c>
      <c r="C30" s="1">
        <v>77.5</v>
      </c>
      <c r="D30" s="1" t="s">
        <v>21</v>
      </c>
      <c r="E30" s="5" t="s">
        <v>10403</v>
      </c>
      <c r="F30" s="1" t="s">
        <v>5279</v>
      </c>
      <c r="G30" s="1" t="s">
        <v>23</v>
      </c>
      <c r="H30" s="1" t="str">
        <f t="shared" si="0"/>
        <v>622848119830991957077.5</v>
      </c>
      <c r="I30" s="1" t="s">
        <v>25</v>
      </c>
      <c r="J30" s="1" t="str">
        <f t="shared" si="1"/>
        <v>2017-10-17</v>
      </c>
      <c r="K30" s="1" t="s">
        <v>26</v>
      </c>
      <c r="L30" t="str">
        <f>VLOOKUP(H30,银行退!G:J,4,FALSE)</f>
        <v>20171017</v>
      </c>
    </row>
    <row r="31" spans="1:12">
      <c r="A31" s="1" t="s">
        <v>11649</v>
      </c>
      <c r="B31" s="1" t="s">
        <v>11650</v>
      </c>
      <c r="C31" s="1">
        <v>521</v>
      </c>
      <c r="D31" s="1" t="s">
        <v>21</v>
      </c>
      <c r="E31" s="5" t="s">
        <v>10240</v>
      </c>
      <c r="F31" s="1" t="s">
        <v>5119</v>
      </c>
      <c r="G31" s="1" t="s">
        <v>23</v>
      </c>
      <c r="H31" s="1" t="str">
        <f t="shared" si="0"/>
        <v>6223691348693635521</v>
      </c>
      <c r="I31" s="1" t="s">
        <v>25</v>
      </c>
      <c r="J31" s="1" t="str">
        <f t="shared" si="1"/>
        <v>2017-10-17</v>
      </c>
      <c r="K31" s="1" t="s">
        <v>11651</v>
      </c>
      <c r="L31" t="str">
        <f>VLOOKUP(H31,银行退!G:J,4,FALSE)</f>
        <v>20171016</v>
      </c>
    </row>
    <row r="32" spans="1:12">
      <c r="A32" s="1" t="s">
        <v>11652</v>
      </c>
      <c r="B32" s="1" t="s">
        <v>11653</v>
      </c>
      <c r="C32" s="1">
        <v>2000</v>
      </c>
      <c r="D32" s="1" t="s">
        <v>21</v>
      </c>
      <c r="E32" s="5" t="s">
        <v>10288</v>
      </c>
      <c r="F32" s="1" t="s">
        <v>5166</v>
      </c>
      <c r="G32" s="1" t="s">
        <v>23</v>
      </c>
      <c r="H32" s="1" t="str">
        <f t="shared" si="0"/>
        <v>62170071600031416852000</v>
      </c>
      <c r="I32" s="1" t="s">
        <v>25</v>
      </c>
      <c r="J32" s="1" t="str">
        <f t="shared" si="1"/>
        <v>2017-10-17</v>
      </c>
      <c r="K32" s="1" t="s">
        <v>24</v>
      </c>
      <c r="L32" t="str">
        <f>VLOOKUP(H32,银行退!G:J,4,FALSE)</f>
        <v>20171016</v>
      </c>
    </row>
    <row r="33" spans="1:12">
      <c r="A33" s="1" t="s">
        <v>11654</v>
      </c>
      <c r="B33" s="1" t="s">
        <v>11655</v>
      </c>
      <c r="C33" s="1">
        <v>749</v>
      </c>
      <c r="D33" s="1" t="s">
        <v>21</v>
      </c>
      <c r="E33" s="5" t="s">
        <v>9033</v>
      </c>
      <c r="F33" s="1" t="s">
        <v>3965</v>
      </c>
      <c r="G33" s="1" t="s">
        <v>23</v>
      </c>
      <c r="H33" s="1" t="str">
        <f t="shared" si="0"/>
        <v>6231900000114307552749</v>
      </c>
      <c r="I33" s="1" t="s">
        <v>25</v>
      </c>
      <c r="J33" s="1" t="str">
        <f t="shared" si="1"/>
        <v>2017-10-17</v>
      </c>
      <c r="K33" s="1" t="s">
        <v>35</v>
      </c>
      <c r="L33" t="str">
        <f>VLOOKUP(H33,银行退!G:J,4,FALSE)</f>
        <v>20171013</v>
      </c>
    </row>
    <row r="34" spans="1:12">
      <c r="A34" s="1" t="s">
        <v>11656</v>
      </c>
      <c r="B34" s="1" t="s">
        <v>11657</v>
      </c>
      <c r="C34" s="1">
        <v>1988.89</v>
      </c>
      <c r="D34" s="1" t="s">
        <v>21</v>
      </c>
      <c r="E34" s="5" t="s">
        <v>10128</v>
      </c>
      <c r="F34" s="1" t="s">
        <v>11658</v>
      </c>
      <c r="G34" s="1" t="s">
        <v>23</v>
      </c>
      <c r="H34" s="1" t="str">
        <f t="shared" si="0"/>
        <v>62236922205303821988.89</v>
      </c>
      <c r="I34" s="1" t="s">
        <v>25</v>
      </c>
      <c r="J34" s="1" t="str">
        <f t="shared" si="1"/>
        <v>2017-10-17</v>
      </c>
      <c r="K34" s="1" t="s">
        <v>11659</v>
      </c>
      <c r="L34" t="str">
        <f>VLOOKUP(H34,银行退!G:J,4,FALSE)</f>
        <v>20171016</v>
      </c>
    </row>
    <row r="35" spans="1:12">
      <c r="A35" s="1" t="s">
        <v>11660</v>
      </c>
      <c r="B35" s="1" t="s">
        <v>11661</v>
      </c>
      <c r="C35" s="1">
        <v>110</v>
      </c>
      <c r="D35" s="1" t="s">
        <v>21</v>
      </c>
      <c r="E35" s="5" t="s">
        <v>10229</v>
      </c>
      <c r="F35" s="1" t="s">
        <v>5108</v>
      </c>
      <c r="G35" s="1" t="s">
        <v>23</v>
      </c>
      <c r="H35" s="1" t="str">
        <f t="shared" si="0"/>
        <v>6222082502009300351110</v>
      </c>
      <c r="I35" s="1" t="s">
        <v>25</v>
      </c>
      <c r="J35" s="1" t="str">
        <f t="shared" si="1"/>
        <v>2017-10-17</v>
      </c>
      <c r="K35" s="1" t="s">
        <v>24</v>
      </c>
      <c r="L35" t="str">
        <f>VLOOKUP(H35,银行退!G:J,4,FALSE)</f>
        <v>20171016</v>
      </c>
    </row>
    <row r="36" spans="1:12">
      <c r="A36" s="1" t="s">
        <v>11662</v>
      </c>
      <c r="B36" s="1" t="s">
        <v>11663</v>
      </c>
      <c r="C36" s="1">
        <v>7186.93</v>
      </c>
      <c r="D36" s="1" t="s">
        <v>21</v>
      </c>
      <c r="E36" s="5" t="s">
        <v>10163</v>
      </c>
      <c r="F36" s="1" t="s">
        <v>1217</v>
      </c>
      <c r="G36" s="1" t="s">
        <v>23</v>
      </c>
      <c r="H36" s="1" t="str">
        <f t="shared" si="0"/>
        <v>62170039200035033237186.93</v>
      </c>
      <c r="I36" s="1" t="s">
        <v>25</v>
      </c>
      <c r="J36" s="1" t="str">
        <f t="shared" si="1"/>
        <v>2017-10-16</v>
      </c>
      <c r="K36" s="1" t="s">
        <v>24</v>
      </c>
      <c r="L36" t="str">
        <f>VLOOKUP(H36,银行退!G:J,4,FALSE)</f>
        <v>20171016</v>
      </c>
    </row>
    <row r="37" spans="1:12">
      <c r="A37" s="1" t="s">
        <v>11664</v>
      </c>
      <c r="B37" s="1" t="s">
        <v>11665</v>
      </c>
      <c r="C37" s="1">
        <v>1200</v>
      </c>
      <c r="D37" s="1" t="s">
        <v>21</v>
      </c>
      <c r="E37" s="5" t="s">
        <v>10120</v>
      </c>
      <c r="F37" s="1" t="s">
        <v>3895</v>
      </c>
      <c r="G37" s="1" t="s">
        <v>23</v>
      </c>
      <c r="H37" s="1" t="str">
        <f t="shared" si="0"/>
        <v>62284833411822081111200</v>
      </c>
      <c r="I37" s="1" t="s">
        <v>25</v>
      </c>
      <c r="J37" s="1" t="str">
        <f t="shared" si="1"/>
        <v>2017-10-16</v>
      </c>
      <c r="K37" s="1" t="s">
        <v>26</v>
      </c>
      <c r="L37" t="str">
        <f>VLOOKUP(H37,银行退!G:J,4,FALSE)</f>
        <v>20171016</v>
      </c>
    </row>
    <row r="38" spans="1:12">
      <c r="A38" s="1" t="s">
        <v>11666</v>
      </c>
      <c r="B38" s="1" t="s">
        <v>11667</v>
      </c>
      <c r="C38" s="1">
        <v>10000</v>
      </c>
      <c r="D38" s="1" t="s">
        <v>21</v>
      </c>
      <c r="E38" s="5" t="s">
        <v>1332</v>
      </c>
      <c r="F38" s="1" t="s">
        <v>1208</v>
      </c>
      <c r="G38" s="1" t="s">
        <v>23</v>
      </c>
      <c r="H38" s="1" t="str">
        <f t="shared" si="0"/>
        <v>623190000008675087010000</v>
      </c>
      <c r="I38" s="1" t="s">
        <v>25</v>
      </c>
      <c r="J38" s="1" t="str">
        <f t="shared" si="1"/>
        <v>2017-10-16</v>
      </c>
      <c r="K38" s="1" t="s">
        <v>11668</v>
      </c>
      <c r="L38" t="str">
        <f>VLOOKUP(H38,银行退!G:J,4,FALSE)</f>
        <v>20171016</v>
      </c>
    </row>
    <row r="39" spans="1:12">
      <c r="A39" s="1" t="s">
        <v>11669</v>
      </c>
      <c r="B39" s="1" t="s">
        <v>11670</v>
      </c>
      <c r="C39" s="1">
        <v>2500</v>
      </c>
      <c r="D39" s="1" t="s">
        <v>21</v>
      </c>
      <c r="E39" s="5" t="s">
        <v>10140</v>
      </c>
      <c r="F39" s="1" t="s">
        <v>5026</v>
      </c>
      <c r="G39" s="1" t="s">
        <v>23</v>
      </c>
      <c r="H39" s="1" t="str">
        <f t="shared" si="0"/>
        <v>62236925703407702500</v>
      </c>
      <c r="I39" s="1" t="s">
        <v>25</v>
      </c>
      <c r="J39" s="1" t="str">
        <f t="shared" si="1"/>
        <v>2017-10-16</v>
      </c>
      <c r="K39" s="1" t="s">
        <v>11671</v>
      </c>
      <c r="L39" t="str">
        <f>VLOOKUP(H39,银行退!G:J,4,FALSE)</f>
        <v>20171016</v>
      </c>
    </row>
    <row r="40" spans="1:12">
      <c r="A40" s="1" t="s">
        <v>11672</v>
      </c>
      <c r="B40" s="1" t="s">
        <v>11673</v>
      </c>
      <c r="C40" s="1">
        <v>0.3</v>
      </c>
      <c r="D40" s="1" t="s">
        <v>21</v>
      </c>
      <c r="E40" s="5" t="s">
        <v>1320</v>
      </c>
      <c r="F40" s="1" t="s">
        <v>11674</v>
      </c>
      <c r="G40" s="1" t="s">
        <v>23</v>
      </c>
      <c r="H40" s="1" t="str">
        <f t="shared" si="0"/>
        <v>62285807990211646580.3</v>
      </c>
      <c r="I40" s="1" t="s">
        <v>25</v>
      </c>
      <c r="J40" s="1" t="str">
        <f t="shared" si="1"/>
        <v>2017-10-16</v>
      </c>
      <c r="K40" s="1" t="s">
        <v>24</v>
      </c>
      <c r="L40" t="str">
        <f>VLOOKUP(H40,银行退!G:J,4,FALSE)</f>
        <v>20171016</v>
      </c>
    </row>
    <row r="41" spans="1:12">
      <c r="A41" s="1" t="s">
        <v>11675</v>
      </c>
      <c r="B41" s="1" t="s">
        <v>11676</v>
      </c>
      <c r="C41" s="1">
        <v>1821</v>
      </c>
      <c r="D41" s="1" t="s">
        <v>21</v>
      </c>
      <c r="E41" s="5" t="s">
        <v>9856</v>
      </c>
      <c r="F41" s="1" t="s">
        <v>4756</v>
      </c>
      <c r="G41" s="1" t="s">
        <v>23</v>
      </c>
      <c r="H41" s="1" t="str">
        <f t="shared" si="0"/>
        <v>62319000000765271481821</v>
      </c>
      <c r="I41" s="1" t="s">
        <v>25</v>
      </c>
      <c r="J41" s="1" t="str">
        <f t="shared" si="1"/>
        <v>2017-10-16</v>
      </c>
      <c r="K41" s="1" t="s">
        <v>11677</v>
      </c>
      <c r="L41" t="str">
        <f>VLOOKUP(H41,银行退!G:J,4,FALSE)</f>
        <v>20171016</v>
      </c>
    </row>
    <row r="42" spans="1:12">
      <c r="A42" s="1" t="s">
        <v>11678</v>
      </c>
      <c r="B42" s="1" t="s">
        <v>11679</v>
      </c>
      <c r="C42" s="1">
        <v>600</v>
      </c>
      <c r="D42" s="1" t="s">
        <v>21</v>
      </c>
      <c r="E42" s="5" t="s">
        <v>10001</v>
      </c>
      <c r="F42" s="1" t="s">
        <v>11680</v>
      </c>
      <c r="G42" s="1" t="s">
        <v>23</v>
      </c>
      <c r="H42" s="1" t="str">
        <f t="shared" si="0"/>
        <v>6222082502009506676600</v>
      </c>
      <c r="I42" s="1" t="s">
        <v>25</v>
      </c>
      <c r="J42" s="1" t="str">
        <f t="shared" si="1"/>
        <v>2017-10-16</v>
      </c>
      <c r="K42" s="1" t="s">
        <v>24</v>
      </c>
      <c r="L42" t="str">
        <f>VLOOKUP(H42,银行退!G:J,4,FALSE)</f>
        <v>20171016</v>
      </c>
    </row>
    <row r="43" spans="1:12">
      <c r="A43" s="1" t="s">
        <v>11681</v>
      </c>
      <c r="B43" s="1" t="s">
        <v>11682</v>
      </c>
      <c r="C43" s="1">
        <v>1300</v>
      </c>
      <c r="D43" s="1" t="s">
        <v>21</v>
      </c>
      <c r="E43" s="5" t="s">
        <v>9765</v>
      </c>
      <c r="F43" s="1" t="s">
        <v>11683</v>
      </c>
      <c r="G43" s="1" t="s">
        <v>23</v>
      </c>
      <c r="H43" s="1" t="str">
        <f t="shared" si="0"/>
        <v>62508676320991031300</v>
      </c>
      <c r="I43" s="1" t="s">
        <v>25</v>
      </c>
      <c r="J43" s="1" t="str">
        <f t="shared" si="1"/>
        <v>2017-10-16</v>
      </c>
      <c r="K43" s="1" t="s">
        <v>24</v>
      </c>
      <c r="L43" t="str">
        <f>VLOOKUP(H43,银行退!G:J,4,FALSE)</f>
        <v>20171016</v>
      </c>
    </row>
    <row r="44" spans="1:12">
      <c r="A44" s="1" t="s">
        <v>11684</v>
      </c>
      <c r="B44" s="1" t="s">
        <v>11685</v>
      </c>
      <c r="C44" s="1">
        <v>3618.07</v>
      </c>
      <c r="D44" s="1" t="s">
        <v>21</v>
      </c>
      <c r="E44" s="5" t="s">
        <v>9973</v>
      </c>
      <c r="F44" s="1" t="s">
        <v>4866</v>
      </c>
      <c r="G44" s="1" t="s">
        <v>23</v>
      </c>
      <c r="H44" s="1" t="str">
        <f t="shared" si="0"/>
        <v>62220825020060509593618.07</v>
      </c>
      <c r="I44" s="1" t="s">
        <v>25</v>
      </c>
      <c r="J44" s="1" t="str">
        <f t="shared" si="1"/>
        <v>2017-10-16</v>
      </c>
      <c r="K44" s="1" t="s">
        <v>24</v>
      </c>
      <c r="L44" t="str">
        <f>VLOOKUP(H44,银行退!G:J,4,FALSE)</f>
        <v>20171016</v>
      </c>
    </row>
    <row r="45" spans="1:12">
      <c r="A45" s="1" t="s">
        <v>11686</v>
      </c>
      <c r="B45" s="1" t="s">
        <v>11687</v>
      </c>
      <c r="C45" s="1">
        <v>6029.41</v>
      </c>
      <c r="D45" s="1" t="s">
        <v>21</v>
      </c>
      <c r="E45" s="5" t="s">
        <v>9954</v>
      </c>
      <c r="F45" s="1" t="s">
        <v>4849</v>
      </c>
      <c r="G45" s="1" t="s">
        <v>23</v>
      </c>
      <c r="H45" s="1" t="str">
        <f t="shared" si="0"/>
        <v>45806031910000266029.41</v>
      </c>
      <c r="I45" s="1" t="s">
        <v>25</v>
      </c>
      <c r="J45" s="1" t="str">
        <f t="shared" si="1"/>
        <v>2017-10-16</v>
      </c>
      <c r="K45" s="1" t="s">
        <v>24</v>
      </c>
      <c r="L45" t="str">
        <f>VLOOKUP(H45,银行退!G:J,4,FALSE)</f>
        <v>20171016</v>
      </c>
    </row>
    <row r="46" spans="1:12">
      <c r="A46" s="1" t="s">
        <v>11688</v>
      </c>
      <c r="B46" s="1" t="s">
        <v>11689</v>
      </c>
      <c r="C46" s="1">
        <v>1095.23</v>
      </c>
      <c r="D46" s="1" t="s">
        <v>21</v>
      </c>
      <c r="E46" s="5" t="s">
        <v>9942</v>
      </c>
      <c r="F46" s="1" t="s">
        <v>4837</v>
      </c>
      <c r="G46" s="1" t="s">
        <v>23</v>
      </c>
      <c r="H46" s="1" t="str">
        <f t="shared" si="0"/>
        <v>62284838685653836731095.23</v>
      </c>
      <c r="I46" s="1" t="s">
        <v>25</v>
      </c>
      <c r="J46" s="1" t="str">
        <f t="shared" si="1"/>
        <v>2017-10-16</v>
      </c>
      <c r="K46" s="1" t="s">
        <v>26</v>
      </c>
      <c r="L46" t="str">
        <f>VLOOKUP(H46,银行退!G:J,4,FALSE)</f>
        <v>20171016</v>
      </c>
    </row>
    <row r="47" spans="1:12">
      <c r="A47" s="1" t="s">
        <v>11690</v>
      </c>
      <c r="B47" s="1" t="s">
        <v>11691</v>
      </c>
      <c r="C47" s="1">
        <v>73.03</v>
      </c>
      <c r="D47" s="1" t="s">
        <v>21</v>
      </c>
      <c r="E47" s="5" t="s">
        <v>9901</v>
      </c>
      <c r="F47" s="1" t="s">
        <v>4799</v>
      </c>
      <c r="G47" s="1" t="s">
        <v>23</v>
      </c>
      <c r="H47" s="1" t="str">
        <f t="shared" si="0"/>
        <v>621700717000235347073.03</v>
      </c>
      <c r="I47" s="1" t="s">
        <v>25</v>
      </c>
      <c r="J47" s="1" t="str">
        <f t="shared" si="1"/>
        <v>2017-10-16</v>
      </c>
      <c r="K47" s="1" t="s">
        <v>24</v>
      </c>
      <c r="L47" t="str">
        <f>VLOOKUP(H47,银行退!G:J,4,FALSE)</f>
        <v>20171016</v>
      </c>
    </row>
    <row r="48" spans="1:12">
      <c r="A48" s="1" t="s">
        <v>11692</v>
      </c>
      <c r="B48" s="1" t="s">
        <v>11693</v>
      </c>
      <c r="C48" s="1">
        <v>368</v>
      </c>
      <c r="D48" s="1" t="s">
        <v>21</v>
      </c>
      <c r="E48" s="5" t="s">
        <v>9650</v>
      </c>
      <c r="F48" s="1" t="s">
        <v>4554</v>
      </c>
      <c r="G48" s="1" t="s">
        <v>23</v>
      </c>
      <c r="H48" s="1" t="str">
        <f t="shared" si="0"/>
        <v>6231900000120498775368</v>
      </c>
      <c r="I48" s="1" t="s">
        <v>25</v>
      </c>
      <c r="J48" s="1" t="str">
        <f t="shared" si="1"/>
        <v>2017-10-16</v>
      </c>
      <c r="K48" s="1" t="s">
        <v>35</v>
      </c>
      <c r="L48" t="str">
        <f>VLOOKUP(H48,银行退!G:J,4,FALSE)</f>
        <v>20171016</v>
      </c>
    </row>
    <row r="49" spans="1:12">
      <c r="A49" s="1" t="s">
        <v>11694</v>
      </c>
      <c r="B49" s="1" t="s">
        <v>11695</v>
      </c>
      <c r="C49" s="1">
        <v>5000</v>
      </c>
      <c r="D49" s="1" t="s">
        <v>21</v>
      </c>
      <c r="E49" s="5" t="s">
        <v>9986</v>
      </c>
      <c r="F49" s="1" t="s">
        <v>4880</v>
      </c>
      <c r="G49" s="1" t="s">
        <v>23</v>
      </c>
      <c r="H49" s="1" t="str">
        <f t="shared" si="0"/>
        <v>62170037600212696185000</v>
      </c>
      <c r="I49" s="1" t="s">
        <v>25</v>
      </c>
      <c r="J49" s="1" t="str">
        <f t="shared" si="1"/>
        <v>2017-10-16</v>
      </c>
      <c r="K49" s="1" t="s">
        <v>24</v>
      </c>
      <c r="L49" t="str">
        <f>VLOOKUP(H49,银行退!G:J,4,FALSE)</f>
        <v>20171016</v>
      </c>
    </row>
    <row r="50" spans="1:12">
      <c r="A50" s="1" t="s">
        <v>11696</v>
      </c>
      <c r="B50" s="1" t="s">
        <v>11697</v>
      </c>
      <c r="C50" s="1">
        <v>1630.22</v>
      </c>
      <c r="D50" s="1" t="s">
        <v>21</v>
      </c>
      <c r="E50" s="5" t="s">
        <v>9345</v>
      </c>
      <c r="F50" s="1" t="s">
        <v>4262</v>
      </c>
      <c r="G50" s="1" t="s">
        <v>23</v>
      </c>
      <c r="H50" s="1" t="str">
        <f t="shared" si="0"/>
        <v>62177900010043850491630.22</v>
      </c>
      <c r="I50" s="1" t="s">
        <v>25</v>
      </c>
      <c r="J50" s="1" t="str">
        <f t="shared" si="1"/>
        <v>2017-10-16</v>
      </c>
      <c r="K50" s="1" t="s">
        <v>24</v>
      </c>
      <c r="L50" t="str">
        <f>VLOOKUP(H50,银行退!G:J,4,FALSE)</f>
        <v>20171014</v>
      </c>
    </row>
    <row r="51" spans="1:12">
      <c r="A51" s="1" t="s">
        <v>11698</v>
      </c>
      <c r="B51" s="1" t="s">
        <v>11699</v>
      </c>
      <c r="C51" s="1">
        <v>4092.5</v>
      </c>
      <c r="D51" s="1" t="s">
        <v>21</v>
      </c>
      <c r="E51" s="5" t="s">
        <v>9866</v>
      </c>
      <c r="F51" s="1" t="s">
        <v>4766</v>
      </c>
      <c r="G51" s="1" t="s">
        <v>23</v>
      </c>
      <c r="H51" s="1" t="str">
        <f t="shared" si="0"/>
        <v>62220825020026196254092.5</v>
      </c>
      <c r="I51" s="1" t="s">
        <v>25</v>
      </c>
      <c r="J51" s="1" t="str">
        <f t="shared" si="1"/>
        <v>2017-10-16</v>
      </c>
      <c r="K51" s="1" t="s">
        <v>24</v>
      </c>
      <c r="L51" t="str">
        <f>VLOOKUP(H51,银行退!G:J,4,FALSE)</f>
        <v>20171016</v>
      </c>
    </row>
    <row r="52" spans="1:12">
      <c r="A52" s="1" t="s">
        <v>11700</v>
      </c>
      <c r="B52" s="1" t="s">
        <v>11701</v>
      </c>
      <c r="C52" s="1">
        <v>1017</v>
      </c>
      <c r="D52" s="1" t="s">
        <v>21</v>
      </c>
      <c r="E52" s="5" t="s">
        <v>9804</v>
      </c>
      <c r="F52" s="1" t="s">
        <v>4706</v>
      </c>
      <c r="G52" s="1" t="s">
        <v>23</v>
      </c>
      <c r="H52" s="1" t="str">
        <f t="shared" si="0"/>
        <v>62284841461644343641017</v>
      </c>
      <c r="I52" s="1" t="s">
        <v>25</v>
      </c>
      <c r="J52" s="1" t="str">
        <f t="shared" si="1"/>
        <v>2017-10-16</v>
      </c>
      <c r="K52" s="1" t="s">
        <v>26</v>
      </c>
      <c r="L52" t="str">
        <f>VLOOKUP(H52,银行退!G:J,4,FALSE)</f>
        <v>20171016</v>
      </c>
    </row>
    <row r="53" spans="1:12">
      <c r="A53" s="1" t="s">
        <v>11702</v>
      </c>
      <c r="B53" s="1" t="s">
        <v>11703</v>
      </c>
      <c r="C53" s="1">
        <v>113.6</v>
      </c>
      <c r="D53" s="1" t="s">
        <v>21</v>
      </c>
      <c r="E53" s="5" t="s">
        <v>9804</v>
      </c>
      <c r="F53" s="1" t="s">
        <v>4706</v>
      </c>
      <c r="G53" s="1" t="s">
        <v>23</v>
      </c>
      <c r="H53" s="1" t="str">
        <f t="shared" si="0"/>
        <v>6228484146164434364113.6</v>
      </c>
      <c r="I53" s="1" t="s">
        <v>25</v>
      </c>
      <c r="J53" s="1" t="str">
        <f t="shared" si="1"/>
        <v>2017-10-16</v>
      </c>
      <c r="K53" s="1" t="s">
        <v>26</v>
      </c>
      <c r="L53" t="str">
        <f>VLOOKUP(H53,银行退!G:J,4,FALSE)</f>
        <v>20171016</v>
      </c>
    </row>
    <row r="54" spans="1:12">
      <c r="A54" s="1" t="s">
        <v>11704</v>
      </c>
      <c r="B54" s="1" t="s">
        <v>11705</v>
      </c>
      <c r="C54" s="1">
        <v>828</v>
      </c>
      <c r="D54" s="1" t="s">
        <v>21</v>
      </c>
      <c r="E54" s="5" t="s">
        <v>9691</v>
      </c>
      <c r="F54" s="1" t="s">
        <v>4594</v>
      </c>
      <c r="G54" s="1" t="s">
        <v>23</v>
      </c>
      <c r="H54" s="1" t="str">
        <f t="shared" si="0"/>
        <v>6231900000027546320828</v>
      </c>
      <c r="I54" s="1" t="s">
        <v>25</v>
      </c>
      <c r="J54" s="1" t="str">
        <f t="shared" si="1"/>
        <v>2017-10-16</v>
      </c>
      <c r="K54" s="1" t="s">
        <v>11706</v>
      </c>
      <c r="L54" t="str">
        <f>VLOOKUP(H54,银行退!G:J,4,FALSE)</f>
        <v>20171016</v>
      </c>
    </row>
    <row r="55" spans="1:12">
      <c r="A55" s="1" t="s">
        <v>11707</v>
      </c>
      <c r="B55" s="1" t="s">
        <v>11708</v>
      </c>
      <c r="C55" s="1">
        <v>404.5</v>
      </c>
      <c r="D55" s="1" t="s">
        <v>21</v>
      </c>
      <c r="E55" s="5" t="s">
        <v>9699</v>
      </c>
      <c r="F55" s="1" t="s">
        <v>4606</v>
      </c>
      <c r="G55" s="1" t="s">
        <v>23</v>
      </c>
      <c r="H55" s="1" t="str">
        <f t="shared" si="0"/>
        <v>5218990595352054404.5</v>
      </c>
      <c r="I55" s="1" t="s">
        <v>25</v>
      </c>
      <c r="J55" s="1" t="str">
        <f t="shared" si="1"/>
        <v>2017-10-16</v>
      </c>
      <c r="K55" s="1" t="s">
        <v>32</v>
      </c>
      <c r="L55" t="str">
        <f>VLOOKUP(H55,银行退!G:J,4,FALSE)</f>
        <v>20171016</v>
      </c>
    </row>
    <row r="56" spans="1:12">
      <c r="A56" s="1" t="s">
        <v>11709</v>
      </c>
      <c r="B56" s="1" t="s">
        <v>11710</v>
      </c>
      <c r="C56" s="1">
        <v>600</v>
      </c>
      <c r="D56" s="1" t="s">
        <v>21</v>
      </c>
      <c r="E56" s="5" t="s">
        <v>9706</v>
      </c>
      <c r="F56" s="1" t="s">
        <v>4610</v>
      </c>
      <c r="G56" s="1" t="s">
        <v>23</v>
      </c>
      <c r="H56" s="1" t="str">
        <f t="shared" si="0"/>
        <v>6236683860000892542600</v>
      </c>
      <c r="I56" s="1" t="s">
        <v>25</v>
      </c>
      <c r="J56" s="1" t="str">
        <f t="shared" si="1"/>
        <v>2017-10-16</v>
      </c>
      <c r="K56" s="1" t="s">
        <v>24</v>
      </c>
      <c r="L56" t="str">
        <f>VLOOKUP(H56,银行退!G:J,4,FALSE)</f>
        <v>20171016</v>
      </c>
    </row>
    <row r="57" spans="1:12">
      <c r="A57" s="1" t="s">
        <v>11711</v>
      </c>
      <c r="B57" s="1" t="s">
        <v>11712</v>
      </c>
      <c r="C57" s="1">
        <v>631.53</v>
      </c>
      <c r="D57" s="1" t="s">
        <v>21</v>
      </c>
      <c r="E57" s="5" t="s">
        <v>9745</v>
      </c>
      <c r="F57" s="1" t="s">
        <v>4649</v>
      </c>
      <c r="G57" s="1" t="s">
        <v>23</v>
      </c>
      <c r="H57" s="1" t="str">
        <f t="shared" si="0"/>
        <v>6228480018058886674631.53</v>
      </c>
      <c r="I57" s="1" t="s">
        <v>25</v>
      </c>
      <c r="J57" s="1" t="str">
        <f t="shared" si="1"/>
        <v>2017-10-16</v>
      </c>
      <c r="K57" s="1" t="s">
        <v>26</v>
      </c>
      <c r="L57" t="str">
        <f>VLOOKUP(H57,银行退!G:J,4,FALSE)</f>
        <v>20171016</v>
      </c>
    </row>
    <row r="58" spans="1:12">
      <c r="A58" s="1" t="s">
        <v>11713</v>
      </c>
      <c r="B58" s="1" t="s">
        <v>11714</v>
      </c>
      <c r="C58" s="1">
        <v>581.91999999999996</v>
      </c>
      <c r="D58" s="1" t="s">
        <v>21</v>
      </c>
      <c r="E58" s="5" t="s">
        <v>9658</v>
      </c>
      <c r="F58" s="1" t="s">
        <v>11715</v>
      </c>
      <c r="G58" s="1" t="s">
        <v>23</v>
      </c>
      <c r="H58" s="1" t="str">
        <f t="shared" si="0"/>
        <v>6228484148389808075581.92</v>
      </c>
      <c r="I58" s="1" t="s">
        <v>25</v>
      </c>
      <c r="J58" s="1" t="str">
        <f t="shared" si="1"/>
        <v>2017-10-16</v>
      </c>
      <c r="K58" s="1" t="s">
        <v>26</v>
      </c>
      <c r="L58" t="str">
        <f>VLOOKUP(H58,银行退!G:J,4,FALSE)</f>
        <v>20171016</v>
      </c>
    </row>
    <row r="59" spans="1:12">
      <c r="A59" s="1" t="s">
        <v>11716</v>
      </c>
      <c r="B59" s="1" t="s">
        <v>11717</v>
      </c>
      <c r="C59" s="1">
        <v>2857.56</v>
      </c>
      <c r="D59" s="1" t="s">
        <v>21</v>
      </c>
      <c r="E59" s="5" t="s">
        <v>9393</v>
      </c>
      <c r="F59" s="1" t="s">
        <v>4309</v>
      </c>
      <c r="G59" s="1" t="s">
        <v>23</v>
      </c>
      <c r="H59" s="1" t="str">
        <f t="shared" si="0"/>
        <v>62319000000622219382857.56</v>
      </c>
      <c r="I59" s="1" t="s">
        <v>25</v>
      </c>
      <c r="J59" s="1" t="str">
        <f t="shared" si="1"/>
        <v>2017-10-16</v>
      </c>
      <c r="K59" s="1" t="s">
        <v>35</v>
      </c>
      <c r="L59" t="str">
        <f>VLOOKUP(H59,银行退!G:J,4,FALSE)</f>
        <v>20171014</v>
      </c>
    </row>
    <row r="60" spans="1:12">
      <c r="A60" s="1" t="s">
        <v>11718</v>
      </c>
      <c r="B60" s="1" t="s">
        <v>1369</v>
      </c>
      <c r="C60" s="1">
        <v>1900</v>
      </c>
      <c r="D60" s="1" t="s">
        <v>21</v>
      </c>
      <c r="E60" s="5" t="s">
        <v>9610</v>
      </c>
      <c r="F60" s="1" t="s">
        <v>4518</v>
      </c>
      <c r="G60" s="1" t="s">
        <v>23</v>
      </c>
      <c r="H60" s="1" t="str">
        <f t="shared" si="0"/>
        <v>62319000200104068861900</v>
      </c>
      <c r="I60" s="1" t="s">
        <v>25</v>
      </c>
      <c r="J60" s="1" t="str">
        <f t="shared" si="1"/>
        <v>2017-10-16</v>
      </c>
      <c r="K60" s="1" t="s">
        <v>11719</v>
      </c>
      <c r="L60" t="str">
        <f>VLOOKUP(H60,银行退!G:J,4,FALSE)</f>
        <v>20171015</v>
      </c>
    </row>
    <row r="61" spans="1:12">
      <c r="A61" s="1" t="s">
        <v>11720</v>
      </c>
      <c r="B61" s="1" t="s">
        <v>11721</v>
      </c>
      <c r="C61" s="1">
        <v>684.34</v>
      </c>
      <c r="D61" s="1" t="s">
        <v>21</v>
      </c>
      <c r="E61" s="5" t="s">
        <v>9489</v>
      </c>
      <c r="F61" s="1" t="s">
        <v>11722</v>
      </c>
      <c r="G61" s="1" t="s">
        <v>23</v>
      </c>
      <c r="H61" s="1" t="str">
        <f t="shared" si="0"/>
        <v>6217003900002463778684.34</v>
      </c>
      <c r="I61" s="1" t="s">
        <v>25</v>
      </c>
      <c r="J61" s="1" t="str">
        <f t="shared" si="1"/>
        <v>2017-10-16</v>
      </c>
      <c r="K61" s="1" t="s">
        <v>24</v>
      </c>
      <c r="L61" t="str">
        <f>VLOOKUP(H61,银行退!G:J,4,FALSE)</f>
        <v>20171015</v>
      </c>
    </row>
    <row r="62" spans="1:12">
      <c r="A62" s="1" t="s">
        <v>11723</v>
      </c>
      <c r="B62" s="1" t="s">
        <v>11724</v>
      </c>
      <c r="C62" s="1">
        <v>3000</v>
      </c>
      <c r="D62" s="1" t="s">
        <v>21</v>
      </c>
      <c r="E62" s="5" t="s">
        <v>9424</v>
      </c>
      <c r="F62" s="1" t="s">
        <v>4336</v>
      </c>
      <c r="G62" s="1" t="s">
        <v>23</v>
      </c>
      <c r="H62" s="1" t="str">
        <f t="shared" si="0"/>
        <v>62599600308588313000</v>
      </c>
      <c r="I62" s="1" t="s">
        <v>25</v>
      </c>
      <c r="J62" s="1" t="str">
        <f t="shared" si="1"/>
        <v>2017-10-16</v>
      </c>
      <c r="K62" s="1" t="s">
        <v>24</v>
      </c>
      <c r="L62" t="str">
        <f>VLOOKUP(H62,银行退!G:J,4,FALSE)</f>
        <v>20171014</v>
      </c>
    </row>
    <row r="63" spans="1:12">
      <c r="A63" s="1" t="s">
        <v>11725</v>
      </c>
      <c r="B63" s="1" t="s">
        <v>11726</v>
      </c>
      <c r="C63" s="1">
        <v>331.4</v>
      </c>
      <c r="D63" s="1" t="s">
        <v>21</v>
      </c>
      <c r="E63" s="5" t="s">
        <v>9146</v>
      </c>
      <c r="F63" s="1" t="s">
        <v>4073</v>
      </c>
      <c r="G63" s="1" t="s">
        <v>23</v>
      </c>
      <c r="H63" s="1" t="str">
        <f t="shared" si="0"/>
        <v>6231900000046665382331.4</v>
      </c>
      <c r="I63" s="1" t="s">
        <v>25</v>
      </c>
      <c r="J63" s="1" t="str">
        <f t="shared" si="1"/>
        <v>2017-10-16</v>
      </c>
      <c r="K63" s="1" t="s">
        <v>11727</v>
      </c>
      <c r="L63" t="str">
        <f>VLOOKUP(H63,银行退!G:J,4,FALSE)</f>
        <v>20171013</v>
      </c>
    </row>
    <row r="64" spans="1:12">
      <c r="A64" s="1" t="s">
        <v>11728</v>
      </c>
      <c r="B64" s="1" t="s">
        <v>11729</v>
      </c>
      <c r="C64" s="1">
        <v>753</v>
      </c>
      <c r="D64" s="1" t="s">
        <v>21</v>
      </c>
      <c r="E64" s="5" t="s">
        <v>9255</v>
      </c>
      <c r="F64" s="1" t="s">
        <v>4179</v>
      </c>
      <c r="G64" s="1" t="s">
        <v>23</v>
      </c>
      <c r="H64" s="1" t="str">
        <f t="shared" si="0"/>
        <v>6217007170000459741753</v>
      </c>
      <c r="I64" s="1" t="s">
        <v>25</v>
      </c>
      <c r="J64" s="1" t="str">
        <f t="shared" si="1"/>
        <v>2017-10-16</v>
      </c>
      <c r="K64" s="1" t="s">
        <v>24</v>
      </c>
      <c r="L64" t="str">
        <f>VLOOKUP(H64,银行退!G:J,4,FALSE)</f>
        <v>20171014</v>
      </c>
    </row>
    <row r="65" spans="1:12">
      <c r="A65" s="1" t="s">
        <v>11730</v>
      </c>
      <c r="B65" s="1" t="s">
        <v>11731</v>
      </c>
      <c r="C65" s="1">
        <v>6391.66</v>
      </c>
      <c r="D65" s="1" t="s">
        <v>21</v>
      </c>
      <c r="E65" s="5" t="s">
        <v>9440</v>
      </c>
      <c r="F65" s="1" t="s">
        <v>4352</v>
      </c>
      <c r="G65" s="1" t="s">
        <v>23</v>
      </c>
      <c r="H65" s="1" t="str">
        <f t="shared" si="0"/>
        <v>62170038600328684306391.66</v>
      </c>
      <c r="I65" s="1" t="s">
        <v>25</v>
      </c>
      <c r="J65" s="1" t="str">
        <f t="shared" si="1"/>
        <v>2017-10-16</v>
      </c>
      <c r="K65" s="1" t="s">
        <v>24</v>
      </c>
      <c r="L65" t="str">
        <f>VLOOKUP(H65,银行退!G:J,4,FALSE)</f>
        <v>20171014</v>
      </c>
    </row>
    <row r="66" spans="1:12">
      <c r="A66" s="1" t="s">
        <v>11732</v>
      </c>
      <c r="B66" s="1" t="s">
        <v>11733</v>
      </c>
      <c r="C66" s="1">
        <v>1900</v>
      </c>
      <c r="D66" s="1" t="s">
        <v>21</v>
      </c>
      <c r="E66" s="5" t="s">
        <v>8838</v>
      </c>
      <c r="F66" s="1" t="s">
        <v>11734</v>
      </c>
      <c r="G66" s="1" t="s">
        <v>23</v>
      </c>
      <c r="H66" s="1" t="str">
        <f t="shared" si="0"/>
        <v>62216824023118281900</v>
      </c>
      <c r="I66" s="1" t="s">
        <v>25</v>
      </c>
      <c r="J66" s="1" t="str">
        <f t="shared" si="1"/>
        <v>2017-10-16</v>
      </c>
      <c r="K66" s="1" t="s">
        <v>24</v>
      </c>
      <c r="L66" t="str">
        <f>VLOOKUP(H66,银行退!G:J,4,FALSE)</f>
        <v>20171013</v>
      </c>
    </row>
    <row r="67" spans="1:12">
      <c r="A67" s="1" t="s">
        <v>11735</v>
      </c>
      <c r="B67" s="1" t="s">
        <v>11736</v>
      </c>
      <c r="C67" s="1">
        <v>9000</v>
      </c>
      <c r="D67" s="1" t="s">
        <v>21</v>
      </c>
      <c r="E67" s="5" t="s">
        <v>8838</v>
      </c>
      <c r="F67" s="1" t="s">
        <v>11734</v>
      </c>
      <c r="G67" s="1" t="s">
        <v>23</v>
      </c>
      <c r="H67" s="1" t="str">
        <f t="shared" ref="H67:H129" si="2">E67&amp;C67</f>
        <v>62216824023118289000</v>
      </c>
      <c r="I67" s="1" t="s">
        <v>25</v>
      </c>
      <c r="J67" s="1" t="str">
        <f t="shared" ref="J67:J129" si="3">LEFT(B67,10)</f>
        <v>2017-10-16</v>
      </c>
      <c r="K67" s="1" t="s">
        <v>24</v>
      </c>
      <c r="L67" t="str">
        <f>VLOOKUP(H67,银行退!G:J,4,FALSE)</f>
        <v>20171013</v>
      </c>
    </row>
    <row r="68" spans="1:12">
      <c r="A68" s="1" t="s">
        <v>11737</v>
      </c>
      <c r="B68" s="1" t="s">
        <v>11738</v>
      </c>
      <c r="C68" s="1">
        <v>1627.5</v>
      </c>
      <c r="D68" s="1" t="s">
        <v>21</v>
      </c>
      <c r="E68" s="5" t="s">
        <v>9591</v>
      </c>
      <c r="F68" s="1" t="s">
        <v>4499</v>
      </c>
      <c r="G68" s="1" t="s">
        <v>23</v>
      </c>
      <c r="H68" s="1" t="str">
        <f t="shared" si="2"/>
        <v>62179873000002229061627.5</v>
      </c>
      <c r="I68" s="1" t="s">
        <v>25</v>
      </c>
      <c r="J68" s="1" t="str">
        <f t="shared" si="3"/>
        <v>2017-10-16</v>
      </c>
      <c r="K68" s="1" t="s">
        <v>30</v>
      </c>
      <c r="L68" t="str">
        <f>VLOOKUP(H68,银行退!G:J,4,FALSE)</f>
        <v>20171015</v>
      </c>
    </row>
    <row r="69" spans="1:12">
      <c r="A69" s="1" t="s">
        <v>11739</v>
      </c>
      <c r="B69" s="1" t="s">
        <v>11740</v>
      </c>
      <c r="C69" s="1">
        <v>1261.23</v>
      </c>
      <c r="D69" s="1" t="s">
        <v>21</v>
      </c>
      <c r="E69" s="5" t="s">
        <v>9267</v>
      </c>
      <c r="F69" s="1" t="s">
        <v>11741</v>
      </c>
      <c r="G69" s="1" t="s">
        <v>23</v>
      </c>
      <c r="H69" s="1" t="str">
        <f t="shared" si="2"/>
        <v>62122625020029172121261.23</v>
      </c>
      <c r="I69" s="1" t="s">
        <v>25</v>
      </c>
      <c r="J69" s="1" t="str">
        <f t="shared" si="3"/>
        <v>2017-10-16</v>
      </c>
      <c r="K69" s="1" t="s">
        <v>24</v>
      </c>
      <c r="L69" t="str">
        <f>VLOOKUP(H69,银行退!G:J,4,FALSE)</f>
        <v>20171014</v>
      </c>
    </row>
    <row r="70" spans="1:12">
      <c r="A70" s="1" t="s">
        <v>11742</v>
      </c>
      <c r="B70" s="1" t="s">
        <v>11743</v>
      </c>
      <c r="C70" s="1">
        <v>4000</v>
      </c>
      <c r="D70" s="1" t="s">
        <v>21</v>
      </c>
      <c r="E70" s="5" t="s">
        <v>9548</v>
      </c>
      <c r="F70" s="1" t="s">
        <v>91</v>
      </c>
      <c r="G70" s="1" t="s">
        <v>24</v>
      </c>
      <c r="H70" s="1" t="str">
        <f t="shared" si="2"/>
        <v>62596542311737734000</v>
      </c>
      <c r="I70" s="1" t="s">
        <v>90</v>
      </c>
      <c r="J70" s="1" t="str">
        <f t="shared" si="3"/>
        <v>2017-10-16</v>
      </c>
      <c r="K70" s="14" t="s">
        <v>11744</v>
      </c>
      <c r="L70" t="str">
        <f>VLOOKUP(H70,银行退!G:J,4,FALSE)</f>
        <v>20171015</v>
      </c>
    </row>
    <row r="71" spans="1:12">
      <c r="A71" s="1" t="s">
        <v>11745</v>
      </c>
      <c r="B71" s="1" t="s">
        <v>11746</v>
      </c>
      <c r="C71" s="1">
        <v>6000</v>
      </c>
      <c r="D71" s="1" t="s">
        <v>21</v>
      </c>
      <c r="E71" s="5" t="s">
        <v>8838</v>
      </c>
      <c r="F71" s="1" t="s">
        <v>11734</v>
      </c>
      <c r="G71" s="1" t="s">
        <v>23</v>
      </c>
      <c r="H71" s="1" t="str">
        <f t="shared" si="2"/>
        <v>62216824023118286000</v>
      </c>
      <c r="I71" s="1" t="s">
        <v>25</v>
      </c>
      <c r="J71" s="1" t="str">
        <f t="shared" si="3"/>
        <v>2017-10-16</v>
      </c>
      <c r="K71" s="1" t="s">
        <v>24</v>
      </c>
      <c r="L71" t="str">
        <f>VLOOKUP(H71,银行退!G:J,4,FALSE)</f>
        <v>20171013</v>
      </c>
    </row>
    <row r="72" spans="1:12">
      <c r="A72" s="1" t="s">
        <v>11747</v>
      </c>
      <c r="B72" s="1" t="s">
        <v>11748</v>
      </c>
      <c r="C72" s="1">
        <v>2150.6799999999998</v>
      </c>
      <c r="D72" s="1" t="s">
        <v>21</v>
      </c>
      <c r="E72" s="5" t="s">
        <v>9512</v>
      </c>
      <c r="F72" s="1" t="s">
        <v>4419</v>
      </c>
      <c r="G72" s="1" t="s">
        <v>23</v>
      </c>
      <c r="H72" s="1" t="str">
        <f t="shared" si="2"/>
        <v>62226205900062043452150.68</v>
      </c>
      <c r="I72" s="1" t="s">
        <v>25</v>
      </c>
      <c r="J72" s="1" t="str">
        <f t="shared" si="3"/>
        <v>2017-10-16</v>
      </c>
      <c r="K72" s="1" t="s">
        <v>32</v>
      </c>
      <c r="L72" t="str">
        <f>VLOOKUP(H72,银行退!G:J,4,FALSE)</f>
        <v>20171015</v>
      </c>
    </row>
    <row r="73" spans="1:12">
      <c r="A73" s="1" t="s">
        <v>11749</v>
      </c>
      <c r="B73" s="1" t="s">
        <v>1263</v>
      </c>
      <c r="C73" s="1">
        <v>5000</v>
      </c>
      <c r="D73" s="1" t="s">
        <v>21</v>
      </c>
      <c r="E73" s="5" t="s">
        <v>9532</v>
      </c>
      <c r="F73" s="1" t="s">
        <v>4475</v>
      </c>
      <c r="G73" s="1" t="s">
        <v>23</v>
      </c>
      <c r="H73" s="1" t="str">
        <f t="shared" si="2"/>
        <v>62284839782804673785000</v>
      </c>
      <c r="I73" s="1" t="s">
        <v>25</v>
      </c>
      <c r="J73" s="1" t="str">
        <f t="shared" si="3"/>
        <v>2017-10-16</v>
      </c>
      <c r="K73" s="1" t="s">
        <v>26</v>
      </c>
      <c r="L73" t="str">
        <f>VLOOKUP(H73,银行退!G:J,4,FALSE)</f>
        <v>20171015</v>
      </c>
    </row>
    <row r="74" spans="1:12">
      <c r="A74" s="1" t="s">
        <v>11750</v>
      </c>
      <c r="B74" s="1" t="s">
        <v>11751</v>
      </c>
      <c r="C74" s="1">
        <v>1870.27</v>
      </c>
      <c r="D74" s="1" t="s">
        <v>21</v>
      </c>
      <c r="E74" s="5" t="s">
        <v>9243</v>
      </c>
      <c r="F74" s="1" t="s">
        <v>11752</v>
      </c>
      <c r="G74" s="1" t="s">
        <v>23</v>
      </c>
      <c r="H74" s="1" t="str">
        <f t="shared" si="2"/>
        <v>62284838686076751771870.27</v>
      </c>
      <c r="I74" s="1" t="s">
        <v>25</v>
      </c>
      <c r="J74" s="1" t="str">
        <f t="shared" si="3"/>
        <v>2017-10-16</v>
      </c>
      <c r="K74" s="1" t="s">
        <v>26</v>
      </c>
      <c r="L74" t="str">
        <f>VLOOKUP(H74,银行退!G:J,4,FALSE)</f>
        <v>20171014</v>
      </c>
    </row>
    <row r="75" spans="1:12">
      <c r="A75" s="1" t="s">
        <v>11753</v>
      </c>
      <c r="B75" s="1" t="s">
        <v>11754</v>
      </c>
      <c r="C75" s="1">
        <v>74.31</v>
      </c>
      <c r="D75" s="1" t="s">
        <v>21</v>
      </c>
      <c r="E75" s="5" t="s">
        <v>9150</v>
      </c>
      <c r="F75" s="1" t="s">
        <v>4077</v>
      </c>
      <c r="G75" s="1" t="s">
        <v>23</v>
      </c>
      <c r="H75" s="1" t="str">
        <f t="shared" si="2"/>
        <v>622848289604751626474.31</v>
      </c>
      <c r="I75" s="1" t="s">
        <v>25</v>
      </c>
      <c r="J75" s="1" t="str">
        <f t="shared" si="3"/>
        <v>2017-10-16</v>
      </c>
      <c r="K75" s="1" t="s">
        <v>26</v>
      </c>
      <c r="L75" t="str">
        <f>VLOOKUP(H75,银行退!G:J,4,FALSE)</f>
        <v>20171013</v>
      </c>
    </row>
    <row r="76" spans="1:12">
      <c r="A76" s="1" t="s">
        <v>11755</v>
      </c>
      <c r="B76" s="1" t="s">
        <v>11756</v>
      </c>
      <c r="C76" s="1">
        <v>26626.04</v>
      </c>
      <c r="D76" s="1" t="s">
        <v>21</v>
      </c>
      <c r="E76" s="5" t="s">
        <v>9123</v>
      </c>
      <c r="F76" s="1" t="s">
        <v>4050</v>
      </c>
      <c r="G76" s="1" t="s">
        <v>23</v>
      </c>
      <c r="H76" s="1" t="str">
        <f t="shared" si="2"/>
        <v>622700390002026834926626.04</v>
      </c>
      <c r="I76" s="1" t="s">
        <v>25</v>
      </c>
      <c r="J76" s="1" t="str">
        <f t="shared" si="3"/>
        <v>2017-10-13</v>
      </c>
      <c r="K76" s="1" t="s">
        <v>24</v>
      </c>
      <c r="L76" t="str">
        <f>VLOOKUP(H76,银行退!G:J,4,FALSE)</f>
        <v>20171013</v>
      </c>
    </row>
    <row r="77" spans="1:12">
      <c r="A77" s="1" t="s">
        <v>11757</v>
      </c>
      <c r="B77" s="1" t="s">
        <v>11758</v>
      </c>
      <c r="C77" s="1">
        <v>30</v>
      </c>
      <c r="D77" s="1" t="s">
        <v>21</v>
      </c>
      <c r="E77" s="5" t="s">
        <v>9108</v>
      </c>
      <c r="F77" s="1" t="s">
        <v>4037</v>
      </c>
      <c r="G77" s="1" t="s">
        <v>23</v>
      </c>
      <c r="H77" s="1" t="str">
        <f t="shared" si="2"/>
        <v>622848193860567777230</v>
      </c>
      <c r="I77" s="1" t="s">
        <v>25</v>
      </c>
      <c r="J77" s="1" t="str">
        <f t="shared" si="3"/>
        <v>2017-10-13</v>
      </c>
      <c r="K77" s="1" t="s">
        <v>26</v>
      </c>
      <c r="L77" t="str">
        <f>VLOOKUP(H77,银行退!G:J,4,FALSE)</f>
        <v>20171013</v>
      </c>
    </row>
    <row r="78" spans="1:12">
      <c r="A78" s="1" t="s">
        <v>11759</v>
      </c>
      <c r="B78" s="1" t="s">
        <v>11760</v>
      </c>
      <c r="C78" s="1">
        <v>600</v>
      </c>
      <c r="D78" s="1" t="s">
        <v>21</v>
      </c>
      <c r="E78" s="5" t="s">
        <v>8970</v>
      </c>
      <c r="F78" s="1" t="s">
        <v>3911</v>
      </c>
      <c r="G78" s="1" t="s">
        <v>23</v>
      </c>
      <c r="H78" s="1" t="str">
        <f t="shared" si="2"/>
        <v>6228481938615216678600</v>
      </c>
      <c r="I78" s="1" t="s">
        <v>25</v>
      </c>
      <c r="J78" s="1" t="str">
        <f t="shared" si="3"/>
        <v>2017-10-13</v>
      </c>
      <c r="K78" s="1" t="s">
        <v>26</v>
      </c>
      <c r="L78" t="str">
        <f>VLOOKUP(H78,银行退!G:J,4,FALSE)</f>
        <v>20171013</v>
      </c>
    </row>
    <row r="79" spans="1:12">
      <c r="A79" s="1" t="s">
        <v>11761</v>
      </c>
      <c r="B79" s="1" t="s">
        <v>11762</v>
      </c>
      <c r="C79" s="1">
        <v>4230.3900000000003</v>
      </c>
      <c r="D79" s="1" t="s">
        <v>21</v>
      </c>
      <c r="E79" s="5" t="s">
        <v>8916</v>
      </c>
      <c r="F79" s="1" t="s">
        <v>3851</v>
      </c>
      <c r="G79" s="1" t="s">
        <v>23</v>
      </c>
      <c r="H79" s="1" t="str">
        <f t="shared" si="2"/>
        <v>62284808686459993764230.39</v>
      </c>
      <c r="I79" s="1" t="s">
        <v>25</v>
      </c>
      <c r="J79" s="1" t="str">
        <f t="shared" si="3"/>
        <v>2017-10-13</v>
      </c>
      <c r="K79" s="1" t="s">
        <v>26</v>
      </c>
      <c r="L79" t="str">
        <f>VLOOKUP(H79,银行退!G:J,4,FALSE)</f>
        <v>20171013</v>
      </c>
    </row>
    <row r="80" spans="1:12">
      <c r="A80" s="1" t="s">
        <v>11763</v>
      </c>
      <c r="B80" s="1" t="s">
        <v>11764</v>
      </c>
      <c r="C80" s="1">
        <v>2663</v>
      </c>
      <c r="D80" s="1" t="s">
        <v>21</v>
      </c>
      <c r="E80" s="5" t="s">
        <v>1341</v>
      </c>
      <c r="F80" s="1" t="s">
        <v>1222</v>
      </c>
      <c r="G80" s="1" t="s">
        <v>23</v>
      </c>
      <c r="H80" s="1" t="str">
        <f t="shared" si="2"/>
        <v>62319000000281838002663</v>
      </c>
      <c r="I80" s="1" t="s">
        <v>25</v>
      </c>
      <c r="J80" s="1" t="str">
        <f t="shared" si="3"/>
        <v>2017-10-13</v>
      </c>
      <c r="K80" s="1" t="s">
        <v>35</v>
      </c>
      <c r="L80" t="str">
        <f>VLOOKUP(H80,银行退!G:J,4,FALSE)</f>
        <v>20171012</v>
      </c>
    </row>
    <row r="81" spans="1:12">
      <c r="A81" s="1" t="s">
        <v>11765</v>
      </c>
      <c r="B81" s="1" t="s">
        <v>11766</v>
      </c>
      <c r="C81" s="1">
        <v>36.799999999999997</v>
      </c>
      <c r="D81" s="1" t="s">
        <v>21</v>
      </c>
      <c r="E81" s="5" t="s">
        <v>8688</v>
      </c>
      <c r="F81" s="1" t="s">
        <v>11767</v>
      </c>
      <c r="G81" s="1" t="s">
        <v>23</v>
      </c>
      <c r="H81" s="1" t="str">
        <f t="shared" si="2"/>
        <v>623190000003771242536.8</v>
      </c>
      <c r="I81" s="1" t="s">
        <v>25</v>
      </c>
      <c r="J81" s="1" t="str">
        <f t="shared" si="3"/>
        <v>2017-10-13</v>
      </c>
      <c r="K81" s="1" t="s">
        <v>35</v>
      </c>
      <c r="L81" t="str">
        <f>VLOOKUP(H81,银行退!G:J,4,FALSE)</f>
        <v>20171012</v>
      </c>
    </row>
    <row r="82" spans="1:12">
      <c r="A82" s="1" t="s">
        <v>11768</v>
      </c>
      <c r="B82" s="1" t="s">
        <v>11769</v>
      </c>
      <c r="C82" s="1">
        <v>434.5</v>
      </c>
      <c r="D82" s="1" t="s">
        <v>21</v>
      </c>
      <c r="E82" s="5" t="s">
        <v>8716</v>
      </c>
      <c r="F82" s="1" t="s">
        <v>3661</v>
      </c>
      <c r="G82" s="1" t="s">
        <v>23</v>
      </c>
      <c r="H82" s="1" t="str">
        <f t="shared" si="2"/>
        <v>6223691276146846434.5</v>
      </c>
      <c r="I82" s="1" t="s">
        <v>25</v>
      </c>
      <c r="J82" s="1" t="str">
        <f t="shared" si="3"/>
        <v>2017-10-13</v>
      </c>
      <c r="K82" s="1" t="s">
        <v>11770</v>
      </c>
      <c r="L82" t="str">
        <f>VLOOKUP(H82,银行退!G:J,4,FALSE)</f>
        <v>20171012</v>
      </c>
    </row>
    <row r="83" spans="1:12">
      <c r="A83" s="1" t="s">
        <v>11771</v>
      </c>
      <c r="B83" s="1" t="s">
        <v>11772</v>
      </c>
      <c r="C83" s="1">
        <v>1950.06</v>
      </c>
      <c r="D83" s="1" t="s">
        <v>21</v>
      </c>
      <c r="E83" s="5" t="s">
        <v>8735</v>
      </c>
      <c r="F83" s="1" t="s">
        <v>3681</v>
      </c>
      <c r="G83" s="1" t="s">
        <v>23</v>
      </c>
      <c r="H83" s="1" t="str">
        <f t="shared" si="2"/>
        <v>62284841460637972671950.06</v>
      </c>
      <c r="I83" s="1" t="s">
        <v>25</v>
      </c>
      <c r="J83" s="1" t="str">
        <f t="shared" si="3"/>
        <v>2017-10-13</v>
      </c>
      <c r="K83" s="1" t="s">
        <v>26</v>
      </c>
      <c r="L83" t="str">
        <f>VLOOKUP(H83,银行退!G:J,4,FALSE)</f>
        <v>20171013</v>
      </c>
    </row>
    <row r="84" spans="1:12">
      <c r="A84" s="1" t="s">
        <v>11773</v>
      </c>
      <c r="B84" s="1" t="s">
        <v>11774</v>
      </c>
      <c r="C84" s="1">
        <v>884.15</v>
      </c>
      <c r="D84" s="1" t="s">
        <v>21</v>
      </c>
      <c r="E84" s="5" t="s">
        <v>8319</v>
      </c>
      <c r="F84" s="1" t="s">
        <v>3277</v>
      </c>
      <c r="G84" s="1" t="s">
        <v>23</v>
      </c>
      <c r="H84" s="1" t="str">
        <f t="shared" si="2"/>
        <v>6210178002016327471884.15</v>
      </c>
      <c r="I84" s="1" t="s">
        <v>25</v>
      </c>
      <c r="J84" s="1" t="str">
        <f t="shared" si="3"/>
        <v>2017-10-12</v>
      </c>
      <c r="K84" s="1" t="s">
        <v>11775</v>
      </c>
      <c r="L84" t="str">
        <f>VLOOKUP(H84,银行退!G:J,4,FALSE)</f>
        <v>20171012</v>
      </c>
    </row>
    <row r="85" spans="1:12">
      <c r="A85" s="1" t="s">
        <v>11776</v>
      </c>
      <c r="B85" s="1" t="s">
        <v>11777</v>
      </c>
      <c r="C85" s="1">
        <v>100</v>
      </c>
      <c r="D85" s="1" t="s">
        <v>21</v>
      </c>
      <c r="E85" s="5" t="s">
        <v>1110</v>
      </c>
      <c r="F85" s="1" t="s">
        <v>1111</v>
      </c>
      <c r="G85" s="1" t="s">
        <v>23</v>
      </c>
      <c r="H85" s="1" t="str">
        <f t="shared" si="2"/>
        <v>4581230597280520100</v>
      </c>
      <c r="I85" s="1" t="s">
        <v>25</v>
      </c>
      <c r="J85" s="1" t="str">
        <f t="shared" si="3"/>
        <v>2017-10-12</v>
      </c>
      <c r="K85" s="1" t="s">
        <v>32</v>
      </c>
      <c r="L85" t="str">
        <f>VLOOKUP(H85,银行退!G:J,4,FALSE)</f>
        <v>20171012</v>
      </c>
    </row>
    <row r="86" spans="1:12">
      <c r="A86" s="1" t="s">
        <v>11778</v>
      </c>
      <c r="B86" s="1" t="s">
        <v>11779</v>
      </c>
      <c r="C86" s="1">
        <v>3464.49</v>
      </c>
      <c r="D86" s="1" t="s">
        <v>21</v>
      </c>
      <c r="E86" s="5" t="s">
        <v>8515</v>
      </c>
      <c r="F86" s="1" t="s">
        <v>11780</v>
      </c>
      <c r="G86" s="1" t="s">
        <v>23</v>
      </c>
      <c r="H86" s="1" t="str">
        <f t="shared" si="2"/>
        <v>62319000000912468803464.49</v>
      </c>
      <c r="I86" s="1" t="s">
        <v>25</v>
      </c>
      <c r="J86" s="1" t="str">
        <f t="shared" si="3"/>
        <v>2017-10-12</v>
      </c>
      <c r="K86" s="1" t="s">
        <v>35</v>
      </c>
      <c r="L86" t="str">
        <f>VLOOKUP(H86,银行退!G:J,4,FALSE)</f>
        <v>20171012</v>
      </c>
    </row>
    <row r="87" spans="1:12">
      <c r="A87" s="1" t="s">
        <v>11781</v>
      </c>
      <c r="B87" s="1" t="s">
        <v>11782</v>
      </c>
      <c r="C87" s="1">
        <v>623.44000000000005</v>
      </c>
      <c r="D87" s="1" t="s">
        <v>21</v>
      </c>
      <c r="E87" s="5" t="s">
        <v>8433</v>
      </c>
      <c r="F87" s="1" t="s">
        <v>11783</v>
      </c>
      <c r="G87" s="1" t="s">
        <v>23</v>
      </c>
      <c r="H87" s="1" t="str">
        <f t="shared" si="2"/>
        <v>6228482891131058612623.44</v>
      </c>
      <c r="I87" s="1" t="s">
        <v>25</v>
      </c>
      <c r="J87" s="1" t="str">
        <f t="shared" si="3"/>
        <v>2017-10-12</v>
      </c>
      <c r="K87" s="1" t="s">
        <v>26</v>
      </c>
      <c r="L87" t="str">
        <f>VLOOKUP(H87,银行退!G:J,4,FALSE)</f>
        <v>20171012</v>
      </c>
    </row>
    <row r="88" spans="1:12">
      <c r="A88" s="1" t="s">
        <v>11784</v>
      </c>
      <c r="B88" s="1" t="s">
        <v>11785</v>
      </c>
      <c r="C88" s="1">
        <v>2000</v>
      </c>
      <c r="D88" s="1" t="s">
        <v>21</v>
      </c>
      <c r="E88" s="5" t="s">
        <v>8270</v>
      </c>
      <c r="F88" s="1" t="s">
        <v>3227</v>
      </c>
      <c r="G88" s="1" t="s">
        <v>23</v>
      </c>
      <c r="H88" s="1" t="str">
        <f t="shared" si="2"/>
        <v>62313577115010695912000</v>
      </c>
      <c r="I88" s="1" t="s">
        <v>25</v>
      </c>
      <c r="J88" s="1" t="str">
        <f t="shared" si="3"/>
        <v>2017-10-12</v>
      </c>
      <c r="K88" s="1" t="s">
        <v>24</v>
      </c>
      <c r="L88" t="str">
        <f>VLOOKUP(H88,银行退!G:J,4,FALSE)</f>
        <v>20171011</v>
      </c>
    </row>
    <row r="89" spans="1:12">
      <c r="A89" s="1" t="s">
        <v>11786</v>
      </c>
      <c r="B89" s="1" t="s">
        <v>11787</v>
      </c>
      <c r="C89" s="1">
        <v>497</v>
      </c>
      <c r="D89" s="1" t="s">
        <v>21</v>
      </c>
      <c r="E89" s="5" t="s">
        <v>8231</v>
      </c>
      <c r="F89" s="1" t="s">
        <v>3189</v>
      </c>
      <c r="G89" s="1" t="s">
        <v>23</v>
      </c>
      <c r="H89" s="1" t="str">
        <f t="shared" si="2"/>
        <v>6231900000006441436497</v>
      </c>
      <c r="I89" s="1" t="s">
        <v>25</v>
      </c>
      <c r="J89" s="1" t="str">
        <f t="shared" si="3"/>
        <v>2017-10-11</v>
      </c>
      <c r="K89" s="1" t="s">
        <v>11788</v>
      </c>
      <c r="L89" t="str">
        <f>VLOOKUP(H89,银行退!G:J,4,FALSE)</f>
        <v>20171011</v>
      </c>
    </row>
    <row r="90" spans="1:12">
      <c r="A90" s="1" t="s">
        <v>11789</v>
      </c>
      <c r="B90" s="1" t="s">
        <v>11790</v>
      </c>
      <c r="C90" s="1">
        <v>554.5</v>
      </c>
      <c r="D90" s="1" t="s">
        <v>21</v>
      </c>
      <c r="E90" s="5" t="s">
        <v>7207</v>
      </c>
      <c r="F90" s="1" t="s">
        <v>2188</v>
      </c>
      <c r="G90" s="1" t="s">
        <v>23</v>
      </c>
      <c r="H90" s="1" t="str">
        <f t="shared" si="2"/>
        <v>6230361104072984669554.5</v>
      </c>
      <c r="I90" s="1" t="s">
        <v>25</v>
      </c>
      <c r="J90" s="1" t="str">
        <f t="shared" si="3"/>
        <v>2017-10-11</v>
      </c>
      <c r="K90" s="1" t="s">
        <v>35</v>
      </c>
      <c r="L90" t="str">
        <f>VLOOKUP(H90,银行退!G:J,4,FALSE)</f>
        <v>20171009</v>
      </c>
    </row>
    <row r="91" spans="1:12">
      <c r="A91" s="1" t="s">
        <v>11791</v>
      </c>
      <c r="B91" s="1" t="s">
        <v>11792</v>
      </c>
      <c r="C91" s="1">
        <v>500</v>
      </c>
      <c r="D91" s="1" t="s">
        <v>21</v>
      </c>
      <c r="E91" s="5" t="s">
        <v>8155</v>
      </c>
      <c r="F91" s="1" t="s">
        <v>3114</v>
      </c>
      <c r="G91" s="1" t="s">
        <v>23</v>
      </c>
      <c r="H91" s="1" t="str">
        <f t="shared" si="2"/>
        <v>6222300073575493500</v>
      </c>
      <c r="I91" s="1" t="s">
        <v>25</v>
      </c>
      <c r="J91" s="1" t="str">
        <f t="shared" si="3"/>
        <v>2017-10-11</v>
      </c>
      <c r="K91" s="1" t="s">
        <v>24</v>
      </c>
      <c r="L91" t="str">
        <f>VLOOKUP(H91,银行退!G:J,4,FALSE)</f>
        <v>20171011</v>
      </c>
    </row>
    <row r="92" spans="1:12">
      <c r="A92" s="1" t="s">
        <v>11793</v>
      </c>
      <c r="B92" s="1" t="s">
        <v>11794</v>
      </c>
      <c r="C92" s="1">
        <v>3800</v>
      </c>
      <c r="D92" s="1" t="s">
        <v>21</v>
      </c>
      <c r="E92" s="5" t="s">
        <v>8143</v>
      </c>
      <c r="F92" s="1" t="s">
        <v>3102</v>
      </c>
      <c r="G92" s="1" t="s">
        <v>23</v>
      </c>
      <c r="H92" s="1" t="str">
        <f t="shared" si="2"/>
        <v>62284833061441721683800</v>
      </c>
      <c r="I92" s="1" t="s">
        <v>25</v>
      </c>
      <c r="J92" s="1" t="str">
        <f t="shared" si="3"/>
        <v>2017-10-11</v>
      </c>
      <c r="K92" s="1" t="s">
        <v>26</v>
      </c>
      <c r="L92" t="str">
        <f>VLOOKUP(H92,银行退!G:J,4,FALSE)</f>
        <v>20171011</v>
      </c>
    </row>
    <row r="93" spans="1:12">
      <c r="A93" s="1" t="s">
        <v>11795</v>
      </c>
      <c r="B93" s="1" t="s">
        <v>11796</v>
      </c>
      <c r="C93" s="1">
        <v>92.5</v>
      </c>
      <c r="D93" s="1" t="s">
        <v>21</v>
      </c>
      <c r="E93" s="5" t="s">
        <v>1333</v>
      </c>
      <c r="F93" s="1" t="s">
        <v>11797</v>
      </c>
      <c r="G93" s="1" t="s">
        <v>23</v>
      </c>
      <c r="H93" s="1" t="str">
        <f t="shared" si="2"/>
        <v>622848086863360917792.5</v>
      </c>
      <c r="I93" s="1" t="s">
        <v>25</v>
      </c>
      <c r="J93" s="1" t="str">
        <f t="shared" si="3"/>
        <v>2017-10-11</v>
      </c>
      <c r="K93" s="1" t="s">
        <v>26</v>
      </c>
      <c r="L93" t="str">
        <f>VLOOKUP(H93,银行退!G:J,4,FALSE)</f>
        <v>20171011</v>
      </c>
    </row>
    <row r="94" spans="1:12">
      <c r="A94" s="1" t="s">
        <v>11798</v>
      </c>
      <c r="B94" s="1" t="s">
        <v>11799</v>
      </c>
      <c r="C94" s="1">
        <v>1413.5</v>
      </c>
      <c r="D94" s="1" t="s">
        <v>21</v>
      </c>
      <c r="E94" s="5" t="s">
        <v>7972</v>
      </c>
      <c r="F94" s="1" t="s">
        <v>2938</v>
      </c>
      <c r="G94" s="1" t="s">
        <v>23</v>
      </c>
      <c r="H94" s="1" t="str">
        <f t="shared" si="2"/>
        <v>62284838682178690791413.5</v>
      </c>
      <c r="I94" s="1" t="s">
        <v>25</v>
      </c>
      <c r="J94" s="1" t="str">
        <f t="shared" si="3"/>
        <v>2017-10-11</v>
      </c>
      <c r="K94" s="1" t="s">
        <v>26</v>
      </c>
      <c r="L94" t="str">
        <f>VLOOKUP(H94,银行退!G:J,4,FALSE)</f>
        <v>20171011</v>
      </c>
    </row>
    <row r="95" spans="1:12">
      <c r="A95" s="1" t="s">
        <v>11800</v>
      </c>
      <c r="B95" s="1" t="s">
        <v>11801</v>
      </c>
      <c r="C95" s="1">
        <v>1</v>
      </c>
      <c r="D95" s="1" t="s">
        <v>21</v>
      </c>
      <c r="E95" s="5" t="s">
        <v>7941</v>
      </c>
      <c r="F95" s="1" t="s">
        <v>2908</v>
      </c>
      <c r="G95" s="1" t="s">
        <v>23</v>
      </c>
      <c r="H95" s="1" t="str">
        <f t="shared" si="2"/>
        <v>62838843886470851</v>
      </c>
      <c r="I95" s="1" t="s">
        <v>25</v>
      </c>
      <c r="J95" s="1" t="str">
        <f t="shared" si="3"/>
        <v>2017-10-11</v>
      </c>
      <c r="K95" s="1" t="s">
        <v>98</v>
      </c>
      <c r="L95" t="str">
        <f>VLOOKUP(H95,银行退!G:J,4,FALSE)</f>
        <v>20171011</v>
      </c>
    </row>
    <row r="96" spans="1:12">
      <c r="A96" s="1" t="s">
        <v>11802</v>
      </c>
      <c r="B96" s="1" t="s">
        <v>11803</v>
      </c>
      <c r="C96" s="1">
        <v>2100</v>
      </c>
      <c r="D96" s="1" t="s">
        <v>21</v>
      </c>
      <c r="E96" s="5" t="s">
        <v>7880</v>
      </c>
      <c r="F96" s="1" t="s">
        <v>2860</v>
      </c>
      <c r="G96" s="1" t="s">
        <v>23</v>
      </c>
      <c r="H96" s="1" t="str">
        <f t="shared" si="2"/>
        <v>62284838685297510722100</v>
      </c>
      <c r="I96" s="1" t="s">
        <v>25</v>
      </c>
      <c r="J96" s="1" t="str">
        <f t="shared" si="3"/>
        <v>2017-10-10</v>
      </c>
      <c r="K96" s="1" t="s">
        <v>26</v>
      </c>
      <c r="L96" t="str">
        <f>VLOOKUP(H96,银行退!G:J,4,FALSE)</f>
        <v>20171010</v>
      </c>
    </row>
    <row r="97" spans="1:12">
      <c r="A97" s="1" t="s">
        <v>11804</v>
      </c>
      <c r="B97" s="1" t="s">
        <v>11805</v>
      </c>
      <c r="C97" s="1">
        <v>215</v>
      </c>
      <c r="D97" s="1" t="s">
        <v>21</v>
      </c>
      <c r="E97" s="5" t="s">
        <v>7712</v>
      </c>
      <c r="F97" s="1" t="s">
        <v>2681</v>
      </c>
      <c r="G97" s="1" t="s">
        <v>23</v>
      </c>
      <c r="H97" s="1" t="str">
        <f t="shared" si="2"/>
        <v>6223691855774885215</v>
      </c>
      <c r="I97" s="1" t="s">
        <v>25</v>
      </c>
      <c r="J97" s="1" t="str">
        <f t="shared" si="3"/>
        <v>2017-10-10</v>
      </c>
      <c r="K97" s="1" t="s">
        <v>11806</v>
      </c>
      <c r="L97" t="str">
        <f>VLOOKUP(H97,银行退!G:J,4,FALSE)</f>
        <v>20171010</v>
      </c>
    </row>
    <row r="98" spans="1:12">
      <c r="A98" s="1" t="s">
        <v>11807</v>
      </c>
      <c r="B98" s="1" t="s">
        <v>11808</v>
      </c>
      <c r="C98" s="1">
        <v>82.5</v>
      </c>
      <c r="D98" s="1" t="s">
        <v>21</v>
      </c>
      <c r="E98" s="5" t="s">
        <v>7696</v>
      </c>
      <c r="F98" s="1" t="s">
        <v>2665</v>
      </c>
      <c r="G98" s="1" t="s">
        <v>23</v>
      </c>
      <c r="H98" s="1" t="str">
        <f t="shared" si="2"/>
        <v>6223082600200554482.5</v>
      </c>
      <c r="I98" s="1" t="s">
        <v>25</v>
      </c>
      <c r="J98" s="1" t="str">
        <f t="shared" si="3"/>
        <v>2017-10-10</v>
      </c>
      <c r="K98" s="1" t="s">
        <v>1107</v>
      </c>
      <c r="L98" t="str">
        <f>VLOOKUP(H98,银行退!G:J,4,FALSE)</f>
        <v>20171010</v>
      </c>
    </row>
    <row r="99" spans="1:12">
      <c r="A99" s="1" t="s">
        <v>11809</v>
      </c>
      <c r="B99" s="1" t="s">
        <v>11810</v>
      </c>
      <c r="C99" s="1">
        <v>2400</v>
      </c>
      <c r="D99" s="1" t="s">
        <v>21</v>
      </c>
      <c r="E99" s="5" t="s">
        <v>7813</v>
      </c>
      <c r="F99" s="1" t="s">
        <v>11811</v>
      </c>
      <c r="G99" s="1" t="s">
        <v>23</v>
      </c>
      <c r="H99" s="1" t="str">
        <f t="shared" si="2"/>
        <v>62101780020217811002400</v>
      </c>
      <c r="I99" s="1" t="s">
        <v>25</v>
      </c>
      <c r="J99" s="1" t="str">
        <f t="shared" si="3"/>
        <v>2017-10-10</v>
      </c>
      <c r="K99" s="1" t="s">
        <v>35</v>
      </c>
      <c r="L99" t="str">
        <f>VLOOKUP(H99,银行退!G:J,4,FALSE)</f>
        <v>20171010</v>
      </c>
    </row>
    <row r="100" spans="1:12">
      <c r="A100" s="1" t="s">
        <v>11812</v>
      </c>
      <c r="B100" s="1" t="s">
        <v>11813</v>
      </c>
      <c r="C100" s="1">
        <v>500</v>
      </c>
      <c r="D100" s="1" t="s">
        <v>21</v>
      </c>
      <c r="E100" s="5" t="s">
        <v>7554</v>
      </c>
      <c r="F100" s="1" t="s">
        <v>2528</v>
      </c>
      <c r="G100" s="1" t="s">
        <v>23</v>
      </c>
      <c r="H100" s="1" t="str">
        <f t="shared" si="2"/>
        <v>6231900000120503400500</v>
      </c>
      <c r="I100" s="1" t="s">
        <v>25</v>
      </c>
      <c r="J100" s="1" t="str">
        <f t="shared" si="3"/>
        <v>2017-10-10</v>
      </c>
      <c r="K100" s="1" t="s">
        <v>35</v>
      </c>
      <c r="L100" t="str">
        <f>VLOOKUP(H100,银行退!G:J,4,FALSE)</f>
        <v>20171010</v>
      </c>
    </row>
    <row r="101" spans="1:12">
      <c r="A101" s="1" t="s">
        <v>11814</v>
      </c>
      <c r="B101" s="1" t="s">
        <v>11815</v>
      </c>
      <c r="C101" s="1">
        <v>106.79</v>
      </c>
      <c r="D101" s="1" t="s">
        <v>21</v>
      </c>
      <c r="E101" s="5" t="s">
        <v>7793</v>
      </c>
      <c r="F101" s="1" t="s">
        <v>2757</v>
      </c>
      <c r="G101" s="1" t="s">
        <v>23</v>
      </c>
      <c r="H101" s="1" t="str">
        <f t="shared" si="2"/>
        <v>6217003960001390489106.79</v>
      </c>
      <c r="I101" s="1" t="s">
        <v>25</v>
      </c>
      <c r="J101" s="1" t="str">
        <f t="shared" si="3"/>
        <v>2017-10-10</v>
      </c>
      <c r="K101" s="1" t="s">
        <v>24</v>
      </c>
      <c r="L101" t="str">
        <f>VLOOKUP(H101,银行退!G:J,4,FALSE)</f>
        <v>20171010</v>
      </c>
    </row>
    <row r="102" spans="1:12">
      <c r="A102" s="1" t="s">
        <v>11816</v>
      </c>
      <c r="B102" s="1" t="s">
        <v>11817</v>
      </c>
      <c r="C102" s="1">
        <v>3646.26</v>
      </c>
      <c r="D102" s="1" t="s">
        <v>21</v>
      </c>
      <c r="E102" s="5" t="s">
        <v>7743</v>
      </c>
      <c r="F102" s="1" t="s">
        <v>2712</v>
      </c>
      <c r="G102" s="1" t="s">
        <v>23</v>
      </c>
      <c r="H102" s="1" t="str">
        <f t="shared" si="2"/>
        <v>62236912283310333646.26</v>
      </c>
      <c r="I102" s="1" t="s">
        <v>25</v>
      </c>
      <c r="J102" s="1" t="str">
        <f t="shared" si="3"/>
        <v>2017-10-10</v>
      </c>
      <c r="K102" s="1" t="s">
        <v>11818</v>
      </c>
      <c r="L102" t="str">
        <f>VLOOKUP(H102,银行退!G:J,4,FALSE)</f>
        <v>20171010</v>
      </c>
    </row>
    <row r="103" spans="1:12">
      <c r="A103" s="1" t="s">
        <v>11819</v>
      </c>
      <c r="B103" s="1" t="s">
        <v>11820</v>
      </c>
      <c r="C103" s="1">
        <v>560</v>
      </c>
      <c r="D103" s="1" t="s">
        <v>21</v>
      </c>
      <c r="E103" s="5" t="s">
        <v>7747</v>
      </c>
      <c r="F103" s="1" t="s">
        <v>2716</v>
      </c>
      <c r="G103" s="1" t="s">
        <v>23</v>
      </c>
      <c r="H103" s="1" t="str">
        <f t="shared" si="2"/>
        <v>6222329219546316560</v>
      </c>
      <c r="I103" s="1" t="s">
        <v>25</v>
      </c>
      <c r="J103" s="1" t="str">
        <f t="shared" si="3"/>
        <v>2017-10-10</v>
      </c>
      <c r="K103" s="1" t="s">
        <v>24</v>
      </c>
      <c r="L103" t="str">
        <f>VLOOKUP(H103,银行退!G:J,4,FALSE)</f>
        <v>20171010</v>
      </c>
    </row>
    <row r="104" spans="1:12">
      <c r="A104" s="1" t="s">
        <v>11821</v>
      </c>
      <c r="B104" s="1" t="s">
        <v>11822</v>
      </c>
      <c r="C104" s="1">
        <v>2047.93</v>
      </c>
      <c r="D104" s="1" t="s">
        <v>21</v>
      </c>
      <c r="E104" s="5" t="s">
        <v>7731</v>
      </c>
      <c r="F104" s="1" t="s">
        <v>11823</v>
      </c>
      <c r="G104" s="1" t="s">
        <v>23</v>
      </c>
      <c r="H104" s="1" t="str">
        <f t="shared" si="2"/>
        <v>62284833383079942782047.93</v>
      </c>
      <c r="I104" s="1" t="s">
        <v>25</v>
      </c>
      <c r="J104" s="1" t="str">
        <f t="shared" si="3"/>
        <v>2017-10-10</v>
      </c>
      <c r="K104" s="1" t="s">
        <v>26</v>
      </c>
      <c r="L104" t="str">
        <f>VLOOKUP(H104,银行退!G:J,4,FALSE)</f>
        <v>20171010</v>
      </c>
    </row>
    <row r="105" spans="1:12">
      <c r="A105" s="1" t="s">
        <v>11824</v>
      </c>
      <c r="B105" s="1" t="s">
        <v>11825</v>
      </c>
      <c r="C105" s="1">
        <v>97.72</v>
      </c>
      <c r="D105" s="1" t="s">
        <v>21</v>
      </c>
      <c r="E105" s="5" t="s">
        <v>7720</v>
      </c>
      <c r="F105" s="1" t="s">
        <v>2689</v>
      </c>
      <c r="G105" s="1" t="s">
        <v>23</v>
      </c>
      <c r="H105" s="1" t="str">
        <f t="shared" si="2"/>
        <v>621226250500149925697.72</v>
      </c>
      <c r="I105" s="1" t="s">
        <v>25</v>
      </c>
      <c r="J105" s="1" t="str">
        <f t="shared" si="3"/>
        <v>2017-10-10</v>
      </c>
      <c r="K105" s="1" t="s">
        <v>24</v>
      </c>
      <c r="L105" t="str">
        <f>VLOOKUP(H105,银行退!G:J,4,FALSE)</f>
        <v>20171010</v>
      </c>
    </row>
    <row r="106" spans="1:12">
      <c r="A106" s="1" t="s">
        <v>11826</v>
      </c>
      <c r="B106" s="1" t="s">
        <v>11827</v>
      </c>
      <c r="C106" s="1">
        <v>92.22</v>
      </c>
      <c r="D106" s="1" t="s">
        <v>21</v>
      </c>
      <c r="E106" s="5" t="s">
        <v>7720</v>
      </c>
      <c r="F106" s="1" t="s">
        <v>2689</v>
      </c>
      <c r="G106" s="1" t="s">
        <v>23</v>
      </c>
      <c r="H106" s="1" t="str">
        <f t="shared" si="2"/>
        <v>621226250500149925692.22</v>
      </c>
      <c r="I106" s="1" t="s">
        <v>25</v>
      </c>
      <c r="J106" s="1" t="str">
        <f t="shared" si="3"/>
        <v>2017-10-10</v>
      </c>
      <c r="K106" s="1" t="s">
        <v>24</v>
      </c>
      <c r="L106" t="str">
        <f>VLOOKUP(H106,银行退!G:J,4,FALSE)</f>
        <v>20171010</v>
      </c>
    </row>
    <row r="107" spans="1:12">
      <c r="A107" s="1" t="s">
        <v>11828</v>
      </c>
      <c r="B107" s="1" t="s">
        <v>11829</v>
      </c>
      <c r="C107" s="1">
        <v>840</v>
      </c>
      <c r="D107" s="1" t="s">
        <v>21</v>
      </c>
      <c r="E107" s="5" t="s">
        <v>7538</v>
      </c>
      <c r="F107" s="1" t="s">
        <v>2512</v>
      </c>
      <c r="G107" s="1" t="s">
        <v>23</v>
      </c>
      <c r="H107" s="1" t="str">
        <f t="shared" si="2"/>
        <v>6226300710738583840</v>
      </c>
      <c r="I107" s="1" t="s">
        <v>25</v>
      </c>
      <c r="J107" s="1" t="str">
        <f t="shared" si="3"/>
        <v>2017-10-10</v>
      </c>
      <c r="K107" s="1" t="s">
        <v>24</v>
      </c>
      <c r="L107" t="str">
        <f>VLOOKUP(H107,银行退!G:J,4,FALSE)</f>
        <v>20171010</v>
      </c>
    </row>
    <row r="108" spans="1:12">
      <c r="A108" s="1" t="s">
        <v>11830</v>
      </c>
      <c r="B108" s="1" t="s">
        <v>11831</v>
      </c>
      <c r="C108" s="1">
        <v>510</v>
      </c>
      <c r="D108" s="1" t="s">
        <v>21</v>
      </c>
      <c r="E108" s="5" t="s">
        <v>6544</v>
      </c>
      <c r="F108" s="1" t="s">
        <v>1538</v>
      </c>
      <c r="G108" s="1" t="s">
        <v>23</v>
      </c>
      <c r="H108" s="1" t="str">
        <f t="shared" si="2"/>
        <v>6228580399047141721510</v>
      </c>
      <c r="I108" s="1" t="s">
        <v>25</v>
      </c>
      <c r="J108" s="1" t="str">
        <f t="shared" si="3"/>
        <v>2017-10-10</v>
      </c>
      <c r="K108" s="1" t="s">
        <v>24</v>
      </c>
      <c r="L108" t="str">
        <f>VLOOKUP(H108,银行退!G:J,4,FALSE)</f>
        <v>20171003</v>
      </c>
    </row>
    <row r="109" spans="1:12">
      <c r="A109" s="1" t="s">
        <v>11832</v>
      </c>
      <c r="B109" s="1" t="s">
        <v>11833</v>
      </c>
      <c r="C109" s="1">
        <v>195</v>
      </c>
      <c r="D109" s="1" t="s">
        <v>21</v>
      </c>
      <c r="E109" s="5" t="s">
        <v>6953</v>
      </c>
      <c r="F109" s="1" t="s">
        <v>1937</v>
      </c>
      <c r="G109" s="1" t="s">
        <v>23</v>
      </c>
      <c r="H109" s="1" t="str">
        <f t="shared" si="2"/>
        <v>6222022410002663960195</v>
      </c>
      <c r="I109" s="1" t="s">
        <v>25</v>
      </c>
      <c r="J109" s="1" t="str">
        <f t="shared" si="3"/>
        <v>2017-10-10</v>
      </c>
      <c r="K109" s="1" t="s">
        <v>24</v>
      </c>
      <c r="L109" t="str">
        <f>VLOOKUP(H109,银行退!G:J,4,FALSE)</f>
        <v>20171007</v>
      </c>
    </row>
    <row r="110" spans="1:12">
      <c r="A110" s="1" t="s">
        <v>11834</v>
      </c>
      <c r="B110" s="1" t="s">
        <v>11835</v>
      </c>
      <c r="C110" s="1">
        <v>2554.14</v>
      </c>
      <c r="D110" s="1" t="s">
        <v>21</v>
      </c>
      <c r="E110" s="5" t="s">
        <v>1108</v>
      </c>
      <c r="F110" s="1" t="s">
        <v>1109</v>
      </c>
      <c r="G110" s="1" t="s">
        <v>23</v>
      </c>
      <c r="H110" s="1" t="str">
        <f t="shared" si="2"/>
        <v>62109873000033462022554.14</v>
      </c>
      <c r="I110" s="1" t="s">
        <v>25</v>
      </c>
      <c r="J110" s="1" t="str">
        <f t="shared" si="3"/>
        <v>2017-10-10</v>
      </c>
      <c r="K110" s="1" t="s">
        <v>30</v>
      </c>
      <c r="L110" t="str">
        <f>VLOOKUP(H110,银行退!G:J,4,FALSE)</f>
        <v>20171009</v>
      </c>
    </row>
    <row r="111" spans="1:12">
      <c r="A111" s="1" t="s">
        <v>11836</v>
      </c>
      <c r="B111" s="1" t="s">
        <v>11837</v>
      </c>
      <c r="C111" s="1">
        <v>1000</v>
      </c>
      <c r="D111" s="1" t="s">
        <v>21</v>
      </c>
      <c r="E111" s="5" t="s">
        <v>7511</v>
      </c>
      <c r="F111" s="1" t="s">
        <v>2486</v>
      </c>
      <c r="G111" s="1" t="s">
        <v>23</v>
      </c>
      <c r="H111" s="1" t="str">
        <f t="shared" si="2"/>
        <v>62284838608480096131000</v>
      </c>
      <c r="I111" s="1" t="s">
        <v>25</v>
      </c>
      <c r="J111" s="1" t="str">
        <f t="shared" si="3"/>
        <v>2017-10-10</v>
      </c>
      <c r="K111" s="1" t="s">
        <v>26</v>
      </c>
      <c r="L111" t="str">
        <f>VLOOKUP(H111,银行退!G:J,4,FALSE)</f>
        <v>20171009</v>
      </c>
    </row>
    <row r="112" spans="1:12">
      <c r="A112" s="1" t="s">
        <v>11838</v>
      </c>
      <c r="B112" s="1" t="s">
        <v>11839</v>
      </c>
      <c r="C112" s="1">
        <v>100</v>
      </c>
      <c r="D112" s="1" t="s">
        <v>21</v>
      </c>
      <c r="E112" s="5" t="s">
        <v>6667</v>
      </c>
      <c r="F112" s="1" t="s">
        <v>1658</v>
      </c>
      <c r="G112" s="1" t="s">
        <v>23</v>
      </c>
      <c r="H112" s="1" t="str">
        <f t="shared" si="2"/>
        <v>6214157312901299215100</v>
      </c>
      <c r="I112" s="1" t="s">
        <v>25</v>
      </c>
      <c r="J112" s="1" t="str">
        <f t="shared" si="3"/>
        <v>2017-10-10</v>
      </c>
      <c r="K112" s="1" t="s">
        <v>1107</v>
      </c>
      <c r="L112" t="str">
        <f>VLOOKUP(H112,银行退!G:J,4,FALSE)</f>
        <v>20171005</v>
      </c>
    </row>
    <row r="113" spans="1:12">
      <c r="A113" s="1" t="s">
        <v>11840</v>
      </c>
      <c r="B113" s="1" t="s">
        <v>11841</v>
      </c>
      <c r="C113" s="1">
        <v>172</v>
      </c>
      <c r="D113" s="1" t="s">
        <v>21</v>
      </c>
      <c r="E113" s="5" t="s">
        <v>7295</v>
      </c>
      <c r="F113" s="1" t="s">
        <v>2276</v>
      </c>
      <c r="G113" s="1" t="s">
        <v>23</v>
      </c>
      <c r="H113" s="1" t="str">
        <f t="shared" si="2"/>
        <v>6212262505006865055172</v>
      </c>
      <c r="I113" s="1" t="s">
        <v>25</v>
      </c>
      <c r="J113" s="1" t="str">
        <f t="shared" si="3"/>
        <v>2017-10-10</v>
      </c>
      <c r="K113" s="1" t="s">
        <v>24</v>
      </c>
      <c r="L113" t="str">
        <f>VLOOKUP(H113,银行退!G:J,4,FALSE)</f>
        <v>20171009</v>
      </c>
    </row>
    <row r="114" spans="1:12">
      <c r="A114" s="1" t="s">
        <v>11842</v>
      </c>
      <c r="B114" s="1" t="s">
        <v>11843</v>
      </c>
      <c r="C114" s="1">
        <v>535.5</v>
      </c>
      <c r="D114" s="1" t="s">
        <v>21</v>
      </c>
      <c r="E114" s="5" t="s">
        <v>6766</v>
      </c>
      <c r="F114" s="1" t="s">
        <v>1752</v>
      </c>
      <c r="G114" s="1" t="s">
        <v>23</v>
      </c>
      <c r="H114" s="1" t="str">
        <f t="shared" si="2"/>
        <v>6217987300001292908535.5</v>
      </c>
      <c r="I114" s="1" t="s">
        <v>25</v>
      </c>
      <c r="J114" s="1" t="str">
        <f t="shared" si="3"/>
        <v>2017-10-10</v>
      </c>
      <c r="K114" s="1" t="s">
        <v>30</v>
      </c>
      <c r="L114" t="str">
        <f>VLOOKUP(H114,银行退!G:J,4,FALSE)</f>
        <v>20171006</v>
      </c>
    </row>
    <row r="115" spans="1:12">
      <c r="A115" s="1" t="s">
        <v>11844</v>
      </c>
      <c r="B115" s="1" t="s">
        <v>11845</v>
      </c>
      <c r="C115" s="1">
        <v>82.73</v>
      </c>
      <c r="D115" s="1" t="s">
        <v>21</v>
      </c>
      <c r="E115" s="5" t="s">
        <v>7154</v>
      </c>
      <c r="F115" s="1" t="s">
        <v>11846</v>
      </c>
      <c r="G115" s="1" t="s">
        <v>23</v>
      </c>
      <c r="H115" s="1" t="str">
        <f t="shared" si="2"/>
        <v>622369083364791682.73</v>
      </c>
      <c r="I115" s="1" t="s">
        <v>25</v>
      </c>
      <c r="J115" s="1" t="str">
        <f t="shared" si="3"/>
        <v>2017-10-10</v>
      </c>
      <c r="K115" s="1" t="s">
        <v>11847</v>
      </c>
      <c r="L115" t="str">
        <f>VLOOKUP(H115,银行退!G:J,4,FALSE)</f>
        <v>20171009</v>
      </c>
    </row>
    <row r="116" spans="1:12">
      <c r="A116" s="1" t="s">
        <v>11848</v>
      </c>
      <c r="B116" s="1" t="s">
        <v>11849</v>
      </c>
      <c r="C116" s="1">
        <v>307.5</v>
      </c>
      <c r="D116" s="1" t="s">
        <v>21</v>
      </c>
      <c r="E116" s="5" t="s">
        <v>6623</v>
      </c>
      <c r="F116" s="1" t="s">
        <v>1616</v>
      </c>
      <c r="G116" s="1" t="s">
        <v>23</v>
      </c>
      <c r="H116" s="1" t="str">
        <f t="shared" si="2"/>
        <v>6228930001017578026307.5</v>
      </c>
      <c r="I116" s="1" t="s">
        <v>25</v>
      </c>
      <c r="J116" s="1" t="str">
        <f t="shared" si="3"/>
        <v>2017-10-10</v>
      </c>
      <c r="K116" s="1" t="s">
        <v>24</v>
      </c>
      <c r="L116" t="str">
        <f>VLOOKUP(H116,银行退!G:J,4,FALSE)</f>
        <v>20171005</v>
      </c>
    </row>
    <row r="117" spans="1:12">
      <c r="A117" s="1" t="s">
        <v>11850</v>
      </c>
      <c r="B117" s="1" t="s">
        <v>11851</v>
      </c>
      <c r="C117" s="1">
        <v>104.98</v>
      </c>
      <c r="D117" s="1" t="s">
        <v>21</v>
      </c>
      <c r="E117" s="5" t="s">
        <v>7199</v>
      </c>
      <c r="F117" s="1" t="s">
        <v>2180</v>
      </c>
      <c r="G117" s="1" t="s">
        <v>23</v>
      </c>
      <c r="H117" s="1" t="str">
        <f t="shared" si="2"/>
        <v>6228480861178486010104.98</v>
      </c>
      <c r="I117" s="1" t="s">
        <v>25</v>
      </c>
      <c r="J117" s="1" t="str">
        <f t="shared" si="3"/>
        <v>2017-10-10</v>
      </c>
      <c r="K117" s="1" t="s">
        <v>26</v>
      </c>
      <c r="L117" t="str">
        <f>VLOOKUP(H117,银行退!G:J,4,FALSE)</f>
        <v>20171009</v>
      </c>
    </row>
    <row r="118" spans="1:12">
      <c r="A118" s="1" t="s">
        <v>11852</v>
      </c>
      <c r="B118" s="1" t="s">
        <v>11853</v>
      </c>
      <c r="C118" s="1">
        <v>100</v>
      </c>
      <c r="D118" s="1" t="s">
        <v>21</v>
      </c>
      <c r="E118" s="5" t="s">
        <v>6568</v>
      </c>
      <c r="F118" s="1" t="s">
        <v>1561</v>
      </c>
      <c r="G118" s="1" t="s">
        <v>23</v>
      </c>
      <c r="H118" s="1" t="str">
        <f t="shared" si="2"/>
        <v>6283070036657102100</v>
      </c>
      <c r="I118" s="1" t="s">
        <v>25</v>
      </c>
      <c r="J118" s="1" t="str">
        <f t="shared" si="3"/>
        <v>2017-10-10</v>
      </c>
      <c r="K118" s="1" t="s">
        <v>11854</v>
      </c>
      <c r="L118" t="str">
        <f>VLOOKUP(H118,银行退!G:J,4,FALSE)</f>
        <v>20171004</v>
      </c>
    </row>
    <row r="119" spans="1:12">
      <c r="A119" s="1" t="s">
        <v>11855</v>
      </c>
      <c r="B119" s="1" t="s">
        <v>11856</v>
      </c>
      <c r="C119" s="1">
        <v>2645.16</v>
      </c>
      <c r="D119" s="1" t="s">
        <v>21</v>
      </c>
      <c r="E119" s="5" t="s">
        <v>7065</v>
      </c>
      <c r="F119" s="1" t="s">
        <v>2048</v>
      </c>
      <c r="G119" s="1" t="s">
        <v>23</v>
      </c>
      <c r="H119" s="1" t="str">
        <f t="shared" si="2"/>
        <v>62177900010575948692645.16</v>
      </c>
      <c r="I119" s="1" t="s">
        <v>25</v>
      </c>
      <c r="J119" s="1" t="str">
        <f t="shared" si="3"/>
        <v>2017-10-10</v>
      </c>
      <c r="K119" s="1" t="s">
        <v>24</v>
      </c>
      <c r="L119" t="str">
        <f>VLOOKUP(H119,银行退!G:J,4,FALSE)</f>
        <v>20171008</v>
      </c>
    </row>
    <row r="120" spans="1:12">
      <c r="A120" s="1" t="s">
        <v>11857</v>
      </c>
      <c r="B120" s="1" t="s">
        <v>11858</v>
      </c>
      <c r="C120" s="1">
        <v>600</v>
      </c>
      <c r="D120" s="1" t="s">
        <v>21</v>
      </c>
      <c r="E120" s="5" t="s">
        <v>7033</v>
      </c>
      <c r="F120" s="1" t="s">
        <v>11859</v>
      </c>
      <c r="G120" s="1" t="s">
        <v>23</v>
      </c>
      <c r="H120" s="1" t="str">
        <f t="shared" si="2"/>
        <v>6231900000046411308600</v>
      </c>
      <c r="I120" s="1" t="s">
        <v>25</v>
      </c>
      <c r="J120" s="1" t="str">
        <f t="shared" si="3"/>
        <v>2017-10-10</v>
      </c>
      <c r="K120" s="1" t="s">
        <v>35</v>
      </c>
      <c r="L120" t="str">
        <f>VLOOKUP(H120,银行退!G:J,4,FALSE)</f>
        <v>20171007</v>
      </c>
    </row>
    <row r="121" spans="1:12">
      <c r="A121" s="1" t="s">
        <v>11860</v>
      </c>
      <c r="B121" s="1" t="s">
        <v>11861</v>
      </c>
      <c r="C121" s="1">
        <v>240</v>
      </c>
      <c r="D121" s="1" t="s">
        <v>21</v>
      </c>
      <c r="E121" s="5" t="s">
        <v>7303</v>
      </c>
      <c r="F121" s="1" t="s">
        <v>91</v>
      </c>
      <c r="G121" s="1" t="s">
        <v>24</v>
      </c>
      <c r="H121" s="1" t="str">
        <f t="shared" si="2"/>
        <v>4367480109261498240</v>
      </c>
      <c r="I121" s="1" t="s">
        <v>90</v>
      </c>
      <c r="J121" s="1" t="str">
        <f t="shared" si="3"/>
        <v>2017-10-10</v>
      </c>
      <c r="K121" s="14" t="s">
        <v>11862</v>
      </c>
      <c r="L121" t="str">
        <f>VLOOKUP(H121,银行退!G:J,4,FALSE)</f>
        <v>20171009</v>
      </c>
    </row>
    <row r="122" spans="1:12">
      <c r="A122" s="1" t="s">
        <v>11863</v>
      </c>
      <c r="B122" s="1" t="s">
        <v>11864</v>
      </c>
      <c r="C122" s="1">
        <v>31.34</v>
      </c>
      <c r="D122" s="1" t="s">
        <v>21</v>
      </c>
      <c r="E122" s="5" t="s">
        <v>6568</v>
      </c>
      <c r="F122" s="1" t="s">
        <v>1561</v>
      </c>
      <c r="G122" s="1" t="s">
        <v>23</v>
      </c>
      <c r="H122" s="1" t="str">
        <f t="shared" si="2"/>
        <v>628307003665710231.34</v>
      </c>
      <c r="I122" s="1" t="s">
        <v>25</v>
      </c>
      <c r="J122" s="1" t="str">
        <f t="shared" si="3"/>
        <v>2017-10-10</v>
      </c>
      <c r="K122" s="1" t="s">
        <v>11854</v>
      </c>
      <c r="L122" t="str">
        <f>VLOOKUP(H122,银行退!G:J,4,FALSE)</f>
        <v>20171005</v>
      </c>
    </row>
    <row r="123" spans="1:12">
      <c r="A123" s="1" t="s">
        <v>11865</v>
      </c>
      <c r="B123" s="1" t="s">
        <v>11866</v>
      </c>
      <c r="C123" s="1">
        <v>1000</v>
      </c>
      <c r="D123" s="1" t="s">
        <v>21</v>
      </c>
      <c r="E123" s="5" t="s">
        <v>6508</v>
      </c>
      <c r="F123" s="1" t="s">
        <v>1503</v>
      </c>
      <c r="G123" s="1" t="s">
        <v>23</v>
      </c>
      <c r="H123" s="1" t="str">
        <f t="shared" si="2"/>
        <v>62596203951821081000</v>
      </c>
      <c r="I123" s="1" t="s">
        <v>25</v>
      </c>
      <c r="J123" s="1" t="str">
        <f t="shared" si="3"/>
        <v>2017-10-10</v>
      </c>
      <c r="K123" s="1" t="s">
        <v>24</v>
      </c>
      <c r="L123" t="str">
        <f>VLOOKUP(H123,银行退!G:J,4,FALSE)</f>
        <v>20171003</v>
      </c>
    </row>
    <row r="124" spans="1:12">
      <c r="A124" s="1" t="s">
        <v>11867</v>
      </c>
      <c r="B124" s="1" t="s">
        <v>11868</v>
      </c>
      <c r="C124" s="1">
        <v>83.62</v>
      </c>
      <c r="D124" s="1" t="s">
        <v>21</v>
      </c>
      <c r="E124" s="5" t="s">
        <v>6999</v>
      </c>
      <c r="F124" s="1" t="s">
        <v>1980</v>
      </c>
      <c r="G124" s="1" t="s">
        <v>23</v>
      </c>
      <c r="H124" s="1" t="str">
        <f t="shared" si="2"/>
        <v>622846411001457761083.62</v>
      </c>
      <c r="I124" s="1" t="s">
        <v>25</v>
      </c>
      <c r="J124" s="1" t="str">
        <f t="shared" si="3"/>
        <v>2017-10-10</v>
      </c>
      <c r="K124" s="1" t="s">
        <v>26</v>
      </c>
      <c r="L124" t="str">
        <f>VLOOKUP(H124,银行退!G:J,4,FALSE)</f>
        <v>20171007</v>
      </c>
    </row>
    <row r="125" spans="1:12">
      <c r="A125" s="1" t="s">
        <v>11869</v>
      </c>
      <c r="B125" s="1" t="s">
        <v>11870</v>
      </c>
      <c r="C125" s="1">
        <v>3000</v>
      </c>
      <c r="D125" s="1" t="s">
        <v>21</v>
      </c>
      <c r="E125" s="5" t="s">
        <v>6671</v>
      </c>
      <c r="F125" s="1" t="s">
        <v>1143</v>
      </c>
      <c r="G125" s="1" t="s">
        <v>23</v>
      </c>
      <c r="H125" s="1" t="str">
        <f t="shared" si="2"/>
        <v>62319000000305503763000</v>
      </c>
      <c r="I125" s="1" t="s">
        <v>25</v>
      </c>
      <c r="J125" s="1" t="str">
        <f t="shared" si="3"/>
        <v>2017-10-10</v>
      </c>
      <c r="K125" s="1" t="s">
        <v>108</v>
      </c>
      <c r="L125" t="str">
        <f>VLOOKUP(H125,银行退!G:J,4,FALSE)</f>
        <v>20171005</v>
      </c>
    </row>
    <row r="126" spans="1:12">
      <c r="A126" s="1" t="s">
        <v>11871</v>
      </c>
      <c r="B126" s="1" t="s">
        <v>11872</v>
      </c>
      <c r="C126" s="1">
        <v>300</v>
      </c>
      <c r="D126" s="1" t="s">
        <v>21</v>
      </c>
      <c r="E126" s="5" t="s">
        <v>177</v>
      </c>
      <c r="F126" s="1" t="s">
        <v>178</v>
      </c>
      <c r="G126" s="1" t="s">
        <v>23</v>
      </c>
      <c r="H126" s="1" t="str">
        <f t="shared" si="2"/>
        <v>6217997300010409111300</v>
      </c>
      <c r="I126" s="1" t="s">
        <v>25</v>
      </c>
      <c r="J126" s="1" t="str">
        <f t="shared" si="3"/>
        <v>2017-10-10</v>
      </c>
      <c r="K126" s="1" t="s">
        <v>30</v>
      </c>
      <c r="L126" t="str">
        <f>VLOOKUP(H126,银行退!G:J,4,FALSE)</f>
        <v>20171006</v>
      </c>
    </row>
    <row r="127" spans="1:12">
      <c r="A127" s="1" t="s">
        <v>11873</v>
      </c>
      <c r="B127" s="1" t="s">
        <v>11874</v>
      </c>
      <c r="C127" s="1">
        <v>169.48</v>
      </c>
      <c r="D127" s="1" t="s">
        <v>21</v>
      </c>
      <c r="E127" s="5" t="s">
        <v>1304</v>
      </c>
      <c r="F127" s="1" t="s">
        <v>11875</v>
      </c>
      <c r="G127" s="1" t="s">
        <v>23</v>
      </c>
      <c r="H127" s="1" t="str">
        <f t="shared" si="2"/>
        <v>6283411154484277169.48</v>
      </c>
      <c r="I127" s="1" t="s">
        <v>25</v>
      </c>
      <c r="J127" s="1" t="str">
        <f t="shared" si="3"/>
        <v>2017-10-10</v>
      </c>
      <c r="K127" s="1" t="s">
        <v>24</v>
      </c>
      <c r="L127" t="str">
        <f>VLOOKUP(H127,银行退!G:J,4,FALSE)</f>
        <v>20171005</v>
      </c>
    </row>
    <row r="128" spans="1:12">
      <c r="A128" s="1" t="s">
        <v>11876</v>
      </c>
      <c r="B128" s="1" t="s">
        <v>11877</v>
      </c>
      <c r="C128" s="1">
        <v>487.55</v>
      </c>
      <c r="D128" s="1" t="s">
        <v>21</v>
      </c>
      <c r="E128" s="5" t="s">
        <v>7142</v>
      </c>
      <c r="F128" s="1" t="s">
        <v>2125</v>
      </c>
      <c r="G128" s="1" t="s">
        <v>23</v>
      </c>
      <c r="H128" s="1" t="str">
        <f t="shared" si="2"/>
        <v>6222521357087224487.55</v>
      </c>
      <c r="I128" s="1" t="s">
        <v>25</v>
      </c>
      <c r="J128" s="1" t="str">
        <f t="shared" si="3"/>
        <v>2017-10-10</v>
      </c>
      <c r="K128" s="1" t="s">
        <v>32</v>
      </c>
      <c r="L128" t="str">
        <f>VLOOKUP(H128,银行退!G:J,4,FALSE)</f>
        <v>20171008</v>
      </c>
    </row>
    <row r="129" spans="1:12">
      <c r="A129" s="1" t="s">
        <v>11878</v>
      </c>
      <c r="B129" s="1" t="s">
        <v>11879</v>
      </c>
      <c r="C129" s="1">
        <v>82.8</v>
      </c>
      <c r="D129" s="1" t="s">
        <v>21</v>
      </c>
      <c r="E129" s="5" t="s">
        <v>7096</v>
      </c>
      <c r="F129" s="1" t="s">
        <v>2078</v>
      </c>
      <c r="G129" s="1" t="s">
        <v>23</v>
      </c>
      <c r="H129" s="1" t="str">
        <f t="shared" si="2"/>
        <v>621226250201365223882.8</v>
      </c>
      <c r="I129" s="1" t="s">
        <v>25</v>
      </c>
      <c r="J129" s="1" t="str">
        <f t="shared" si="3"/>
        <v>2017-10-10</v>
      </c>
      <c r="K129" s="1" t="s">
        <v>24</v>
      </c>
      <c r="L129" t="str">
        <f>VLOOKUP(H129,银行退!G:J,4,FALSE)</f>
        <v>20171008</v>
      </c>
    </row>
    <row r="130" spans="1:12">
      <c r="A130" s="1" t="s">
        <v>11880</v>
      </c>
      <c r="B130" s="1" t="s">
        <v>11881</v>
      </c>
      <c r="C130" s="1">
        <v>30</v>
      </c>
      <c r="D130" s="1" t="s">
        <v>21</v>
      </c>
      <c r="E130" s="5" t="s">
        <v>6597</v>
      </c>
      <c r="F130" s="1" t="s">
        <v>1590</v>
      </c>
      <c r="G130" s="1" t="s">
        <v>23</v>
      </c>
      <c r="H130" s="1" t="str">
        <f t="shared" ref="H130:H134" si="4">E130&amp;C130</f>
        <v>621226250201848301930</v>
      </c>
      <c r="I130" s="1" t="s">
        <v>25</v>
      </c>
      <c r="J130" s="1" t="str">
        <f t="shared" ref="J130:J134" si="5">LEFT(B130,10)</f>
        <v>2017-10-10</v>
      </c>
      <c r="K130" s="1" t="s">
        <v>24</v>
      </c>
      <c r="L130" t="str">
        <f>VLOOKUP(H130,银行退!G:J,4,FALSE)</f>
        <v>20171005</v>
      </c>
    </row>
    <row r="131" spans="1:12">
      <c r="A131" s="1" t="s">
        <v>11882</v>
      </c>
      <c r="B131" s="1" t="s">
        <v>11883</v>
      </c>
      <c r="C131" s="1">
        <v>800</v>
      </c>
      <c r="D131" s="1" t="s">
        <v>21</v>
      </c>
      <c r="E131" s="5" t="s">
        <v>6837</v>
      </c>
      <c r="F131" s="1" t="s">
        <v>1823</v>
      </c>
      <c r="G131" s="1" t="s">
        <v>23</v>
      </c>
      <c r="H131" s="1" t="str">
        <f t="shared" si="4"/>
        <v>6231900000100139928800</v>
      </c>
      <c r="I131" s="1" t="s">
        <v>25</v>
      </c>
      <c r="J131" s="1" t="str">
        <f t="shared" si="5"/>
        <v>2017-10-10</v>
      </c>
      <c r="K131" s="1" t="s">
        <v>35</v>
      </c>
      <c r="L131" t="str">
        <f>VLOOKUP(H131,银行退!G:J,4,FALSE)</f>
        <v>20171006</v>
      </c>
    </row>
    <row r="132" spans="1:12">
      <c r="A132" s="1" t="s">
        <v>11884</v>
      </c>
      <c r="B132" s="1" t="s">
        <v>11885</v>
      </c>
      <c r="C132" s="1">
        <v>62</v>
      </c>
      <c r="D132" s="1" t="s">
        <v>21</v>
      </c>
      <c r="E132" s="5" t="s">
        <v>6694</v>
      </c>
      <c r="F132" s="1" t="s">
        <v>1685</v>
      </c>
      <c r="G132" s="1" t="s">
        <v>23</v>
      </c>
      <c r="H132" s="1" t="str">
        <f t="shared" si="4"/>
        <v>622848386844019067362</v>
      </c>
      <c r="I132" s="1" t="s">
        <v>25</v>
      </c>
      <c r="J132" s="1" t="str">
        <f t="shared" si="5"/>
        <v>2017-10-10</v>
      </c>
      <c r="K132" s="1" t="s">
        <v>26</v>
      </c>
      <c r="L132" t="str">
        <f>VLOOKUP(H132,银行退!G:J,4,FALSE)</f>
        <v>20171005</v>
      </c>
    </row>
    <row r="133" spans="1:12">
      <c r="A133" s="1" t="s">
        <v>11886</v>
      </c>
      <c r="B133" s="1" t="s">
        <v>11887</v>
      </c>
      <c r="C133" s="1">
        <v>350.5</v>
      </c>
      <c r="D133" s="1" t="s">
        <v>21</v>
      </c>
      <c r="E133" s="5" t="s">
        <v>7061</v>
      </c>
      <c r="F133" s="1" t="s">
        <v>91</v>
      </c>
      <c r="G133" s="1" t="s">
        <v>24</v>
      </c>
      <c r="H133" s="1" t="str">
        <f t="shared" si="4"/>
        <v>6253624019294287350.5</v>
      </c>
      <c r="I133" s="1" t="s">
        <v>90</v>
      </c>
      <c r="J133" s="1" t="str">
        <f t="shared" si="5"/>
        <v>2017-10-09</v>
      </c>
      <c r="K133" s="14" t="s">
        <v>11888</v>
      </c>
      <c r="L133" t="str">
        <f>VLOOKUP(H133,银行退!G:J,4,FALSE)</f>
        <v>20171008</v>
      </c>
    </row>
    <row r="134" spans="1:12">
      <c r="A134" s="1" t="s">
        <v>11889</v>
      </c>
      <c r="B134" s="1" t="s">
        <v>11890</v>
      </c>
      <c r="C134" s="1">
        <v>50.88</v>
      </c>
      <c r="D134" s="1" t="s">
        <v>21</v>
      </c>
      <c r="E134" s="5" t="s">
        <v>6604</v>
      </c>
      <c r="F134" s="1" t="s">
        <v>91</v>
      </c>
      <c r="G134" s="1" t="s">
        <v>24</v>
      </c>
      <c r="H134" s="1" t="str">
        <f t="shared" si="4"/>
        <v>622708022186422250.88</v>
      </c>
      <c r="I134" s="1" t="s">
        <v>90</v>
      </c>
      <c r="J134" s="1" t="str">
        <f t="shared" si="5"/>
        <v>2017-10-09</v>
      </c>
      <c r="K134" s="14" t="s">
        <v>11891</v>
      </c>
      <c r="L134" t="str">
        <f>VLOOKUP(H134,银行退!G:J,4,FALSE)</f>
        <v>20171005</v>
      </c>
    </row>
  </sheetData>
  <autoFilter ref="A1:L134"/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8"/>
  <sheetViews>
    <sheetView workbookViewId="0">
      <selection activeCell="A2" sqref="A2:G162"/>
    </sheetView>
  </sheetViews>
  <sheetFormatPr defaultRowHeight="14.25"/>
  <cols>
    <col min="1" max="1" width="15.375" bestFit="1" customWidth="1"/>
    <col min="2" max="2" width="17.25" bestFit="1" customWidth="1"/>
    <col min="3" max="3" width="8.5" bestFit="1" customWidth="1"/>
    <col min="4" max="4" width="8.875" bestFit="1" customWidth="1"/>
    <col min="5" max="5" width="21.625" bestFit="1" customWidth="1"/>
    <col min="7" max="7" width="18.5" bestFit="1" customWidth="1"/>
  </cols>
  <sheetData>
    <row r="1" spans="1:8">
      <c r="A1" s="1" t="s">
        <v>0</v>
      </c>
      <c r="B1" s="1" t="s">
        <v>3</v>
      </c>
      <c r="C1" s="1" t="s">
        <v>1</v>
      </c>
      <c r="D1" s="1" t="s">
        <v>1047</v>
      </c>
      <c r="E1" s="1" t="s">
        <v>1048</v>
      </c>
      <c r="F1" s="1" t="s">
        <v>5</v>
      </c>
      <c r="G1" s="1" t="s">
        <v>685</v>
      </c>
      <c r="H1" s="1" t="s">
        <v>1100</v>
      </c>
    </row>
    <row r="2" spans="1:8">
      <c r="A2" s="12"/>
      <c r="B2" s="1"/>
      <c r="C2" s="2"/>
      <c r="D2" s="2"/>
      <c r="E2" s="1"/>
      <c r="F2" s="2"/>
      <c r="G2" s="1"/>
      <c r="H2" t="e">
        <f>VLOOKUP(G2,银行退!A:I,11,FALSE)</f>
        <v>#N/A</v>
      </c>
    </row>
    <row r="3" spans="1:8">
      <c r="A3" s="12"/>
      <c r="B3" s="1"/>
      <c r="C3" s="2"/>
      <c r="D3" s="2"/>
      <c r="E3" s="1"/>
      <c r="F3" s="2"/>
      <c r="G3" s="1"/>
      <c r="H3" t="e">
        <f>VLOOKUP(G3,银行退!A:I,11,FALSE)</f>
        <v>#N/A</v>
      </c>
    </row>
    <row r="4" spans="1:8">
      <c r="A4" s="12"/>
      <c r="B4" s="1"/>
      <c r="C4" s="2"/>
      <c r="D4" s="2"/>
      <c r="E4" s="1"/>
      <c r="F4" s="2"/>
      <c r="G4" s="1"/>
      <c r="H4" t="e">
        <f>VLOOKUP(G4,银行退!A:I,11,FALSE)</f>
        <v>#N/A</v>
      </c>
    </row>
    <row r="5" spans="1:8">
      <c r="A5" s="12"/>
      <c r="B5" s="1"/>
      <c r="C5" s="2"/>
      <c r="D5" s="2"/>
      <c r="E5" s="1"/>
      <c r="F5" s="2"/>
      <c r="G5" s="1"/>
      <c r="H5" t="e">
        <f>VLOOKUP(G5,银行退!A:I,11,FALSE)</f>
        <v>#N/A</v>
      </c>
    </row>
    <row r="6" spans="1:8">
      <c r="A6" s="12"/>
      <c r="B6" s="1"/>
      <c r="C6" s="2"/>
      <c r="D6" s="2"/>
      <c r="E6" s="1"/>
      <c r="F6" s="2"/>
      <c r="G6" s="1"/>
      <c r="H6" t="e">
        <f>VLOOKUP(G6,银行退!A:I,11,FALSE)</f>
        <v>#N/A</v>
      </c>
    </row>
    <row r="7" spans="1:8">
      <c r="A7" s="12"/>
      <c r="B7" s="1"/>
      <c r="C7" s="2"/>
      <c r="D7" s="2"/>
      <c r="E7" s="1"/>
      <c r="F7" s="2"/>
      <c r="G7" s="1"/>
      <c r="H7" t="e">
        <f>VLOOKUP(G7,银行退!A:I,11,FALSE)</f>
        <v>#N/A</v>
      </c>
    </row>
    <row r="8" spans="1:8">
      <c r="A8" s="12"/>
      <c r="B8" s="1"/>
      <c r="C8" s="2"/>
      <c r="D8" s="2"/>
      <c r="E8" s="1"/>
      <c r="F8" s="2"/>
      <c r="G8" s="1"/>
      <c r="H8" t="e">
        <f>VLOOKUP(G8,银行退!A:I,11,FALSE)</f>
        <v>#N/A</v>
      </c>
    </row>
    <row r="9" spans="1:8">
      <c r="A9" s="12"/>
      <c r="B9" s="1"/>
      <c r="C9" s="2"/>
      <c r="D9" s="2"/>
      <c r="E9" s="1"/>
      <c r="F9" s="2"/>
      <c r="G9" s="1"/>
      <c r="H9" t="e">
        <f>VLOOKUP(G9,银行退!A:I,11,FALSE)</f>
        <v>#N/A</v>
      </c>
    </row>
    <row r="10" spans="1:8">
      <c r="A10" s="12"/>
      <c r="B10" s="1"/>
      <c r="C10" s="2"/>
      <c r="D10" s="2"/>
      <c r="E10" s="1"/>
      <c r="F10" s="2"/>
      <c r="G10" s="1"/>
      <c r="H10" t="e">
        <f>VLOOKUP(G10,银行退!A:I,11,FALSE)</f>
        <v>#N/A</v>
      </c>
    </row>
    <row r="11" spans="1:8">
      <c r="A11" s="12"/>
      <c r="B11" s="1"/>
      <c r="C11" s="2"/>
      <c r="D11" s="2"/>
      <c r="E11" s="1"/>
      <c r="F11" s="2"/>
      <c r="G11" s="1"/>
      <c r="H11" t="e">
        <f>VLOOKUP(G11,银行退!A:I,11,FALSE)</f>
        <v>#N/A</v>
      </c>
    </row>
    <row r="12" spans="1:8">
      <c r="A12" s="12"/>
      <c r="B12" s="1"/>
      <c r="C12" s="2"/>
      <c r="D12" s="2"/>
      <c r="E12" s="1"/>
      <c r="F12" s="2"/>
      <c r="G12" s="1"/>
      <c r="H12" t="e">
        <f>VLOOKUP(G12,银行退!A:I,11,FALSE)</f>
        <v>#N/A</v>
      </c>
    </row>
    <row r="13" spans="1:8">
      <c r="A13" s="12"/>
      <c r="B13" s="1"/>
      <c r="C13" s="2"/>
      <c r="D13" s="2"/>
      <c r="E13" s="1"/>
      <c r="F13" s="2"/>
      <c r="G13" s="1"/>
      <c r="H13" t="e">
        <f>VLOOKUP(G13,银行退!A:I,11,FALSE)</f>
        <v>#N/A</v>
      </c>
    </row>
    <row r="14" spans="1:8">
      <c r="A14" s="12"/>
      <c r="B14" s="1"/>
      <c r="C14" s="2"/>
      <c r="D14" s="2"/>
      <c r="E14" s="1"/>
      <c r="F14" s="2"/>
      <c r="G14" s="1"/>
      <c r="H14" t="e">
        <f>VLOOKUP(G14,银行退!A:I,11,FALSE)</f>
        <v>#N/A</v>
      </c>
    </row>
    <row r="15" spans="1:8">
      <c r="A15" s="12"/>
      <c r="B15" s="1"/>
      <c r="C15" s="2"/>
      <c r="D15" s="2"/>
      <c r="E15" s="1"/>
      <c r="F15" s="2"/>
      <c r="G15" s="1"/>
      <c r="H15" t="e">
        <f>VLOOKUP(G15,银行退!A:I,11,FALSE)</f>
        <v>#N/A</v>
      </c>
    </row>
    <row r="16" spans="1:8">
      <c r="A16" s="12"/>
      <c r="B16" s="1"/>
      <c r="C16" s="2"/>
      <c r="D16" s="2"/>
      <c r="E16" s="1"/>
      <c r="F16" s="2"/>
      <c r="G16" s="1"/>
      <c r="H16" t="e">
        <f>VLOOKUP(G16,银行退!A:I,11,FALSE)</f>
        <v>#N/A</v>
      </c>
    </row>
    <row r="17" spans="1:8">
      <c r="A17" s="12"/>
      <c r="B17" s="1"/>
      <c r="C17" s="2"/>
      <c r="D17" s="2"/>
      <c r="E17" s="1"/>
      <c r="F17" s="2"/>
      <c r="G17" s="1"/>
      <c r="H17" t="e">
        <f>VLOOKUP(G17,银行退!A:I,11,FALSE)</f>
        <v>#N/A</v>
      </c>
    </row>
    <row r="18" spans="1:8">
      <c r="A18" s="12"/>
      <c r="B18" s="1"/>
      <c r="C18" s="2"/>
      <c r="D18" s="2"/>
      <c r="E18" s="1"/>
      <c r="F18" s="2"/>
      <c r="G18" s="1"/>
      <c r="H18" t="e">
        <f>VLOOKUP(G18,银行退!A:I,11,FALSE)</f>
        <v>#N/A</v>
      </c>
    </row>
    <row r="19" spans="1:8">
      <c r="A19" s="12"/>
      <c r="B19" s="1"/>
      <c r="C19" s="2"/>
      <c r="D19" s="2"/>
      <c r="E19" s="1"/>
      <c r="F19" s="2"/>
      <c r="G19" s="1"/>
      <c r="H19" t="e">
        <f>VLOOKUP(G19,银行退!A:I,11,FALSE)</f>
        <v>#N/A</v>
      </c>
    </row>
    <row r="20" spans="1:8">
      <c r="A20" s="12"/>
      <c r="B20" s="1"/>
      <c r="C20" s="2"/>
      <c r="D20" s="2"/>
      <c r="E20" s="1"/>
      <c r="F20" s="2"/>
      <c r="G20" s="1"/>
      <c r="H20" t="e">
        <f>VLOOKUP(G20,银行退!A:I,11,FALSE)</f>
        <v>#N/A</v>
      </c>
    </row>
    <row r="21" spans="1:8">
      <c r="A21" s="12"/>
      <c r="B21" s="1"/>
      <c r="C21" s="2"/>
      <c r="D21" s="2"/>
      <c r="E21" s="1"/>
      <c r="F21" s="2"/>
      <c r="G21" s="1"/>
      <c r="H21" t="e">
        <f>VLOOKUP(G21,银行退!A:I,11,FALSE)</f>
        <v>#N/A</v>
      </c>
    </row>
    <row r="22" spans="1:8">
      <c r="A22" s="12"/>
      <c r="B22" s="1"/>
      <c r="C22" s="2"/>
      <c r="D22" s="2"/>
      <c r="E22" s="1"/>
      <c r="F22" s="2"/>
      <c r="G22" s="1"/>
      <c r="H22" t="e">
        <f>VLOOKUP(G22,银行退!A:I,11,FALSE)</f>
        <v>#N/A</v>
      </c>
    </row>
    <row r="23" spans="1:8">
      <c r="A23" s="12"/>
      <c r="B23" s="1"/>
      <c r="C23" s="2"/>
      <c r="D23" s="2"/>
      <c r="E23" s="1"/>
      <c r="F23" s="2"/>
      <c r="G23" s="1"/>
      <c r="H23" t="e">
        <f>VLOOKUP(G23,银行退!A:I,11,FALSE)</f>
        <v>#N/A</v>
      </c>
    </row>
    <row r="24" spans="1:8">
      <c r="A24" s="12"/>
      <c r="B24" s="1"/>
      <c r="C24" s="2"/>
      <c r="D24" s="2"/>
      <c r="E24" s="1"/>
      <c r="F24" s="2"/>
      <c r="G24" s="1"/>
      <c r="H24" t="e">
        <f>VLOOKUP(G24,银行退!A:I,11,FALSE)</f>
        <v>#N/A</v>
      </c>
    </row>
    <row r="25" spans="1:8">
      <c r="A25" s="12"/>
      <c r="B25" s="1"/>
      <c r="C25" s="2"/>
      <c r="D25" s="2"/>
      <c r="E25" s="1"/>
      <c r="F25" s="2"/>
      <c r="G25" s="1"/>
      <c r="H25" t="e">
        <f>VLOOKUP(G25,银行退!A:I,11,FALSE)</f>
        <v>#N/A</v>
      </c>
    </row>
    <row r="26" spans="1:8">
      <c r="A26" s="12"/>
      <c r="B26" s="1"/>
      <c r="C26" s="2"/>
      <c r="D26" s="2"/>
      <c r="E26" s="1"/>
      <c r="F26" s="2"/>
      <c r="G26" s="1"/>
      <c r="H26" t="e">
        <f>VLOOKUP(G26,银行退!A:I,11,FALSE)</f>
        <v>#N/A</v>
      </c>
    </row>
    <row r="27" spans="1:8">
      <c r="A27" s="12"/>
      <c r="B27" s="1"/>
      <c r="C27" s="2"/>
      <c r="D27" s="2"/>
      <c r="E27" s="1"/>
      <c r="F27" s="2"/>
      <c r="G27" s="1"/>
      <c r="H27" t="e">
        <f>VLOOKUP(G27,银行退!A:I,11,FALSE)</f>
        <v>#N/A</v>
      </c>
    </row>
    <row r="28" spans="1:8">
      <c r="A28" s="12"/>
      <c r="B28" s="1"/>
      <c r="C28" s="2"/>
      <c r="D28" s="2"/>
      <c r="E28" s="1"/>
      <c r="F28" s="2"/>
      <c r="G28" s="1"/>
      <c r="H28" t="e">
        <f>VLOOKUP(G28,银行退!A:I,11,FALSE)</f>
        <v>#N/A</v>
      </c>
    </row>
    <row r="29" spans="1:8">
      <c r="A29" s="12"/>
      <c r="B29" s="1"/>
      <c r="C29" s="2"/>
      <c r="D29" s="2"/>
      <c r="E29" s="1"/>
      <c r="F29" s="2"/>
      <c r="G29" s="1"/>
      <c r="H29" t="e">
        <f>VLOOKUP(G29,银行退!A:I,11,FALSE)</f>
        <v>#N/A</v>
      </c>
    </row>
    <row r="30" spans="1:8">
      <c r="A30" s="12"/>
      <c r="B30" s="1"/>
      <c r="C30" s="2"/>
      <c r="D30" s="2"/>
      <c r="E30" s="1"/>
      <c r="F30" s="2"/>
      <c r="G30" s="1"/>
      <c r="H30" t="e">
        <f>VLOOKUP(G30,银行退!A:I,11,FALSE)</f>
        <v>#N/A</v>
      </c>
    </row>
    <row r="31" spans="1:8">
      <c r="A31" s="12"/>
      <c r="B31" s="1"/>
      <c r="C31" s="2"/>
      <c r="D31" s="2"/>
      <c r="E31" s="1"/>
      <c r="F31" s="2"/>
      <c r="G31" s="1"/>
      <c r="H31" t="e">
        <f>VLOOKUP(G31,银行退!A:I,11,FALSE)</f>
        <v>#N/A</v>
      </c>
    </row>
    <row r="32" spans="1:8">
      <c r="A32" s="12"/>
      <c r="B32" s="1"/>
      <c r="C32" s="2"/>
      <c r="D32" s="2"/>
      <c r="E32" s="1"/>
      <c r="F32" s="2"/>
      <c r="G32" s="1"/>
      <c r="H32" t="e">
        <f>VLOOKUP(G32,银行退!A:I,11,FALSE)</f>
        <v>#N/A</v>
      </c>
    </row>
    <row r="33" spans="1:8">
      <c r="A33" s="12"/>
      <c r="B33" s="1"/>
      <c r="C33" s="2"/>
      <c r="D33" s="2"/>
      <c r="E33" s="1"/>
      <c r="F33" s="2"/>
      <c r="G33" s="1"/>
      <c r="H33" t="e">
        <f>VLOOKUP(G33,银行退!A:I,11,FALSE)</f>
        <v>#N/A</v>
      </c>
    </row>
    <row r="34" spans="1:8">
      <c r="A34" s="12"/>
      <c r="B34" s="1"/>
      <c r="C34" s="2"/>
      <c r="D34" s="2"/>
      <c r="E34" s="1"/>
      <c r="F34" s="2"/>
      <c r="G34" s="1"/>
      <c r="H34" t="e">
        <f>VLOOKUP(G34,银行退!A:I,11,FALSE)</f>
        <v>#N/A</v>
      </c>
    </row>
    <row r="35" spans="1:8">
      <c r="A35" s="12"/>
      <c r="B35" s="1"/>
      <c r="C35" s="2"/>
      <c r="D35" s="2"/>
      <c r="E35" s="1"/>
      <c r="F35" s="2"/>
      <c r="G35" s="1"/>
      <c r="H35" t="e">
        <f>VLOOKUP(G35,银行退!A:I,11,FALSE)</f>
        <v>#N/A</v>
      </c>
    </row>
    <row r="36" spans="1:8">
      <c r="A36" s="12"/>
      <c r="B36" s="1"/>
      <c r="C36" s="2"/>
      <c r="D36" s="2"/>
      <c r="E36" s="1"/>
      <c r="F36" s="2"/>
      <c r="G36" s="1"/>
      <c r="H36" t="e">
        <f>VLOOKUP(G36,银行退!A:I,11,FALSE)</f>
        <v>#N/A</v>
      </c>
    </row>
    <row r="37" spans="1:8">
      <c r="A37" s="12"/>
      <c r="B37" s="1"/>
      <c r="C37" s="2"/>
      <c r="D37" s="2"/>
      <c r="E37" s="1"/>
      <c r="F37" s="2"/>
      <c r="G37" s="1"/>
      <c r="H37" t="e">
        <f>VLOOKUP(G37,银行退!A:I,11,FALSE)</f>
        <v>#N/A</v>
      </c>
    </row>
    <row r="38" spans="1:8">
      <c r="A38" s="12"/>
      <c r="B38" s="1"/>
      <c r="C38" s="2"/>
      <c r="D38" s="2"/>
      <c r="E38" s="1"/>
      <c r="F38" s="2"/>
      <c r="G38" s="1"/>
      <c r="H38" t="e">
        <f>VLOOKUP(G38,银行退!A:I,11,FALSE)</f>
        <v>#N/A</v>
      </c>
    </row>
    <row r="39" spans="1:8">
      <c r="A39" s="12"/>
      <c r="B39" s="1"/>
      <c r="C39" s="2"/>
      <c r="D39" s="2"/>
      <c r="E39" s="1"/>
      <c r="F39" s="2"/>
      <c r="G39" s="1"/>
      <c r="H39" t="e">
        <f>VLOOKUP(G39,银行退!A:I,11,FALSE)</f>
        <v>#N/A</v>
      </c>
    </row>
    <row r="40" spans="1:8">
      <c r="A40" s="12"/>
      <c r="B40" s="1"/>
      <c r="C40" s="2"/>
      <c r="D40" s="2"/>
      <c r="E40" s="1"/>
      <c r="F40" s="2"/>
      <c r="G40" s="1"/>
      <c r="H40" t="e">
        <f>VLOOKUP(G40,银行退!A:I,11,FALSE)</f>
        <v>#N/A</v>
      </c>
    </row>
    <row r="41" spans="1:8">
      <c r="A41" s="12"/>
      <c r="B41" s="1"/>
      <c r="C41" s="2"/>
      <c r="D41" s="2"/>
      <c r="E41" s="1"/>
      <c r="F41" s="2"/>
      <c r="G41" s="1"/>
      <c r="H41" t="e">
        <f>VLOOKUP(G41,银行退!A:I,11,FALSE)</f>
        <v>#N/A</v>
      </c>
    </row>
    <row r="42" spans="1:8">
      <c r="A42" s="12"/>
      <c r="B42" s="1"/>
      <c r="C42" s="2"/>
      <c r="D42" s="2"/>
      <c r="E42" s="1"/>
      <c r="F42" s="2"/>
      <c r="G42" s="1"/>
      <c r="H42" t="e">
        <f>VLOOKUP(G42,银行退!A:I,11,FALSE)</f>
        <v>#N/A</v>
      </c>
    </row>
    <row r="43" spans="1:8">
      <c r="A43" s="12"/>
      <c r="B43" s="1"/>
      <c r="C43" s="2"/>
      <c r="D43" s="2"/>
      <c r="E43" s="1"/>
      <c r="F43" s="2"/>
      <c r="G43" s="1"/>
      <c r="H43" t="e">
        <f>VLOOKUP(G43,银行退!A:I,11,FALSE)</f>
        <v>#N/A</v>
      </c>
    </row>
    <row r="44" spans="1:8">
      <c r="A44" s="12"/>
      <c r="B44" s="1"/>
      <c r="C44" s="2"/>
      <c r="D44" s="2"/>
      <c r="E44" s="1"/>
      <c r="F44" s="2"/>
      <c r="G44" s="1"/>
      <c r="H44" t="e">
        <f>VLOOKUP(G44,银行退!A:I,11,FALSE)</f>
        <v>#N/A</v>
      </c>
    </row>
    <row r="45" spans="1:8">
      <c r="A45" s="12"/>
      <c r="B45" s="1"/>
      <c r="C45" s="2"/>
      <c r="D45" s="2"/>
      <c r="E45" s="1"/>
      <c r="F45" s="2"/>
      <c r="G45" s="1"/>
      <c r="H45" t="e">
        <f>VLOOKUP(G45,银行退!A:I,11,FALSE)</f>
        <v>#N/A</v>
      </c>
    </row>
    <row r="46" spans="1:8">
      <c r="A46" s="12"/>
      <c r="B46" s="1"/>
      <c r="C46" s="2"/>
      <c r="D46" s="2"/>
      <c r="E46" s="1"/>
      <c r="F46" s="2"/>
      <c r="G46" s="1"/>
      <c r="H46" t="e">
        <f>VLOOKUP(G46,银行退!A:I,11,FALSE)</f>
        <v>#N/A</v>
      </c>
    </row>
    <row r="47" spans="1:8">
      <c r="A47" s="12"/>
      <c r="B47" s="1"/>
      <c r="C47" s="2"/>
      <c r="D47" s="2"/>
      <c r="E47" s="1"/>
      <c r="F47" s="2"/>
      <c r="G47" s="1"/>
      <c r="H47" t="e">
        <f>VLOOKUP(G47,银行退!A:I,11,FALSE)</f>
        <v>#N/A</v>
      </c>
    </row>
    <row r="48" spans="1:8">
      <c r="A48" s="12"/>
      <c r="B48" s="1"/>
      <c r="C48" s="2"/>
      <c r="D48" s="2"/>
      <c r="E48" s="1"/>
      <c r="F48" s="2"/>
      <c r="G48" s="1"/>
      <c r="H48" t="e">
        <f>VLOOKUP(G48,银行退!A:I,11,FALSE)</f>
        <v>#N/A</v>
      </c>
    </row>
    <row r="49" spans="1:8">
      <c r="A49" s="12"/>
      <c r="B49" s="1"/>
      <c r="C49" s="2"/>
      <c r="D49" s="2"/>
      <c r="E49" s="1"/>
      <c r="F49" s="2"/>
      <c r="G49" s="1"/>
      <c r="H49" t="e">
        <f>VLOOKUP(G49,银行退!A:I,11,FALSE)</f>
        <v>#N/A</v>
      </c>
    </row>
    <row r="50" spans="1:8">
      <c r="A50" s="12"/>
      <c r="B50" s="1"/>
      <c r="C50" s="2"/>
      <c r="D50" s="2"/>
      <c r="E50" s="1"/>
      <c r="F50" s="2"/>
      <c r="G50" s="1"/>
      <c r="H50" t="e">
        <f>VLOOKUP(G50,银行退!A:I,11,FALSE)</f>
        <v>#N/A</v>
      </c>
    </row>
    <row r="51" spans="1:8">
      <c r="A51" s="12"/>
      <c r="B51" s="1"/>
      <c r="C51" s="2"/>
      <c r="D51" s="2"/>
      <c r="E51" s="1"/>
      <c r="F51" s="2"/>
      <c r="G51" s="1"/>
      <c r="H51" t="e">
        <f>VLOOKUP(G51,银行退!A:I,11,FALSE)</f>
        <v>#N/A</v>
      </c>
    </row>
    <row r="52" spans="1:8">
      <c r="A52" s="12"/>
      <c r="B52" s="1"/>
      <c r="C52" s="2"/>
      <c r="D52" s="2"/>
      <c r="E52" s="1"/>
      <c r="F52" s="2"/>
      <c r="G52" s="1"/>
      <c r="H52" t="e">
        <f>VLOOKUP(G52,银行退!A:I,11,FALSE)</f>
        <v>#N/A</v>
      </c>
    </row>
    <row r="53" spans="1:8">
      <c r="A53" s="12"/>
      <c r="B53" s="1"/>
      <c r="C53" s="2"/>
      <c r="D53" s="2"/>
      <c r="E53" s="1"/>
      <c r="F53" s="2"/>
      <c r="G53" s="1"/>
      <c r="H53" t="e">
        <f>VLOOKUP(G53,银行退!A:I,11,FALSE)</f>
        <v>#N/A</v>
      </c>
    </row>
    <row r="54" spans="1:8">
      <c r="A54" s="12"/>
      <c r="B54" s="1"/>
      <c r="C54" s="2"/>
      <c r="D54" s="2"/>
      <c r="E54" s="1"/>
      <c r="F54" s="2"/>
      <c r="G54" s="1"/>
      <c r="H54" t="e">
        <f>VLOOKUP(G54,银行退!A:I,11,FALSE)</f>
        <v>#N/A</v>
      </c>
    </row>
    <row r="55" spans="1:8">
      <c r="A55" s="12"/>
      <c r="B55" s="1"/>
      <c r="C55" s="2"/>
      <c r="D55" s="2"/>
      <c r="E55" s="1"/>
      <c r="F55" s="2"/>
      <c r="G55" s="1"/>
      <c r="H55" t="e">
        <f>VLOOKUP(G55,银行退!A:I,11,FALSE)</f>
        <v>#N/A</v>
      </c>
    </row>
    <row r="56" spans="1:8">
      <c r="A56" s="12"/>
      <c r="B56" s="1"/>
      <c r="C56" s="2"/>
      <c r="D56" s="2"/>
      <c r="E56" s="1"/>
      <c r="F56" s="2"/>
      <c r="G56" s="1"/>
      <c r="H56" t="e">
        <f>VLOOKUP(G56,银行退!A:I,11,FALSE)</f>
        <v>#N/A</v>
      </c>
    </row>
    <row r="57" spans="1:8">
      <c r="A57" s="12"/>
      <c r="B57" s="1"/>
      <c r="C57" s="2"/>
      <c r="D57" s="2"/>
      <c r="E57" s="1"/>
      <c r="F57" s="2"/>
      <c r="G57" s="1"/>
      <c r="H57" t="e">
        <f>VLOOKUP(G57,银行退!A:I,11,FALSE)</f>
        <v>#N/A</v>
      </c>
    </row>
    <row r="58" spans="1:8">
      <c r="A58" s="12"/>
      <c r="B58" s="1"/>
      <c r="C58" s="2"/>
      <c r="D58" s="2"/>
      <c r="E58" s="1"/>
      <c r="F58" s="2"/>
      <c r="G58" s="1"/>
      <c r="H58" t="e">
        <f>VLOOKUP(G58,银行退!A:I,11,FALSE)</f>
        <v>#N/A</v>
      </c>
    </row>
    <row r="59" spans="1:8">
      <c r="A59" s="12"/>
      <c r="B59" s="1"/>
      <c r="C59" s="2"/>
      <c r="D59" s="2"/>
      <c r="E59" s="1"/>
      <c r="F59" s="2"/>
      <c r="G59" s="1"/>
      <c r="H59" t="e">
        <f>VLOOKUP(G59,银行退!A:I,11,FALSE)</f>
        <v>#N/A</v>
      </c>
    </row>
    <row r="60" spans="1:8">
      <c r="A60" s="12"/>
      <c r="B60" s="1"/>
      <c r="C60" s="2"/>
      <c r="D60" s="2"/>
      <c r="E60" s="1"/>
      <c r="F60" s="2"/>
      <c r="G60" s="1"/>
      <c r="H60" t="e">
        <f>VLOOKUP(G60,银行退!A:I,11,FALSE)</f>
        <v>#N/A</v>
      </c>
    </row>
    <row r="61" spans="1:8">
      <c r="A61" s="12"/>
      <c r="B61" s="1"/>
      <c r="C61" s="2"/>
      <c r="D61" s="2"/>
      <c r="E61" s="1"/>
      <c r="F61" s="2"/>
      <c r="G61" s="1"/>
      <c r="H61" t="e">
        <f>VLOOKUP(G61,银行退!A:I,11,FALSE)</f>
        <v>#N/A</v>
      </c>
    </row>
    <row r="62" spans="1:8">
      <c r="A62" s="12"/>
      <c r="B62" s="1"/>
      <c r="C62" s="2"/>
      <c r="D62" s="2"/>
      <c r="E62" s="1"/>
      <c r="F62" s="2"/>
      <c r="G62" s="1"/>
      <c r="H62" t="e">
        <f>VLOOKUP(G62,银行退!A:I,11,FALSE)</f>
        <v>#N/A</v>
      </c>
    </row>
    <row r="63" spans="1:8">
      <c r="A63" s="12"/>
      <c r="B63" s="1"/>
      <c r="C63" s="2"/>
      <c r="D63" s="2"/>
      <c r="E63" s="1"/>
      <c r="F63" s="2"/>
      <c r="G63" s="1"/>
      <c r="H63" t="e">
        <f>VLOOKUP(G63,银行退!A:I,11,FALSE)</f>
        <v>#N/A</v>
      </c>
    </row>
    <row r="64" spans="1:8">
      <c r="A64" s="12"/>
      <c r="B64" s="1"/>
      <c r="C64" s="2"/>
      <c r="D64" s="2"/>
      <c r="E64" s="1"/>
      <c r="F64" s="2"/>
      <c r="G64" s="1"/>
      <c r="H64" t="e">
        <f>VLOOKUP(G64,银行退!A:I,11,FALSE)</f>
        <v>#N/A</v>
      </c>
    </row>
    <row r="65" spans="1:8">
      <c r="A65" s="12"/>
      <c r="B65" s="1"/>
      <c r="C65" s="2"/>
      <c r="D65" s="2"/>
      <c r="E65" s="1"/>
      <c r="F65" s="2"/>
      <c r="G65" s="1"/>
      <c r="H65" t="e">
        <f>VLOOKUP(G65,银行退!A:I,11,FALSE)</f>
        <v>#N/A</v>
      </c>
    </row>
    <row r="66" spans="1:8">
      <c r="A66" s="12"/>
      <c r="B66" s="1"/>
      <c r="C66" s="2"/>
      <c r="D66" s="2"/>
      <c r="E66" s="1"/>
      <c r="F66" s="2"/>
      <c r="G66" s="1"/>
      <c r="H66" t="e">
        <f>VLOOKUP(G66,银行退!A:I,11,FALSE)</f>
        <v>#N/A</v>
      </c>
    </row>
    <row r="67" spans="1:8">
      <c r="A67" s="12"/>
      <c r="B67" s="1"/>
      <c r="C67" s="2"/>
      <c r="D67" s="2"/>
      <c r="E67" s="1"/>
      <c r="F67" s="2"/>
      <c r="G67" s="1"/>
      <c r="H67" t="e">
        <f>VLOOKUP(G67,银行退!A:I,11,FALSE)</f>
        <v>#N/A</v>
      </c>
    </row>
    <row r="68" spans="1:8">
      <c r="A68" s="12"/>
      <c r="B68" s="1"/>
      <c r="C68" s="2"/>
      <c r="D68" s="2"/>
      <c r="E68" s="1"/>
      <c r="F68" s="2"/>
      <c r="G68" s="1"/>
      <c r="H68" t="e">
        <f>VLOOKUP(G68,银行退!A:I,11,FALSE)</f>
        <v>#N/A</v>
      </c>
    </row>
    <row r="69" spans="1:8">
      <c r="A69" s="12"/>
      <c r="B69" s="1"/>
      <c r="C69" s="2"/>
      <c r="D69" s="2"/>
      <c r="E69" s="1"/>
      <c r="F69" s="2"/>
      <c r="G69" s="1"/>
      <c r="H69" t="e">
        <f>VLOOKUP(G69,银行退!A:I,11,FALSE)</f>
        <v>#N/A</v>
      </c>
    </row>
    <row r="70" spans="1:8">
      <c r="A70" s="12"/>
      <c r="B70" s="1"/>
      <c r="C70" s="2"/>
      <c r="D70" s="2"/>
      <c r="E70" s="1"/>
      <c r="F70" s="2"/>
      <c r="G70" s="1"/>
      <c r="H70" t="e">
        <f>VLOOKUP(G70,银行退!A:I,11,FALSE)</f>
        <v>#N/A</v>
      </c>
    </row>
    <row r="71" spans="1:8">
      <c r="A71" s="12"/>
      <c r="B71" s="1"/>
      <c r="C71" s="2"/>
      <c r="D71" s="2"/>
      <c r="E71" s="1"/>
      <c r="F71" s="2"/>
      <c r="G71" s="1"/>
      <c r="H71" t="e">
        <f>VLOOKUP(G71,银行退!A:I,11,FALSE)</f>
        <v>#N/A</v>
      </c>
    </row>
    <row r="72" spans="1:8">
      <c r="A72" s="12"/>
      <c r="B72" s="1"/>
      <c r="C72" s="2"/>
      <c r="D72" s="2"/>
      <c r="E72" s="1"/>
      <c r="F72" s="2"/>
      <c r="G72" s="1"/>
      <c r="H72" t="e">
        <f>VLOOKUP(G72,银行退!A:I,11,FALSE)</f>
        <v>#N/A</v>
      </c>
    </row>
    <row r="73" spans="1:8">
      <c r="A73" s="12"/>
      <c r="B73" s="1"/>
      <c r="C73" s="2"/>
      <c r="D73" s="2"/>
      <c r="E73" s="1"/>
      <c r="F73" s="2"/>
      <c r="G73" s="1"/>
      <c r="H73" t="e">
        <f>VLOOKUP(G73,银行退!A:I,11,FALSE)</f>
        <v>#N/A</v>
      </c>
    </row>
    <row r="74" spans="1:8">
      <c r="A74" s="12"/>
      <c r="B74" s="1"/>
      <c r="C74" s="2"/>
      <c r="D74" s="2"/>
      <c r="E74" s="1"/>
      <c r="F74" s="2"/>
      <c r="G74" s="1"/>
      <c r="H74" t="e">
        <f>VLOOKUP(G74,银行退!A:I,11,FALSE)</f>
        <v>#N/A</v>
      </c>
    </row>
    <row r="75" spans="1:8">
      <c r="A75" s="12"/>
      <c r="B75" s="1"/>
      <c r="C75" s="2"/>
      <c r="D75" s="2"/>
      <c r="E75" s="1"/>
      <c r="F75" s="2"/>
      <c r="G75" s="1"/>
      <c r="H75" t="e">
        <f>VLOOKUP(G75,银行退!A:I,11,FALSE)</f>
        <v>#N/A</v>
      </c>
    </row>
    <row r="76" spans="1:8">
      <c r="A76" s="12"/>
      <c r="B76" s="1"/>
      <c r="C76" s="2"/>
      <c r="D76" s="2"/>
      <c r="E76" s="1"/>
      <c r="F76" s="2"/>
      <c r="G76" s="1"/>
      <c r="H76" t="e">
        <f>VLOOKUP(G76,银行退!A:I,11,FALSE)</f>
        <v>#N/A</v>
      </c>
    </row>
    <row r="77" spans="1:8">
      <c r="A77" s="12"/>
      <c r="B77" s="1"/>
      <c r="C77" s="2"/>
      <c r="D77" s="2"/>
      <c r="E77" s="1"/>
      <c r="F77" s="2"/>
      <c r="G77" s="1"/>
      <c r="H77" t="e">
        <f>VLOOKUP(G77,银行退!A:I,11,FALSE)</f>
        <v>#N/A</v>
      </c>
    </row>
    <row r="78" spans="1:8">
      <c r="A78" s="12"/>
      <c r="B78" s="1"/>
      <c r="C78" s="2"/>
      <c r="D78" s="2"/>
      <c r="E78" s="1"/>
      <c r="F78" s="2"/>
      <c r="G78" s="1"/>
      <c r="H78" t="e">
        <f>VLOOKUP(G78,银行退!A:I,11,FALSE)</f>
        <v>#N/A</v>
      </c>
    </row>
    <row r="79" spans="1:8">
      <c r="A79" s="12"/>
      <c r="B79" s="1"/>
      <c r="C79" s="2"/>
      <c r="D79" s="2"/>
      <c r="E79" s="1"/>
      <c r="F79" s="2"/>
      <c r="G79" s="1"/>
      <c r="H79" t="e">
        <f>VLOOKUP(G79,银行退!A:I,11,FALSE)</f>
        <v>#N/A</v>
      </c>
    </row>
    <row r="80" spans="1:8">
      <c r="A80" s="12"/>
      <c r="B80" s="1"/>
      <c r="C80" s="2"/>
      <c r="D80" s="2"/>
      <c r="E80" s="1"/>
      <c r="F80" s="2"/>
      <c r="G80" s="1"/>
      <c r="H80" t="e">
        <f>VLOOKUP(G80,银行退!A:I,11,FALSE)</f>
        <v>#N/A</v>
      </c>
    </row>
    <row r="81" spans="1:8">
      <c r="A81" s="12"/>
      <c r="B81" s="1"/>
      <c r="C81" s="2"/>
      <c r="D81" s="2"/>
      <c r="E81" s="1"/>
      <c r="F81" s="2"/>
      <c r="G81" s="1"/>
      <c r="H81" t="e">
        <f>VLOOKUP(G81,银行退!A:I,11,FALSE)</f>
        <v>#N/A</v>
      </c>
    </row>
    <row r="82" spans="1:8">
      <c r="A82" s="12"/>
      <c r="B82" s="1"/>
      <c r="C82" s="2"/>
      <c r="D82" s="2"/>
      <c r="E82" s="1"/>
      <c r="F82" s="2"/>
      <c r="G82" s="1"/>
      <c r="H82" t="e">
        <f>VLOOKUP(G82,银行退!A:I,11,FALSE)</f>
        <v>#N/A</v>
      </c>
    </row>
    <row r="83" spans="1:8">
      <c r="A83" s="12"/>
      <c r="B83" s="1"/>
      <c r="C83" s="2"/>
      <c r="D83" s="2"/>
      <c r="E83" s="1"/>
      <c r="F83" s="2"/>
      <c r="G83" s="1"/>
      <c r="H83" t="e">
        <f>VLOOKUP(G83,银行退!A:I,11,FALSE)</f>
        <v>#N/A</v>
      </c>
    </row>
    <row r="84" spans="1:8">
      <c r="A84" s="12"/>
      <c r="B84" s="1"/>
      <c r="C84" s="2"/>
      <c r="D84" s="2"/>
      <c r="E84" s="1"/>
      <c r="F84" s="2"/>
      <c r="G84" s="1"/>
      <c r="H84" t="e">
        <f>VLOOKUP(G84,银行退!A:I,11,FALSE)</f>
        <v>#N/A</v>
      </c>
    </row>
    <row r="85" spans="1:8">
      <c r="A85" s="12"/>
      <c r="B85" s="1"/>
      <c r="C85" s="2"/>
      <c r="D85" s="2"/>
      <c r="E85" s="1"/>
      <c r="F85" s="2"/>
      <c r="G85" s="1"/>
      <c r="H85" t="e">
        <f>VLOOKUP(G85,银行退!A:I,11,FALSE)</f>
        <v>#N/A</v>
      </c>
    </row>
    <row r="86" spans="1:8">
      <c r="A86" s="12"/>
      <c r="B86" s="1"/>
      <c r="C86" s="2"/>
      <c r="D86" s="2"/>
      <c r="E86" s="1"/>
      <c r="F86" s="2"/>
      <c r="G86" s="1"/>
      <c r="H86" t="e">
        <f>VLOOKUP(G86,银行退!A:I,11,FALSE)</f>
        <v>#N/A</v>
      </c>
    </row>
    <row r="87" spans="1:8">
      <c r="A87" s="12"/>
      <c r="B87" s="1"/>
      <c r="C87" s="2"/>
      <c r="D87" s="2"/>
      <c r="E87" s="1"/>
      <c r="F87" s="2"/>
      <c r="G87" s="1"/>
      <c r="H87" t="e">
        <f>VLOOKUP(G87,银行退!A:I,11,FALSE)</f>
        <v>#N/A</v>
      </c>
    </row>
    <row r="88" spans="1:8">
      <c r="A88" s="12"/>
      <c r="B88" s="1"/>
      <c r="C88" s="2"/>
      <c r="D88" s="2"/>
      <c r="E88" s="1"/>
      <c r="F88" s="2"/>
      <c r="G88" s="1"/>
      <c r="H88" t="e">
        <f>VLOOKUP(G88,银行退!A:I,11,FALSE)</f>
        <v>#N/A</v>
      </c>
    </row>
    <row r="89" spans="1:8">
      <c r="A89" s="12"/>
      <c r="B89" s="1"/>
      <c r="C89" s="2"/>
      <c r="D89" s="2"/>
      <c r="E89" s="1"/>
      <c r="F89" s="2"/>
      <c r="G89" s="1"/>
      <c r="H89" t="e">
        <f>VLOOKUP(G89,银行退!A:I,11,FALSE)</f>
        <v>#N/A</v>
      </c>
    </row>
    <row r="90" spans="1:8">
      <c r="A90" s="12"/>
      <c r="B90" s="1"/>
      <c r="C90" s="2"/>
      <c r="D90" s="2"/>
      <c r="E90" s="1"/>
      <c r="F90" s="2"/>
      <c r="G90" s="1"/>
      <c r="H90" t="e">
        <f>VLOOKUP(G90,银行退!A:I,11,FALSE)</f>
        <v>#N/A</v>
      </c>
    </row>
    <row r="91" spans="1:8">
      <c r="A91" s="12"/>
      <c r="B91" s="1"/>
      <c r="C91" s="2"/>
      <c r="D91" s="2"/>
      <c r="E91" s="1"/>
      <c r="F91" s="2"/>
      <c r="G91" s="1"/>
      <c r="H91" t="e">
        <f>VLOOKUP(G91,银行退!A:I,11,FALSE)</f>
        <v>#N/A</v>
      </c>
    </row>
    <row r="92" spans="1:8">
      <c r="A92" s="12"/>
      <c r="B92" s="1"/>
      <c r="C92" s="2"/>
      <c r="D92" s="2"/>
      <c r="E92" s="1"/>
      <c r="F92" s="2"/>
      <c r="G92" s="1"/>
      <c r="H92" t="e">
        <f>VLOOKUP(G92,银行退!A:I,11,FALSE)</f>
        <v>#N/A</v>
      </c>
    </row>
    <row r="93" spans="1:8">
      <c r="A93" s="12"/>
      <c r="B93" s="1"/>
      <c r="C93" s="2"/>
      <c r="D93" s="2"/>
      <c r="E93" s="1"/>
      <c r="F93" s="2"/>
      <c r="G93" s="1"/>
      <c r="H93" t="e">
        <f>VLOOKUP(G93,银行退!A:I,11,FALSE)</f>
        <v>#N/A</v>
      </c>
    </row>
    <row r="94" spans="1:8">
      <c r="A94" s="12"/>
      <c r="B94" s="1"/>
      <c r="C94" s="2"/>
      <c r="D94" s="2"/>
      <c r="E94" s="1"/>
      <c r="F94" s="2"/>
      <c r="G94" s="1"/>
      <c r="H94" t="e">
        <f>VLOOKUP(G94,银行退!A:I,11,FALSE)</f>
        <v>#N/A</v>
      </c>
    </row>
    <row r="95" spans="1:8">
      <c r="A95" s="12"/>
      <c r="B95" s="1"/>
      <c r="C95" s="2"/>
      <c r="D95" s="2"/>
      <c r="E95" s="1"/>
      <c r="F95" s="2"/>
      <c r="G95" s="1"/>
      <c r="H95" t="e">
        <f>VLOOKUP(G95,银行退!A:I,11,FALSE)</f>
        <v>#N/A</v>
      </c>
    </row>
    <row r="96" spans="1:8">
      <c r="A96" s="12"/>
      <c r="B96" s="1"/>
      <c r="C96" s="2"/>
      <c r="D96" s="2"/>
      <c r="E96" s="1"/>
      <c r="F96" s="2"/>
      <c r="G96" s="1"/>
      <c r="H96" t="e">
        <f>VLOOKUP(G96,银行退!A:I,11,FALSE)</f>
        <v>#N/A</v>
      </c>
    </row>
    <row r="97" spans="1:8">
      <c r="A97" s="12"/>
      <c r="B97" s="1"/>
      <c r="C97" s="2"/>
      <c r="D97" s="2"/>
      <c r="E97" s="1"/>
      <c r="F97" s="2"/>
      <c r="G97" s="1"/>
      <c r="H97" t="e">
        <f>VLOOKUP(G97,银行退!A:I,11,FALSE)</f>
        <v>#N/A</v>
      </c>
    </row>
    <row r="98" spans="1:8">
      <c r="A98" s="12"/>
      <c r="B98" s="1"/>
      <c r="C98" s="2"/>
      <c r="D98" s="2"/>
      <c r="E98" s="1"/>
      <c r="F98" s="2"/>
      <c r="G98" s="1"/>
      <c r="H98" t="e">
        <f>VLOOKUP(G98,银行退!A:I,11,FALSE)</f>
        <v>#N/A</v>
      </c>
    </row>
    <row r="99" spans="1:8">
      <c r="A99" s="12"/>
      <c r="B99" s="1"/>
      <c r="C99" s="2"/>
      <c r="D99" s="2"/>
      <c r="E99" s="1"/>
      <c r="F99" s="2"/>
      <c r="G99" s="1"/>
      <c r="H99" t="e">
        <f>VLOOKUP(G99,银行退!A:I,11,FALSE)</f>
        <v>#N/A</v>
      </c>
    </row>
    <row r="100" spans="1:8">
      <c r="A100" s="12"/>
      <c r="B100" s="1"/>
      <c r="C100" s="2"/>
      <c r="D100" s="2"/>
      <c r="E100" s="1"/>
      <c r="F100" s="2"/>
      <c r="G100" s="1"/>
      <c r="H100" t="e">
        <f>VLOOKUP(G100,银行退!A:I,11,FALSE)</f>
        <v>#N/A</v>
      </c>
    </row>
    <row r="101" spans="1:8">
      <c r="A101" s="12"/>
      <c r="B101" s="1"/>
      <c r="C101" s="2"/>
      <c r="D101" s="2"/>
      <c r="E101" s="1"/>
      <c r="F101" s="2"/>
      <c r="G101" s="1"/>
      <c r="H101" t="e">
        <f>VLOOKUP(G101,银行退!A:I,11,FALSE)</f>
        <v>#N/A</v>
      </c>
    </row>
    <row r="102" spans="1:8">
      <c r="A102" s="12"/>
      <c r="B102" s="1"/>
      <c r="C102" s="2"/>
      <c r="D102" s="2"/>
      <c r="E102" s="1"/>
      <c r="F102" s="2"/>
      <c r="G102" s="1"/>
      <c r="H102" t="e">
        <f>VLOOKUP(G102,银行退!A:I,11,FALSE)</f>
        <v>#N/A</v>
      </c>
    </row>
    <row r="103" spans="1:8">
      <c r="A103" s="12"/>
      <c r="B103" s="1"/>
      <c r="C103" s="2"/>
      <c r="D103" s="2"/>
      <c r="E103" s="1"/>
      <c r="F103" s="2"/>
      <c r="G103" s="1"/>
      <c r="H103" t="e">
        <f>VLOOKUP(G103,银行退!A:I,11,FALSE)</f>
        <v>#N/A</v>
      </c>
    </row>
    <row r="104" spans="1:8">
      <c r="A104" s="12"/>
      <c r="B104" s="1"/>
      <c r="C104" s="2"/>
      <c r="D104" s="2"/>
      <c r="E104" s="1"/>
      <c r="F104" s="2"/>
      <c r="G104" s="1"/>
      <c r="H104" t="e">
        <f>VLOOKUP(G104,银行退!A:I,11,FALSE)</f>
        <v>#N/A</v>
      </c>
    </row>
    <row r="105" spans="1:8">
      <c r="A105" s="12"/>
      <c r="B105" s="1"/>
      <c r="C105" s="2"/>
      <c r="D105" s="2"/>
      <c r="E105" s="1"/>
      <c r="F105" s="2"/>
      <c r="G105" s="1"/>
      <c r="H105" t="e">
        <f>VLOOKUP(G105,银行退!A:I,11,FALSE)</f>
        <v>#N/A</v>
      </c>
    </row>
    <row r="106" spans="1:8">
      <c r="A106" s="12"/>
      <c r="B106" s="1"/>
      <c r="C106" s="2"/>
      <c r="D106" s="2"/>
      <c r="E106" s="1"/>
      <c r="F106" s="2"/>
      <c r="G106" s="1"/>
      <c r="H106" t="e">
        <f>VLOOKUP(G106,银行退!A:I,11,FALSE)</f>
        <v>#N/A</v>
      </c>
    </row>
    <row r="107" spans="1:8">
      <c r="A107" s="12"/>
      <c r="B107" s="1"/>
      <c r="C107" s="2"/>
      <c r="D107" s="2"/>
      <c r="E107" s="1"/>
      <c r="F107" s="2"/>
      <c r="G107" s="1"/>
      <c r="H107" t="e">
        <f>VLOOKUP(G107,银行退!A:I,11,FALSE)</f>
        <v>#N/A</v>
      </c>
    </row>
    <row r="108" spans="1:8">
      <c r="A108" s="12"/>
      <c r="B108" s="1"/>
      <c r="C108" s="2"/>
      <c r="D108" s="2"/>
      <c r="E108" s="1"/>
      <c r="F108" s="2"/>
      <c r="G108" s="1"/>
      <c r="H108" t="e">
        <f>VLOOKUP(G108,银行退!A:I,11,FALSE)</f>
        <v>#N/A</v>
      </c>
    </row>
    <row r="109" spans="1:8">
      <c r="A109" s="12"/>
      <c r="B109" s="1"/>
      <c r="C109" s="2"/>
      <c r="D109" s="2"/>
      <c r="E109" s="1"/>
      <c r="F109" s="2"/>
      <c r="G109" s="1"/>
      <c r="H109" t="e">
        <f>VLOOKUP(G109,银行退!A:I,11,FALSE)</f>
        <v>#N/A</v>
      </c>
    </row>
    <row r="110" spans="1:8">
      <c r="A110" s="12"/>
      <c r="B110" s="1"/>
      <c r="C110" s="2"/>
      <c r="D110" s="2"/>
      <c r="E110" s="1"/>
      <c r="F110" s="2"/>
      <c r="G110" s="1"/>
      <c r="H110" t="e">
        <f>VLOOKUP(G110,银行退!A:I,11,FALSE)</f>
        <v>#N/A</v>
      </c>
    </row>
    <row r="111" spans="1:8">
      <c r="A111" s="12"/>
      <c r="B111" s="1"/>
      <c r="C111" s="2"/>
      <c r="D111" s="2"/>
      <c r="E111" s="1"/>
      <c r="F111" s="2"/>
      <c r="G111" s="1"/>
      <c r="H111" t="e">
        <f>VLOOKUP(G111,银行退!A:I,11,FALSE)</f>
        <v>#N/A</v>
      </c>
    </row>
    <row r="112" spans="1:8">
      <c r="A112" s="12"/>
      <c r="B112" s="1"/>
      <c r="C112" s="2"/>
      <c r="D112" s="2"/>
      <c r="E112" s="1"/>
      <c r="F112" s="2"/>
      <c r="G112" s="1"/>
      <c r="H112" t="e">
        <f>VLOOKUP(G112,银行退!A:I,11,FALSE)</f>
        <v>#N/A</v>
      </c>
    </row>
    <row r="113" spans="1:8">
      <c r="A113" s="12"/>
      <c r="B113" s="1"/>
      <c r="C113" s="2"/>
      <c r="D113" s="2"/>
      <c r="E113" s="1"/>
      <c r="F113" s="2"/>
      <c r="G113" s="1"/>
      <c r="H113" t="e">
        <f>VLOOKUP(G113,银行退!A:I,11,FALSE)</f>
        <v>#N/A</v>
      </c>
    </row>
    <row r="114" spans="1:8">
      <c r="A114" s="12"/>
      <c r="B114" s="1"/>
      <c r="C114" s="2"/>
      <c r="D114" s="2"/>
      <c r="E114" s="1"/>
      <c r="F114" s="2"/>
      <c r="G114" s="1"/>
      <c r="H114" t="e">
        <f>VLOOKUP(G114,银行退!A:I,11,FALSE)</f>
        <v>#N/A</v>
      </c>
    </row>
    <row r="115" spans="1:8">
      <c r="A115" s="12"/>
      <c r="B115" s="1"/>
      <c r="C115" s="2"/>
      <c r="D115" s="2"/>
      <c r="E115" s="1"/>
      <c r="F115" s="2"/>
      <c r="G115" s="1"/>
      <c r="H115" t="e">
        <f>VLOOKUP(G115,银行退!A:I,11,FALSE)</f>
        <v>#N/A</v>
      </c>
    </row>
    <row r="116" spans="1:8">
      <c r="A116" s="12"/>
      <c r="B116" s="1"/>
      <c r="C116" s="2"/>
      <c r="D116" s="2"/>
      <c r="E116" s="1"/>
      <c r="F116" s="2"/>
      <c r="G116" s="1"/>
      <c r="H116" t="e">
        <f>VLOOKUP(G116,银行退!A:I,11,FALSE)</f>
        <v>#N/A</v>
      </c>
    </row>
    <row r="117" spans="1:8">
      <c r="A117" s="12"/>
      <c r="B117" s="1"/>
      <c r="C117" s="2"/>
      <c r="D117" s="2"/>
      <c r="E117" s="1"/>
      <c r="F117" s="2"/>
      <c r="G117" s="1"/>
      <c r="H117" t="e">
        <f>VLOOKUP(G117,银行退!A:I,11,FALSE)</f>
        <v>#N/A</v>
      </c>
    </row>
    <row r="118" spans="1:8">
      <c r="A118" s="12"/>
      <c r="B118" s="1"/>
      <c r="C118" s="2"/>
      <c r="D118" s="2"/>
      <c r="E118" s="1"/>
      <c r="F118" s="2"/>
      <c r="G118" s="1"/>
      <c r="H118" t="e">
        <f>VLOOKUP(G118,银行退!A:I,11,FALSE)</f>
        <v>#N/A</v>
      </c>
    </row>
    <row r="119" spans="1:8">
      <c r="A119" s="12"/>
      <c r="B119" s="1"/>
      <c r="C119" s="2"/>
      <c r="D119" s="2"/>
      <c r="E119" s="1"/>
      <c r="F119" s="2"/>
      <c r="G119" s="1"/>
      <c r="H119" t="e">
        <f>VLOOKUP(G119,银行退!A:I,11,FALSE)</f>
        <v>#N/A</v>
      </c>
    </row>
    <row r="120" spans="1:8">
      <c r="A120" s="12"/>
      <c r="B120" s="1"/>
      <c r="C120" s="2"/>
      <c r="D120" s="2"/>
      <c r="E120" s="1"/>
      <c r="F120" s="2"/>
      <c r="G120" s="1"/>
      <c r="H120" t="e">
        <f>VLOOKUP(G120,银行退!A:I,11,FALSE)</f>
        <v>#N/A</v>
      </c>
    </row>
    <row r="121" spans="1:8">
      <c r="A121" s="12"/>
      <c r="B121" s="1"/>
      <c r="C121" s="2"/>
      <c r="D121" s="2"/>
      <c r="E121" s="1"/>
      <c r="F121" s="2"/>
      <c r="G121" s="1"/>
      <c r="H121" t="e">
        <f>VLOOKUP(G121,银行退!A:I,11,FALSE)</f>
        <v>#N/A</v>
      </c>
    </row>
    <row r="122" spans="1:8">
      <c r="A122" s="12"/>
      <c r="B122" s="1"/>
      <c r="C122" s="2"/>
      <c r="D122" s="2"/>
      <c r="E122" s="1"/>
      <c r="F122" s="2"/>
      <c r="G122" s="1"/>
      <c r="H122" t="e">
        <f>VLOOKUP(G122,银行退!A:I,11,FALSE)</f>
        <v>#N/A</v>
      </c>
    </row>
    <row r="123" spans="1:8">
      <c r="A123" s="12"/>
      <c r="B123" s="1"/>
      <c r="C123" s="2"/>
      <c r="D123" s="2"/>
      <c r="E123" s="1"/>
      <c r="F123" s="2"/>
      <c r="G123" s="1"/>
      <c r="H123" t="e">
        <f>VLOOKUP(G123,银行退!A:I,11,FALSE)</f>
        <v>#N/A</v>
      </c>
    </row>
    <row r="124" spans="1:8">
      <c r="A124" s="12"/>
      <c r="B124" s="1"/>
      <c r="C124" s="2"/>
      <c r="D124" s="2"/>
      <c r="E124" s="1"/>
      <c r="F124" s="2"/>
      <c r="G124" s="1"/>
      <c r="H124" t="e">
        <f>VLOOKUP(G124,银行退!A:I,11,FALSE)</f>
        <v>#N/A</v>
      </c>
    </row>
    <row r="125" spans="1:8">
      <c r="A125" s="12"/>
      <c r="B125" s="1"/>
      <c r="C125" s="2"/>
      <c r="D125" s="2"/>
      <c r="E125" s="1"/>
      <c r="F125" s="2"/>
      <c r="G125" s="1"/>
      <c r="H125" t="e">
        <f>VLOOKUP(G125,银行退!A:I,11,FALSE)</f>
        <v>#N/A</v>
      </c>
    </row>
    <row r="126" spans="1:8">
      <c r="A126" s="12"/>
      <c r="B126" s="1"/>
      <c r="C126" s="2"/>
      <c r="D126" s="2"/>
      <c r="E126" s="1"/>
      <c r="F126" s="2"/>
      <c r="G126" s="1"/>
      <c r="H126" t="e">
        <f>VLOOKUP(G126,银行退!A:I,11,FALSE)</f>
        <v>#N/A</v>
      </c>
    </row>
    <row r="127" spans="1:8">
      <c r="A127" s="12"/>
      <c r="B127" s="1"/>
      <c r="C127" s="2"/>
      <c r="D127" s="2"/>
      <c r="E127" s="1"/>
      <c r="F127" s="2"/>
      <c r="G127" s="1"/>
      <c r="H127" t="e">
        <f>VLOOKUP(G127,银行退!A:I,11,FALSE)</f>
        <v>#N/A</v>
      </c>
    </row>
    <row r="128" spans="1:8">
      <c r="A128" s="12"/>
      <c r="B128" s="1"/>
      <c r="C128" s="2"/>
      <c r="D128" s="2"/>
      <c r="E128" s="1"/>
      <c r="F128" s="2"/>
      <c r="G128" s="1"/>
      <c r="H128" t="e">
        <f>VLOOKUP(G128,银行退!A:I,11,FALSE)</f>
        <v>#N/A</v>
      </c>
    </row>
    <row r="129" spans="1:8">
      <c r="A129" s="12"/>
      <c r="B129" s="1"/>
      <c r="C129" s="2"/>
      <c r="D129" s="2"/>
      <c r="E129" s="1"/>
      <c r="F129" s="2"/>
      <c r="G129" s="1"/>
      <c r="H129" t="e">
        <f>VLOOKUP(G129,银行退!A:I,11,FALSE)</f>
        <v>#N/A</v>
      </c>
    </row>
    <row r="130" spans="1:8">
      <c r="A130" s="12"/>
      <c r="B130" s="1"/>
      <c r="C130" s="2"/>
      <c r="D130" s="2"/>
      <c r="E130" s="1"/>
      <c r="F130" s="2"/>
      <c r="G130" s="1"/>
      <c r="H130" t="e">
        <f>VLOOKUP(G130,银行退!A:I,11,FALSE)</f>
        <v>#N/A</v>
      </c>
    </row>
    <row r="131" spans="1:8">
      <c r="A131" s="12"/>
      <c r="B131" s="1"/>
      <c r="C131" s="2"/>
      <c r="D131" s="2"/>
      <c r="E131" s="1"/>
      <c r="F131" s="2"/>
      <c r="G131" s="1"/>
      <c r="H131" t="e">
        <f>VLOOKUP(G131,银行退!A:I,11,FALSE)</f>
        <v>#N/A</v>
      </c>
    </row>
    <row r="132" spans="1:8">
      <c r="A132" s="12"/>
      <c r="B132" s="1"/>
      <c r="C132" s="2"/>
      <c r="D132" s="2"/>
      <c r="E132" s="1"/>
      <c r="F132" s="2"/>
      <c r="G132" s="1"/>
      <c r="H132" t="e">
        <f>VLOOKUP(G132,银行退!A:I,11,FALSE)</f>
        <v>#N/A</v>
      </c>
    </row>
    <row r="133" spans="1:8">
      <c r="A133" s="12"/>
      <c r="B133" s="1"/>
      <c r="C133" s="2"/>
      <c r="D133" s="2"/>
      <c r="E133" s="1"/>
      <c r="F133" s="2"/>
      <c r="G133" s="1"/>
      <c r="H133" t="e">
        <f>VLOOKUP(G133,银行退!A:I,11,FALSE)</f>
        <v>#N/A</v>
      </c>
    </row>
    <row r="134" spans="1:8">
      <c r="A134" s="12"/>
      <c r="B134" s="1"/>
      <c r="C134" s="2"/>
      <c r="D134" s="2"/>
      <c r="E134" s="1"/>
      <c r="F134" s="2"/>
      <c r="G134" s="1"/>
      <c r="H134" t="e">
        <f>VLOOKUP(G134,银行退!A:I,11,FALSE)</f>
        <v>#N/A</v>
      </c>
    </row>
    <row r="135" spans="1:8">
      <c r="A135" s="12"/>
      <c r="B135" s="1"/>
      <c r="C135" s="2"/>
      <c r="D135" s="2"/>
      <c r="E135" s="1"/>
      <c r="F135" s="2"/>
      <c r="G135" s="1"/>
      <c r="H135" t="e">
        <f>VLOOKUP(G135,银行退!A:I,11,FALSE)</f>
        <v>#N/A</v>
      </c>
    </row>
    <row r="136" spans="1:8">
      <c r="A136" s="12"/>
      <c r="B136" s="1"/>
      <c r="C136" s="2"/>
      <c r="D136" s="2"/>
      <c r="E136" s="1"/>
      <c r="F136" s="2"/>
      <c r="G136" s="1"/>
      <c r="H136" t="e">
        <f>VLOOKUP(G136,银行退!A:I,11,FALSE)</f>
        <v>#N/A</v>
      </c>
    </row>
    <row r="137" spans="1:8">
      <c r="A137" s="12"/>
      <c r="B137" s="1"/>
      <c r="C137" s="2"/>
      <c r="D137" s="2"/>
      <c r="E137" s="1"/>
      <c r="F137" s="2"/>
      <c r="G137" s="1"/>
      <c r="H137" t="e">
        <f>VLOOKUP(G137,银行退!A:I,11,FALSE)</f>
        <v>#N/A</v>
      </c>
    </row>
    <row r="138" spans="1:8">
      <c r="A138" s="12"/>
      <c r="B138" s="1"/>
      <c r="C138" s="2"/>
      <c r="D138" s="2"/>
      <c r="E138" s="1"/>
      <c r="F138" s="2"/>
      <c r="G138" s="1"/>
      <c r="H138" t="e">
        <f>VLOOKUP(G138,银行退!A:I,11,FALSE)</f>
        <v>#N/A</v>
      </c>
    </row>
    <row r="139" spans="1:8">
      <c r="A139" s="12"/>
      <c r="B139" s="1"/>
      <c r="C139" s="2"/>
      <c r="D139" s="2"/>
      <c r="E139" s="1"/>
      <c r="F139" s="2"/>
      <c r="G139" s="1"/>
      <c r="H139" t="e">
        <f>VLOOKUP(G139,银行退!A:I,11,FALSE)</f>
        <v>#N/A</v>
      </c>
    </row>
    <row r="140" spans="1:8">
      <c r="A140" s="12"/>
      <c r="B140" s="1"/>
      <c r="C140" s="2"/>
      <c r="D140" s="2"/>
      <c r="E140" s="1"/>
      <c r="F140" s="2"/>
      <c r="G140" s="1"/>
      <c r="H140" t="e">
        <f>VLOOKUP(G140,银行退!A:I,11,FALSE)</f>
        <v>#N/A</v>
      </c>
    </row>
    <row r="141" spans="1:8">
      <c r="A141" s="12"/>
      <c r="B141" s="1"/>
      <c r="C141" s="2"/>
      <c r="D141" s="2"/>
      <c r="E141" s="1"/>
      <c r="F141" s="2"/>
      <c r="G141" s="1"/>
      <c r="H141" t="e">
        <f>VLOOKUP(G141,银行退!A:I,11,FALSE)</f>
        <v>#N/A</v>
      </c>
    </row>
    <row r="142" spans="1:8">
      <c r="A142" s="12"/>
      <c r="B142" s="1"/>
      <c r="C142" s="2"/>
      <c r="D142" s="2"/>
      <c r="E142" s="1"/>
      <c r="F142" s="2"/>
      <c r="G142" s="1"/>
      <c r="H142" t="e">
        <f>VLOOKUP(G142,银行退!A:I,11,FALSE)</f>
        <v>#N/A</v>
      </c>
    </row>
    <row r="143" spans="1:8">
      <c r="A143" s="12"/>
      <c r="B143" s="1"/>
      <c r="C143" s="2"/>
      <c r="D143" s="2"/>
      <c r="E143" s="1"/>
      <c r="F143" s="2"/>
      <c r="G143" s="1"/>
      <c r="H143" t="e">
        <f>VLOOKUP(G143,银行退!A:I,11,FALSE)</f>
        <v>#N/A</v>
      </c>
    </row>
    <row r="144" spans="1:8">
      <c r="A144" s="12"/>
      <c r="B144" s="1"/>
      <c r="C144" s="2"/>
      <c r="D144" s="2"/>
      <c r="E144" s="1"/>
      <c r="F144" s="2"/>
      <c r="G144" s="1"/>
      <c r="H144" t="e">
        <f>VLOOKUP(G144,银行退!A:I,11,FALSE)</f>
        <v>#N/A</v>
      </c>
    </row>
    <row r="145" spans="1:8">
      <c r="A145" s="12"/>
      <c r="B145" s="1"/>
      <c r="C145" s="2"/>
      <c r="D145" s="2"/>
      <c r="E145" s="1"/>
      <c r="F145" s="2"/>
      <c r="G145" s="1"/>
      <c r="H145" t="e">
        <f>VLOOKUP(G145,银行退!A:I,11,FALSE)</f>
        <v>#N/A</v>
      </c>
    </row>
    <row r="146" spans="1:8">
      <c r="A146" s="12"/>
      <c r="B146" s="1"/>
      <c r="C146" s="2"/>
      <c r="D146" s="2"/>
      <c r="E146" s="1"/>
      <c r="F146" s="2"/>
      <c r="G146" s="1"/>
      <c r="H146" t="e">
        <f>VLOOKUP(G146,银行退!A:I,11,FALSE)</f>
        <v>#N/A</v>
      </c>
    </row>
    <row r="147" spans="1:8">
      <c r="A147" s="12"/>
      <c r="B147" s="1"/>
      <c r="C147" s="2"/>
      <c r="D147" s="2"/>
      <c r="E147" s="1"/>
      <c r="F147" s="2"/>
      <c r="G147" s="1"/>
      <c r="H147" t="e">
        <f>VLOOKUP(G147,银行退!A:I,11,FALSE)</f>
        <v>#N/A</v>
      </c>
    </row>
    <row r="148" spans="1:8">
      <c r="A148" s="12"/>
      <c r="B148" s="1"/>
      <c r="C148" s="2"/>
      <c r="D148" s="2"/>
      <c r="E148" s="1"/>
      <c r="F148" s="2"/>
      <c r="G148" s="1"/>
      <c r="H148" t="e">
        <f>VLOOKUP(G148,银行退!A:I,11,FALSE)</f>
        <v>#N/A</v>
      </c>
    </row>
    <row r="149" spans="1:8">
      <c r="A149" s="12"/>
      <c r="B149" s="1"/>
      <c r="C149" s="2"/>
      <c r="D149" s="2"/>
      <c r="E149" s="1"/>
      <c r="F149" s="2"/>
      <c r="G149" s="1"/>
      <c r="H149" t="e">
        <f>VLOOKUP(G149,银行退!A:I,11,FALSE)</f>
        <v>#N/A</v>
      </c>
    </row>
    <row r="150" spans="1:8">
      <c r="A150" s="12"/>
      <c r="B150" s="1"/>
      <c r="C150" s="2"/>
      <c r="D150" s="2"/>
      <c r="E150" s="1"/>
      <c r="F150" s="2"/>
      <c r="G150" s="1"/>
      <c r="H150" t="e">
        <f>VLOOKUP(G150,银行退!A:I,11,FALSE)</f>
        <v>#N/A</v>
      </c>
    </row>
    <row r="151" spans="1:8">
      <c r="A151" s="12"/>
      <c r="B151" s="1"/>
      <c r="C151" s="2"/>
      <c r="D151" s="2"/>
      <c r="E151" s="1"/>
      <c r="F151" s="2"/>
      <c r="G151" s="1"/>
      <c r="H151" t="e">
        <f>VLOOKUP(G151,银行退!A:I,11,FALSE)</f>
        <v>#N/A</v>
      </c>
    </row>
    <row r="152" spans="1:8">
      <c r="A152" s="12"/>
      <c r="B152" s="1"/>
      <c r="C152" s="2"/>
      <c r="D152" s="2"/>
      <c r="E152" s="1"/>
      <c r="F152" s="2"/>
      <c r="G152" s="1"/>
      <c r="H152" t="e">
        <f>VLOOKUP(G152,银行退!A:I,11,FALSE)</f>
        <v>#N/A</v>
      </c>
    </row>
    <row r="153" spans="1:8">
      <c r="A153" s="12"/>
      <c r="B153" s="1"/>
      <c r="C153" s="2"/>
      <c r="D153" s="2"/>
      <c r="E153" s="1"/>
      <c r="F153" s="2"/>
      <c r="G153" s="1"/>
      <c r="H153" t="e">
        <f>VLOOKUP(G153,银行退!A:I,11,FALSE)</f>
        <v>#N/A</v>
      </c>
    </row>
    <row r="154" spans="1:8">
      <c r="A154" s="12"/>
      <c r="B154" s="1"/>
      <c r="C154" s="2"/>
      <c r="D154" s="2"/>
      <c r="E154" s="1"/>
      <c r="F154" s="2"/>
      <c r="G154" s="1"/>
      <c r="H154" t="e">
        <f>VLOOKUP(G154,银行退!A:I,11,FALSE)</f>
        <v>#N/A</v>
      </c>
    </row>
    <row r="155" spans="1:8">
      <c r="A155" s="12"/>
      <c r="B155" s="1"/>
      <c r="C155" s="2"/>
      <c r="D155" s="2"/>
      <c r="E155" s="1"/>
      <c r="F155" s="2"/>
      <c r="G155" s="1"/>
      <c r="H155" t="e">
        <f>VLOOKUP(G155,银行退!A:I,11,FALSE)</f>
        <v>#N/A</v>
      </c>
    </row>
    <row r="156" spans="1:8">
      <c r="A156" s="12"/>
      <c r="B156" s="1"/>
      <c r="C156" s="2"/>
      <c r="D156" s="2"/>
      <c r="E156" s="1"/>
      <c r="F156" s="2"/>
      <c r="G156" s="1"/>
      <c r="H156" t="e">
        <f>VLOOKUP(G156,银行退!A:I,11,FALSE)</f>
        <v>#N/A</v>
      </c>
    </row>
    <row r="157" spans="1:8">
      <c r="A157" s="12"/>
      <c r="B157" s="1"/>
      <c r="C157" s="2"/>
      <c r="D157" s="2"/>
      <c r="E157" s="1"/>
      <c r="F157" s="2"/>
      <c r="G157" s="1"/>
      <c r="H157" t="e">
        <f>VLOOKUP(G157,银行退!A:I,11,FALSE)</f>
        <v>#N/A</v>
      </c>
    </row>
    <row r="158" spans="1:8">
      <c r="A158" s="12"/>
      <c r="B158" s="1"/>
      <c r="C158" s="2"/>
      <c r="D158" s="2"/>
      <c r="E158" s="1"/>
      <c r="F158" s="2"/>
      <c r="G158" s="1"/>
      <c r="H158" t="e">
        <f>VLOOKUP(G158,银行退!A:I,11,FALSE)</f>
        <v>#N/A</v>
      </c>
    </row>
    <row r="159" spans="1:8">
      <c r="A159" s="12"/>
      <c r="B159" s="1"/>
      <c r="C159" s="2"/>
      <c r="D159" s="2"/>
      <c r="E159" s="1"/>
      <c r="F159" s="2"/>
      <c r="G159" s="1"/>
      <c r="H159" t="e">
        <f>VLOOKUP(G159,银行退!A:I,11,FALSE)</f>
        <v>#N/A</v>
      </c>
    </row>
    <row r="160" spans="1:8">
      <c r="A160" s="12"/>
      <c r="B160" s="1"/>
      <c r="C160" s="2"/>
      <c r="D160" s="2"/>
      <c r="E160" s="1"/>
      <c r="F160" s="2"/>
      <c r="G160" s="1"/>
      <c r="H160" t="e">
        <f>VLOOKUP(G160,银行退!A:I,11,FALSE)</f>
        <v>#N/A</v>
      </c>
    </row>
    <row r="161" spans="1:8">
      <c r="A161" s="12"/>
      <c r="B161" s="1"/>
      <c r="C161" s="2"/>
      <c r="D161" s="2"/>
      <c r="E161" s="1"/>
      <c r="F161" s="2"/>
      <c r="G161" s="1"/>
      <c r="H161" t="e">
        <f>VLOOKUP(G161,银行退!A:I,11,FALSE)</f>
        <v>#N/A</v>
      </c>
    </row>
    <row r="162" spans="1:8">
      <c r="A162" s="12"/>
      <c r="B162" s="1"/>
      <c r="C162" s="2"/>
      <c r="D162" s="2"/>
      <c r="E162" s="1"/>
      <c r="F162" s="2"/>
      <c r="G162" s="1"/>
      <c r="H162" t="e">
        <f>VLOOKUP(G162,银行退!A:I,11,FALSE)</f>
        <v>#N/A</v>
      </c>
    </row>
    <row r="163" spans="1:8" hidden="1">
      <c r="A163" s="12">
        <v>42961.602696759262</v>
      </c>
      <c r="B163" s="1" t="s">
        <v>435</v>
      </c>
      <c r="C163" s="2">
        <v>1388684</v>
      </c>
      <c r="D163" s="2">
        <v>1191290</v>
      </c>
      <c r="E163" s="1" t="s">
        <v>264</v>
      </c>
      <c r="F163" s="2">
        <v>2400</v>
      </c>
      <c r="G163" s="1" t="s">
        <v>767</v>
      </c>
      <c r="H163" t="e">
        <f>VLOOKUP(G163,银行退!A:I,11,FALSE)</f>
        <v>#N/A</v>
      </c>
    </row>
    <row r="164" spans="1:8" hidden="1">
      <c r="A164" s="12">
        <v>42962.441932870373</v>
      </c>
      <c r="B164" s="1" t="s">
        <v>1049</v>
      </c>
      <c r="C164" s="2">
        <v>1411495</v>
      </c>
      <c r="D164" s="2">
        <v>1082268</v>
      </c>
      <c r="E164" s="1" t="s">
        <v>1050</v>
      </c>
      <c r="F164" s="2">
        <v>453.5</v>
      </c>
      <c r="G164" s="1" t="s">
        <v>1094</v>
      </c>
      <c r="H164" t="e">
        <f>VLOOKUP(G164,银行退!A:I,11,FALSE)</f>
        <v>#N/A</v>
      </c>
    </row>
    <row r="165" spans="1:8" hidden="1">
      <c r="A165" s="12">
        <v>42962.700231481482</v>
      </c>
      <c r="B165" s="1" t="s">
        <v>1051</v>
      </c>
      <c r="C165" s="2">
        <v>1424685</v>
      </c>
      <c r="D165" s="2">
        <v>1046042</v>
      </c>
      <c r="E165" s="1" t="s">
        <v>1052</v>
      </c>
      <c r="F165" s="2">
        <v>70611</v>
      </c>
      <c r="G165" s="1" t="s">
        <v>1095</v>
      </c>
      <c r="H165" t="e">
        <f>VLOOKUP(G165,银行退!A:I,11,FALSE)</f>
        <v>#N/A</v>
      </c>
    </row>
    <row r="166" spans="1:8" hidden="1">
      <c r="A166" s="12">
        <v>42963.67759259259</v>
      </c>
      <c r="B166" s="1" t="s">
        <v>485</v>
      </c>
      <c r="C166" s="2">
        <v>1449383</v>
      </c>
      <c r="D166" s="2">
        <v>1261064</v>
      </c>
      <c r="E166" s="1" t="s">
        <v>216</v>
      </c>
      <c r="F166" s="2">
        <v>700</v>
      </c>
      <c r="G166" s="1" t="s">
        <v>822</v>
      </c>
      <c r="H166" t="e">
        <f>VLOOKUP(G166,银行退!A:I,11,FALSE)</f>
        <v>#N/A</v>
      </c>
    </row>
    <row r="167" spans="1:8" hidden="1">
      <c r="A167" s="12">
        <v>42963.728449074071</v>
      </c>
      <c r="B167" s="1" t="s">
        <v>413</v>
      </c>
      <c r="C167" s="2">
        <v>1451575</v>
      </c>
      <c r="D167" s="2">
        <v>1166887</v>
      </c>
      <c r="E167" s="1" t="s">
        <v>279</v>
      </c>
      <c r="F167" s="2">
        <v>1335</v>
      </c>
      <c r="G167" s="1" t="s">
        <v>744</v>
      </c>
      <c r="H167" t="e">
        <f>VLOOKUP(G167,银行退!A:I,11,FALSE)</f>
        <v>#N/A</v>
      </c>
    </row>
    <row r="168" spans="1:8" hidden="1">
      <c r="A168" s="12">
        <v>42963.917997685188</v>
      </c>
      <c r="B168" s="1" t="s">
        <v>1053</v>
      </c>
      <c r="C168" s="2">
        <v>1452652</v>
      </c>
      <c r="D168" s="2">
        <v>1085029</v>
      </c>
      <c r="E168" s="1" t="s">
        <v>1054</v>
      </c>
      <c r="F168" s="2">
        <v>845.5</v>
      </c>
      <c r="G168" s="1" t="s">
        <v>1096</v>
      </c>
      <c r="H168" t="e">
        <f>VLOOKUP(G168,银行退!A:I,11,FALSE)</f>
        <v>#N/A</v>
      </c>
    </row>
    <row r="169" spans="1:8" hidden="1">
      <c r="A169" s="12">
        <v>42963.918090277781</v>
      </c>
      <c r="B169" s="1" t="s">
        <v>1055</v>
      </c>
      <c r="C169" s="2">
        <v>1452653</v>
      </c>
      <c r="D169" s="2">
        <v>1088295</v>
      </c>
      <c r="E169" s="1" t="s">
        <v>1056</v>
      </c>
      <c r="F169" s="2">
        <v>280.5</v>
      </c>
      <c r="G169" s="1" t="s">
        <v>1097</v>
      </c>
      <c r="H169" t="e">
        <f>VLOOKUP(G169,银行退!A:I,11,FALSE)</f>
        <v>#N/A</v>
      </c>
    </row>
    <row r="170" spans="1:8" hidden="1">
      <c r="A170" s="12">
        <v>42963.918182870373</v>
      </c>
      <c r="B170" s="1" t="s">
        <v>1057</v>
      </c>
      <c r="C170" s="2">
        <v>1452654</v>
      </c>
      <c r="D170" s="2">
        <v>1091757</v>
      </c>
      <c r="E170" s="1" t="s">
        <v>1058</v>
      </c>
      <c r="F170" s="2">
        <v>369.5</v>
      </c>
      <c r="G170" s="1" t="s">
        <v>1098</v>
      </c>
      <c r="H170" t="e">
        <f>VLOOKUP(G170,银行退!A:I,11,FALSE)</f>
        <v>#N/A</v>
      </c>
    </row>
    <row r="171" spans="1:8" hidden="1">
      <c r="A171" s="12">
        <v>42963.918275462966</v>
      </c>
      <c r="B171" s="1" t="s">
        <v>1059</v>
      </c>
      <c r="C171" s="2">
        <v>1452655</v>
      </c>
      <c r="D171" s="2">
        <v>1095321</v>
      </c>
      <c r="E171" s="1" t="s">
        <v>1060</v>
      </c>
      <c r="F171" s="2">
        <v>7.5</v>
      </c>
      <c r="G171" s="1" t="s">
        <v>1099</v>
      </c>
      <c r="H171" t="e">
        <f>VLOOKUP(G171,银行退!A:I,11,FALSE)</f>
        <v>#N/A</v>
      </c>
    </row>
    <row r="172" spans="1:8" hidden="1">
      <c r="A172" s="12">
        <v>42963.918356481481</v>
      </c>
      <c r="B172" s="1" t="s">
        <v>331</v>
      </c>
      <c r="C172" s="2">
        <v>1452658</v>
      </c>
      <c r="D172" s="2">
        <v>1100973</v>
      </c>
      <c r="E172" s="1" t="s">
        <v>328</v>
      </c>
      <c r="F172" s="2">
        <v>500</v>
      </c>
      <c r="G172" s="1" t="s">
        <v>689</v>
      </c>
      <c r="H172" t="e">
        <f>VLOOKUP(G172,银行退!A:I,11,FALSE)</f>
        <v>#N/A</v>
      </c>
    </row>
    <row r="173" spans="1:8" hidden="1">
      <c r="A173" s="12">
        <v>42963.918437499997</v>
      </c>
      <c r="B173" s="1" t="s">
        <v>336</v>
      </c>
      <c r="C173" s="2">
        <v>1452659</v>
      </c>
      <c r="D173" s="2">
        <v>1103109</v>
      </c>
      <c r="E173" s="1" t="s">
        <v>320</v>
      </c>
      <c r="F173" s="2">
        <v>1800</v>
      </c>
      <c r="G173" s="1" t="s">
        <v>690</v>
      </c>
      <c r="H173" t="e">
        <f>VLOOKUP(G173,银行退!A:I,11,FALSE)</f>
        <v>#N/A</v>
      </c>
    </row>
    <row r="174" spans="1:8" hidden="1">
      <c r="A174" s="12">
        <v>42963.91851851852</v>
      </c>
      <c r="B174" s="1" t="s">
        <v>337</v>
      </c>
      <c r="C174" s="2">
        <v>1452660</v>
      </c>
      <c r="D174" s="2">
        <v>1103433</v>
      </c>
      <c r="E174" s="1" t="s">
        <v>310</v>
      </c>
      <c r="F174" s="2">
        <v>63.2</v>
      </c>
      <c r="G174" s="1" t="s">
        <v>691</v>
      </c>
      <c r="H174" t="e">
        <f>VLOOKUP(G174,银行退!A:I,11,FALSE)</f>
        <v>#N/A</v>
      </c>
    </row>
    <row r="175" spans="1:8" hidden="1">
      <c r="A175" s="12">
        <v>42963.918599537035</v>
      </c>
      <c r="B175" s="1" t="s">
        <v>343</v>
      </c>
      <c r="C175" s="2">
        <v>1452661</v>
      </c>
      <c r="D175" s="2">
        <v>1105785</v>
      </c>
      <c r="E175" s="1" t="s">
        <v>327</v>
      </c>
      <c r="F175" s="2">
        <v>240</v>
      </c>
      <c r="G175" s="1" t="s">
        <v>692</v>
      </c>
      <c r="H175" t="e">
        <f>VLOOKUP(G175,银行退!A:I,11,FALSE)</f>
        <v>#N/A</v>
      </c>
    </row>
    <row r="176" spans="1:8" hidden="1">
      <c r="A176" s="12">
        <v>42963.918668981481</v>
      </c>
      <c r="B176" s="1" t="s">
        <v>344</v>
      </c>
      <c r="C176" s="2">
        <v>1452662</v>
      </c>
      <c r="D176" s="2">
        <v>1106435</v>
      </c>
      <c r="E176" s="1" t="s">
        <v>321</v>
      </c>
      <c r="F176" s="2">
        <v>304</v>
      </c>
      <c r="G176" s="1" t="s">
        <v>693</v>
      </c>
      <c r="H176" t="e">
        <f>VLOOKUP(G176,银行退!A:I,11,FALSE)</f>
        <v>#N/A</v>
      </c>
    </row>
    <row r="177" spans="1:8" hidden="1">
      <c r="A177" s="12">
        <v>42963.918761574074</v>
      </c>
      <c r="B177" s="1" t="s">
        <v>348</v>
      </c>
      <c r="C177" s="2">
        <v>1452663</v>
      </c>
      <c r="D177" s="2">
        <v>1107869</v>
      </c>
      <c r="E177" s="1" t="s">
        <v>326</v>
      </c>
      <c r="F177" s="2">
        <v>280</v>
      </c>
      <c r="G177" s="1" t="s">
        <v>694</v>
      </c>
      <c r="H177" t="e">
        <f>VLOOKUP(G177,银行退!A:I,11,FALSE)</f>
        <v>#N/A</v>
      </c>
    </row>
    <row r="178" spans="1:8" hidden="1">
      <c r="A178" s="12">
        <v>42963.918842592589</v>
      </c>
      <c r="B178" s="1" t="s">
        <v>349</v>
      </c>
      <c r="C178" s="2">
        <v>1452664</v>
      </c>
      <c r="D178" s="2">
        <v>1108532</v>
      </c>
      <c r="E178" s="1" t="s">
        <v>324</v>
      </c>
      <c r="F178" s="2">
        <v>889.14</v>
      </c>
      <c r="G178" s="1" t="s">
        <v>695</v>
      </c>
      <c r="H178" t="e">
        <f>VLOOKUP(G178,银行退!A:I,11,FALSE)</f>
        <v>#N/A</v>
      </c>
    </row>
    <row r="179" spans="1:8" hidden="1">
      <c r="A179" s="12">
        <v>42963.918912037036</v>
      </c>
      <c r="B179" s="1" t="s">
        <v>351</v>
      </c>
      <c r="C179" s="2">
        <v>1452665</v>
      </c>
      <c r="D179" s="2">
        <v>1109650</v>
      </c>
      <c r="E179" s="1" t="s">
        <v>323</v>
      </c>
      <c r="F179" s="2">
        <v>153.5</v>
      </c>
      <c r="G179" s="1" t="s">
        <v>696</v>
      </c>
      <c r="H179" t="e">
        <f>VLOOKUP(G179,银行退!A:I,11,FALSE)</f>
        <v>#N/A</v>
      </c>
    </row>
    <row r="180" spans="1:8" hidden="1">
      <c r="A180" s="12">
        <v>42963.918993055559</v>
      </c>
      <c r="B180" s="1" t="s">
        <v>352</v>
      </c>
      <c r="C180" s="2">
        <v>1452666</v>
      </c>
      <c r="D180" s="2">
        <v>1110773</v>
      </c>
      <c r="E180" s="1" t="s">
        <v>698</v>
      </c>
      <c r="F180" s="2">
        <v>813</v>
      </c>
      <c r="G180" s="1" t="s">
        <v>697</v>
      </c>
      <c r="H180" t="e">
        <f>VLOOKUP(G180,银行退!A:I,11,FALSE)</f>
        <v>#N/A</v>
      </c>
    </row>
    <row r="181" spans="1:8" hidden="1">
      <c r="A181" s="12">
        <v>42963.919074074074</v>
      </c>
      <c r="B181" s="1" t="s">
        <v>353</v>
      </c>
      <c r="C181" s="2">
        <v>1452667</v>
      </c>
      <c r="D181" s="2">
        <v>1111018</v>
      </c>
      <c r="E181" s="1" t="s">
        <v>325</v>
      </c>
      <c r="F181" s="2">
        <v>82.5</v>
      </c>
      <c r="G181" s="1" t="s">
        <v>699</v>
      </c>
      <c r="H181" t="e">
        <f>VLOOKUP(G181,银行退!A:I,11,FALSE)</f>
        <v>#N/A</v>
      </c>
    </row>
    <row r="182" spans="1:8" hidden="1">
      <c r="A182" s="12">
        <v>42963.919166666667</v>
      </c>
      <c r="B182" s="1" t="s">
        <v>357</v>
      </c>
      <c r="C182" s="2">
        <v>1452669</v>
      </c>
      <c r="D182" s="2">
        <v>1114049</v>
      </c>
      <c r="E182" s="1" t="s">
        <v>322</v>
      </c>
      <c r="F182" s="2">
        <v>262</v>
      </c>
      <c r="G182" s="1" t="s">
        <v>701</v>
      </c>
      <c r="H182" t="e">
        <f>VLOOKUP(G182,银行退!A:I,11,FALSE)</f>
        <v>#N/A</v>
      </c>
    </row>
    <row r="183" spans="1:8" hidden="1">
      <c r="A183" s="12">
        <v>42963.919259259259</v>
      </c>
      <c r="B183" s="1" t="s">
        <v>359</v>
      </c>
      <c r="C183" s="2">
        <v>1452672</v>
      </c>
      <c r="D183" s="2">
        <v>1115005</v>
      </c>
      <c r="E183" s="1" t="s">
        <v>316</v>
      </c>
      <c r="F183" s="2">
        <v>178</v>
      </c>
      <c r="G183" s="1" t="s">
        <v>702</v>
      </c>
      <c r="H183" t="e">
        <f>VLOOKUP(G183,银行退!A:I,11,FALSE)</f>
        <v>#N/A</v>
      </c>
    </row>
    <row r="184" spans="1:8" hidden="1">
      <c r="A184" s="12">
        <v>42963.919328703705</v>
      </c>
      <c r="B184" s="1" t="s">
        <v>361</v>
      </c>
      <c r="C184" s="2">
        <v>1452673</v>
      </c>
      <c r="D184" s="2">
        <v>1115110</v>
      </c>
      <c r="E184" s="1" t="s">
        <v>319</v>
      </c>
      <c r="F184" s="2">
        <v>309.92</v>
      </c>
      <c r="G184" s="1" t="s">
        <v>703</v>
      </c>
      <c r="H184" t="e">
        <f>VLOOKUP(G184,银行退!A:I,11,FALSE)</f>
        <v>#N/A</v>
      </c>
    </row>
    <row r="185" spans="1:8" hidden="1">
      <c r="A185" s="12">
        <v>42963.919421296298</v>
      </c>
      <c r="B185" s="1" t="s">
        <v>363</v>
      </c>
      <c r="C185" s="2">
        <v>1452674</v>
      </c>
      <c r="D185" s="2">
        <v>1117452</v>
      </c>
      <c r="E185" s="1" t="s">
        <v>311</v>
      </c>
      <c r="F185" s="2">
        <v>424.64</v>
      </c>
      <c r="G185" s="1" t="s">
        <v>704</v>
      </c>
      <c r="H185" t="e">
        <f>VLOOKUP(G185,银行退!A:I,11,FALSE)</f>
        <v>#N/A</v>
      </c>
    </row>
    <row r="186" spans="1:8" hidden="1">
      <c r="A186" s="12">
        <v>42963.919502314813</v>
      </c>
      <c r="B186" s="1" t="s">
        <v>365</v>
      </c>
      <c r="C186" s="2">
        <v>1452675</v>
      </c>
      <c r="D186" s="2">
        <v>1118493</v>
      </c>
      <c r="E186" s="1" t="s">
        <v>318</v>
      </c>
      <c r="F186" s="2">
        <v>1000</v>
      </c>
      <c r="G186" s="1" t="s">
        <v>705</v>
      </c>
      <c r="H186" t="e">
        <f>VLOOKUP(G186,银行退!A:I,11,FALSE)</f>
        <v>#N/A</v>
      </c>
    </row>
    <row r="187" spans="1:8" hidden="1">
      <c r="A187" s="12">
        <v>42963.919583333336</v>
      </c>
      <c r="B187" s="1" t="s">
        <v>366</v>
      </c>
      <c r="C187" s="2">
        <v>1452676</v>
      </c>
      <c r="D187" s="2">
        <v>1120003</v>
      </c>
      <c r="E187" s="1" t="s">
        <v>309</v>
      </c>
      <c r="F187" s="2">
        <v>900</v>
      </c>
      <c r="G187" s="1" t="s">
        <v>706</v>
      </c>
      <c r="H187" t="e">
        <f>VLOOKUP(G187,银行退!A:I,11,FALSE)</f>
        <v>#N/A</v>
      </c>
    </row>
    <row r="188" spans="1:8" hidden="1">
      <c r="A188" s="12">
        <v>42963.919664351852</v>
      </c>
      <c r="B188" s="1" t="s">
        <v>367</v>
      </c>
      <c r="C188" s="2">
        <v>1452677</v>
      </c>
      <c r="D188" s="2">
        <v>1120175</v>
      </c>
      <c r="E188" s="1" t="s">
        <v>315</v>
      </c>
      <c r="F188" s="2">
        <v>76.92</v>
      </c>
      <c r="G188" s="1" t="s">
        <v>707</v>
      </c>
      <c r="H188" t="e">
        <f>VLOOKUP(G188,银行退!A:I,11,FALSE)</f>
        <v>#N/A</v>
      </c>
    </row>
    <row r="189" spans="1:8" hidden="1">
      <c r="A189" s="12">
        <v>42963.919756944444</v>
      </c>
      <c r="B189" s="1" t="s">
        <v>368</v>
      </c>
      <c r="C189" s="2">
        <v>1452678</v>
      </c>
      <c r="D189" s="2">
        <v>1120536</v>
      </c>
      <c r="E189" s="1" t="s">
        <v>317</v>
      </c>
      <c r="F189" s="2">
        <v>454.16</v>
      </c>
      <c r="G189" s="1" t="s">
        <v>708</v>
      </c>
      <c r="H189" t="e">
        <f>VLOOKUP(G189,银行退!A:I,11,FALSE)</f>
        <v>#N/A</v>
      </c>
    </row>
    <row r="190" spans="1:8" hidden="1">
      <c r="A190" s="12">
        <v>42963.91982638889</v>
      </c>
      <c r="B190" s="1" t="s">
        <v>371</v>
      </c>
      <c r="C190" s="2">
        <v>1452679</v>
      </c>
      <c r="D190" s="2">
        <v>1122117</v>
      </c>
      <c r="E190" s="1" t="s">
        <v>314</v>
      </c>
      <c r="F190" s="2">
        <v>4774.17</v>
      </c>
      <c r="G190" s="1" t="s">
        <v>709</v>
      </c>
      <c r="H190" t="e">
        <f>VLOOKUP(G190,银行退!A:I,11,FALSE)</f>
        <v>#N/A</v>
      </c>
    </row>
    <row r="191" spans="1:8" hidden="1">
      <c r="A191" s="12">
        <v>42963.919907407406</v>
      </c>
      <c r="B191" s="1" t="s">
        <v>373</v>
      </c>
      <c r="C191" s="2">
        <v>1452680</v>
      </c>
      <c r="D191" s="2">
        <v>1123266</v>
      </c>
      <c r="E191" s="1" t="s">
        <v>313</v>
      </c>
      <c r="F191" s="2">
        <v>488</v>
      </c>
      <c r="G191" s="1" t="s">
        <v>710</v>
      </c>
      <c r="H191" t="e">
        <f>VLOOKUP(G191,银行退!A:I,11,FALSE)</f>
        <v>#N/A</v>
      </c>
    </row>
    <row r="192" spans="1:8" hidden="1">
      <c r="A192" s="12">
        <v>42963.920046296298</v>
      </c>
      <c r="B192" s="1" t="s">
        <v>374</v>
      </c>
      <c r="C192" s="2">
        <v>1452681</v>
      </c>
      <c r="D192" s="2">
        <v>1124454</v>
      </c>
      <c r="E192" s="1" t="s">
        <v>312</v>
      </c>
      <c r="F192" s="2">
        <v>1734.68</v>
      </c>
      <c r="G192" s="1" t="s">
        <v>711</v>
      </c>
      <c r="H192" t="e">
        <f>VLOOKUP(G192,银行退!A:I,11,FALSE)</f>
        <v>#N/A</v>
      </c>
    </row>
    <row r="193" spans="1:8" hidden="1">
      <c r="A193" s="12">
        <v>42963.920127314814</v>
      </c>
      <c r="B193" s="1" t="s">
        <v>376</v>
      </c>
      <c r="C193" s="2">
        <v>1452682</v>
      </c>
      <c r="D193" s="2">
        <v>1132154</v>
      </c>
      <c r="E193" s="1" t="s">
        <v>306</v>
      </c>
      <c r="F193" s="2">
        <v>4000</v>
      </c>
      <c r="G193" s="1" t="s">
        <v>712</v>
      </c>
      <c r="H193" t="e">
        <f>VLOOKUP(G193,银行退!A:I,11,FALSE)</f>
        <v>#N/A</v>
      </c>
    </row>
    <row r="194" spans="1:8" hidden="1">
      <c r="A194" s="12">
        <v>42963.92019675926</v>
      </c>
      <c r="B194" s="1" t="s">
        <v>379</v>
      </c>
      <c r="C194" s="2">
        <v>1452683</v>
      </c>
      <c r="D194" s="2">
        <v>1137307</v>
      </c>
      <c r="E194" s="1" t="s">
        <v>305</v>
      </c>
      <c r="F194" s="2">
        <v>185.5</v>
      </c>
      <c r="G194" s="1" t="s">
        <v>713</v>
      </c>
      <c r="H194" t="e">
        <f>VLOOKUP(G194,银行退!A:I,11,FALSE)</f>
        <v>#N/A</v>
      </c>
    </row>
    <row r="195" spans="1:8" hidden="1">
      <c r="A195" s="12">
        <v>42963.920277777775</v>
      </c>
      <c r="B195" s="1" t="s">
        <v>380</v>
      </c>
      <c r="C195" s="2">
        <v>1452684</v>
      </c>
      <c r="D195" s="2">
        <v>1138253</v>
      </c>
      <c r="E195" s="1" t="s">
        <v>302</v>
      </c>
      <c r="F195" s="2">
        <v>764.82</v>
      </c>
      <c r="G195" s="1" t="s">
        <v>714</v>
      </c>
      <c r="H195" t="e">
        <f>VLOOKUP(G195,银行退!A:I,11,FALSE)</f>
        <v>#N/A</v>
      </c>
    </row>
    <row r="196" spans="1:8" hidden="1">
      <c r="A196" s="12">
        <v>42963.920358796298</v>
      </c>
      <c r="B196" s="1" t="s">
        <v>382</v>
      </c>
      <c r="C196" s="2">
        <v>1452685</v>
      </c>
      <c r="D196" s="2">
        <v>1140186</v>
      </c>
      <c r="E196" s="1" t="s">
        <v>298</v>
      </c>
      <c r="F196" s="2">
        <v>53.41</v>
      </c>
      <c r="G196" s="1" t="s">
        <v>715</v>
      </c>
      <c r="H196" t="e">
        <f>VLOOKUP(G196,银行退!A:I,11,FALSE)</f>
        <v>#N/A</v>
      </c>
    </row>
    <row r="197" spans="1:8" hidden="1">
      <c r="A197" s="12">
        <v>42963.920439814814</v>
      </c>
      <c r="B197" s="1" t="s">
        <v>383</v>
      </c>
      <c r="C197" s="2">
        <v>1452686</v>
      </c>
      <c r="D197" s="2">
        <v>1140227</v>
      </c>
      <c r="E197" s="1" t="s">
        <v>308</v>
      </c>
      <c r="F197" s="2">
        <v>566</v>
      </c>
      <c r="G197" s="1" t="s">
        <v>716</v>
      </c>
      <c r="H197" t="e">
        <f>VLOOKUP(G197,银行退!A:I,11,FALSE)</f>
        <v>#N/A</v>
      </c>
    </row>
    <row r="198" spans="1:8" hidden="1">
      <c r="A198" s="12">
        <v>42963.92050925926</v>
      </c>
      <c r="B198" s="1" t="s">
        <v>386</v>
      </c>
      <c r="C198" s="2">
        <v>1452687</v>
      </c>
      <c r="D198" s="2">
        <v>1142925</v>
      </c>
      <c r="E198" s="1" t="s">
        <v>307</v>
      </c>
      <c r="F198" s="2">
        <v>14628.36</v>
      </c>
      <c r="G198" s="1" t="s">
        <v>717</v>
      </c>
      <c r="H198" t="e">
        <f>VLOOKUP(G198,银行退!A:I,11,FALSE)</f>
        <v>#N/A</v>
      </c>
    </row>
    <row r="199" spans="1:8" hidden="1">
      <c r="A199" s="12">
        <v>42963.920578703706</v>
      </c>
      <c r="B199" s="1" t="s">
        <v>387</v>
      </c>
      <c r="C199" s="2">
        <v>1452688</v>
      </c>
      <c r="D199" s="2">
        <v>1143690</v>
      </c>
      <c r="E199" s="1" t="s">
        <v>303</v>
      </c>
      <c r="F199" s="2">
        <v>553.96</v>
      </c>
      <c r="G199" s="1" t="s">
        <v>718</v>
      </c>
      <c r="H199" t="e">
        <f>VLOOKUP(G199,银行退!A:I,11,FALSE)</f>
        <v>#N/A</v>
      </c>
    </row>
    <row r="200" spans="1:8" hidden="1">
      <c r="A200" s="12">
        <v>42963.920671296299</v>
      </c>
      <c r="B200" s="1" t="s">
        <v>388</v>
      </c>
      <c r="C200" s="2">
        <v>1452689</v>
      </c>
      <c r="D200" s="2">
        <v>1144536</v>
      </c>
      <c r="E200" s="1" t="s">
        <v>304</v>
      </c>
      <c r="F200" s="2">
        <v>450</v>
      </c>
      <c r="G200" s="1" t="s">
        <v>719</v>
      </c>
      <c r="H200" t="e">
        <f>VLOOKUP(G200,银行退!A:I,11,FALSE)</f>
        <v>#N/A</v>
      </c>
    </row>
    <row r="201" spans="1:8" hidden="1">
      <c r="A201" s="12">
        <v>42963.920752314814</v>
      </c>
      <c r="B201" s="1" t="s">
        <v>389</v>
      </c>
      <c r="C201" s="2">
        <v>1452690</v>
      </c>
      <c r="D201" s="2">
        <v>1145489</v>
      </c>
      <c r="E201" s="1" t="s">
        <v>299</v>
      </c>
      <c r="F201" s="2">
        <v>59.5</v>
      </c>
      <c r="G201" s="1" t="s">
        <v>720</v>
      </c>
      <c r="H201" t="e">
        <f>VLOOKUP(G201,银行退!A:I,11,FALSE)</f>
        <v>#N/A</v>
      </c>
    </row>
    <row r="202" spans="1:8" hidden="1">
      <c r="A202" s="12">
        <v>42963.92082175926</v>
      </c>
      <c r="B202" s="1" t="s">
        <v>390</v>
      </c>
      <c r="C202" s="2">
        <v>1452691</v>
      </c>
      <c r="D202" s="2">
        <v>1146101</v>
      </c>
      <c r="E202" s="1" t="s">
        <v>300</v>
      </c>
      <c r="F202" s="2">
        <v>126.94</v>
      </c>
      <c r="G202" s="1" t="s">
        <v>721</v>
      </c>
      <c r="H202" t="e">
        <f>VLOOKUP(G202,银行退!A:I,11,FALSE)</f>
        <v>#N/A</v>
      </c>
    </row>
    <row r="203" spans="1:8" hidden="1">
      <c r="A203" s="12">
        <v>42963.920902777776</v>
      </c>
      <c r="B203" s="1" t="s">
        <v>391</v>
      </c>
      <c r="C203" s="2">
        <v>1452693</v>
      </c>
      <c r="D203" s="2">
        <v>1146221</v>
      </c>
      <c r="E203" s="1" t="s">
        <v>301</v>
      </c>
      <c r="F203" s="2">
        <v>113.84</v>
      </c>
      <c r="G203" s="1" t="s">
        <v>722</v>
      </c>
      <c r="H203" t="e">
        <f>VLOOKUP(G203,银行退!A:I,11,FALSE)</f>
        <v>#N/A</v>
      </c>
    </row>
    <row r="204" spans="1:8" hidden="1">
      <c r="A204" s="12">
        <v>42963.920972222222</v>
      </c>
      <c r="B204" s="1" t="s">
        <v>392</v>
      </c>
      <c r="C204" s="2">
        <v>1452694</v>
      </c>
      <c r="D204" s="2">
        <v>1148215</v>
      </c>
      <c r="E204" s="1" t="s">
        <v>296</v>
      </c>
      <c r="F204" s="2">
        <v>2000</v>
      </c>
      <c r="G204" s="1" t="s">
        <v>723</v>
      </c>
      <c r="H204" t="e">
        <f>VLOOKUP(G204,银行退!A:I,11,FALSE)</f>
        <v>#N/A</v>
      </c>
    </row>
    <row r="205" spans="1:8" hidden="1">
      <c r="A205" s="12">
        <v>42963.921064814815</v>
      </c>
      <c r="B205" s="1" t="s">
        <v>393</v>
      </c>
      <c r="C205" s="2">
        <v>1452695</v>
      </c>
      <c r="D205" s="2">
        <v>1148335</v>
      </c>
      <c r="E205" s="1" t="s">
        <v>295</v>
      </c>
      <c r="F205" s="2">
        <v>100</v>
      </c>
      <c r="G205" s="1" t="s">
        <v>724</v>
      </c>
      <c r="H205" t="e">
        <f>VLOOKUP(G205,银行退!A:I,11,FALSE)</f>
        <v>#N/A</v>
      </c>
    </row>
    <row r="206" spans="1:8" hidden="1">
      <c r="A206" s="12">
        <v>42963.921157407407</v>
      </c>
      <c r="B206" s="1" t="s">
        <v>394</v>
      </c>
      <c r="C206" s="2">
        <v>1452696</v>
      </c>
      <c r="D206" s="2">
        <v>1148499</v>
      </c>
      <c r="E206" s="1" t="s">
        <v>297</v>
      </c>
      <c r="F206" s="2">
        <v>992.5</v>
      </c>
      <c r="G206" s="1" t="s">
        <v>725</v>
      </c>
      <c r="H206" t="e">
        <f>VLOOKUP(G206,银行退!A:I,11,FALSE)</f>
        <v>#N/A</v>
      </c>
    </row>
    <row r="207" spans="1:8" hidden="1">
      <c r="A207" s="12">
        <v>42963.921249999999</v>
      </c>
      <c r="B207" s="1" t="s">
        <v>395</v>
      </c>
      <c r="C207" s="2">
        <v>1452697</v>
      </c>
      <c r="D207" s="2">
        <v>1148652</v>
      </c>
      <c r="E207" s="1" t="s">
        <v>285</v>
      </c>
      <c r="F207" s="2">
        <v>174</v>
      </c>
      <c r="G207" s="1" t="s">
        <v>726</v>
      </c>
      <c r="H207" t="e">
        <f>VLOOKUP(G207,银行退!A:I,11,FALSE)</f>
        <v>#N/A</v>
      </c>
    </row>
    <row r="208" spans="1:8" hidden="1">
      <c r="A208" s="12">
        <v>42963.921342592592</v>
      </c>
      <c r="B208" s="1" t="s">
        <v>397</v>
      </c>
      <c r="C208" s="2">
        <v>1452698</v>
      </c>
      <c r="D208" s="2">
        <v>1150671</v>
      </c>
      <c r="E208" s="1" t="s">
        <v>291</v>
      </c>
      <c r="F208" s="2">
        <v>4.84</v>
      </c>
      <c r="G208" s="1" t="s">
        <v>727</v>
      </c>
      <c r="H208" t="e">
        <f>VLOOKUP(G208,银行退!A:I,11,FALSE)</f>
        <v>#N/A</v>
      </c>
    </row>
    <row r="209" spans="1:8" hidden="1">
      <c r="A209" s="12">
        <v>42963.921423611115</v>
      </c>
      <c r="B209" s="1" t="s">
        <v>398</v>
      </c>
      <c r="C209" s="2">
        <v>1452699</v>
      </c>
      <c r="D209" s="2">
        <v>1150858</v>
      </c>
      <c r="E209" s="1" t="s">
        <v>293</v>
      </c>
      <c r="F209" s="2">
        <v>500</v>
      </c>
      <c r="G209" s="1" t="s">
        <v>728</v>
      </c>
      <c r="H209" t="e">
        <f>VLOOKUP(G209,银行退!A:I,11,FALSE)</f>
        <v>#N/A</v>
      </c>
    </row>
    <row r="210" spans="1:8" hidden="1">
      <c r="A210" s="12">
        <v>42963.921516203707</v>
      </c>
      <c r="B210" s="1" t="s">
        <v>399</v>
      </c>
      <c r="C210" s="2">
        <v>1452700</v>
      </c>
      <c r="D210" s="2">
        <v>1150965</v>
      </c>
      <c r="E210" s="1" t="s">
        <v>284</v>
      </c>
      <c r="F210" s="2">
        <v>274.58999999999997</v>
      </c>
      <c r="G210" s="1" t="s">
        <v>729</v>
      </c>
      <c r="H210" t="e">
        <f>VLOOKUP(G210,银行退!A:I,11,FALSE)</f>
        <v>#N/A</v>
      </c>
    </row>
    <row r="211" spans="1:8" hidden="1">
      <c r="A211" s="12">
        <v>42963.921597222223</v>
      </c>
      <c r="B211" s="1" t="s">
        <v>400</v>
      </c>
      <c r="C211" s="2">
        <v>1452701</v>
      </c>
      <c r="D211" s="2">
        <v>1151144</v>
      </c>
      <c r="E211" s="1" t="s">
        <v>292</v>
      </c>
      <c r="F211" s="2">
        <v>245.5</v>
      </c>
      <c r="G211" s="1" t="s">
        <v>730</v>
      </c>
      <c r="H211" t="e">
        <f>VLOOKUP(G211,银行退!A:I,11,FALSE)</f>
        <v>#N/A</v>
      </c>
    </row>
    <row r="212" spans="1:8" hidden="1">
      <c r="A212" s="12">
        <v>42963.921689814815</v>
      </c>
      <c r="B212" s="1" t="s">
        <v>401</v>
      </c>
      <c r="C212" s="2">
        <v>1452703</v>
      </c>
      <c r="D212" s="2">
        <v>1151152</v>
      </c>
      <c r="E212" s="1" t="s">
        <v>294</v>
      </c>
      <c r="F212" s="2">
        <v>500</v>
      </c>
      <c r="G212" s="1" t="s">
        <v>731</v>
      </c>
      <c r="H212" t="e">
        <f>VLOOKUP(G212,银行退!A:I,11,FALSE)</f>
        <v>#N/A</v>
      </c>
    </row>
    <row r="213" spans="1:8" hidden="1">
      <c r="A213" s="12">
        <v>42963.921782407408</v>
      </c>
      <c r="B213" s="1" t="s">
        <v>402</v>
      </c>
      <c r="C213" s="2">
        <v>1452705</v>
      </c>
      <c r="D213" s="2">
        <v>1156512</v>
      </c>
      <c r="E213" s="1" t="s">
        <v>282</v>
      </c>
      <c r="F213" s="2">
        <v>1900</v>
      </c>
      <c r="G213" s="1" t="s">
        <v>732</v>
      </c>
      <c r="H213" t="e">
        <f>VLOOKUP(G213,银行退!A:I,11,FALSE)</f>
        <v>#N/A</v>
      </c>
    </row>
    <row r="214" spans="1:8" hidden="1">
      <c r="A214" s="12">
        <v>42963.921956018516</v>
      </c>
      <c r="B214" s="1" t="s">
        <v>403</v>
      </c>
      <c r="C214" s="2">
        <v>1452706</v>
      </c>
      <c r="D214" s="2">
        <v>1157957</v>
      </c>
      <c r="E214" s="1" t="s">
        <v>290</v>
      </c>
      <c r="F214" s="2">
        <v>119.92</v>
      </c>
      <c r="G214" s="1" t="s">
        <v>733</v>
      </c>
      <c r="H214" t="e">
        <f>VLOOKUP(G214,银行退!A:I,11,FALSE)</f>
        <v>#N/A</v>
      </c>
    </row>
    <row r="215" spans="1:8" hidden="1">
      <c r="A215" s="12">
        <v>42963.922037037039</v>
      </c>
      <c r="B215" s="1" t="s">
        <v>404</v>
      </c>
      <c r="C215" s="2">
        <v>1452707</v>
      </c>
      <c r="D215" s="2">
        <v>1157997</v>
      </c>
      <c r="E215" s="1" t="s">
        <v>289</v>
      </c>
      <c r="F215" s="2">
        <v>1600</v>
      </c>
      <c r="G215" s="1" t="s">
        <v>734</v>
      </c>
      <c r="H215" t="e">
        <f>VLOOKUP(G215,银行退!A:I,11,FALSE)</f>
        <v>#N/A</v>
      </c>
    </row>
    <row r="216" spans="1:8" hidden="1">
      <c r="A216" s="12">
        <v>42963.922118055554</v>
      </c>
      <c r="B216" s="1" t="s">
        <v>405</v>
      </c>
      <c r="C216" s="2">
        <v>1452708</v>
      </c>
      <c r="D216" s="2">
        <v>1158900</v>
      </c>
      <c r="E216" s="1" t="s">
        <v>287</v>
      </c>
      <c r="F216" s="2">
        <v>236.5</v>
      </c>
      <c r="G216" s="1" t="s">
        <v>735</v>
      </c>
      <c r="H216" t="e">
        <f>VLOOKUP(G216,银行退!A:I,11,FALSE)</f>
        <v>#N/A</v>
      </c>
    </row>
    <row r="217" spans="1:8" hidden="1">
      <c r="A217" s="12">
        <v>42963.922199074077</v>
      </c>
      <c r="B217" s="1" t="s">
        <v>406</v>
      </c>
      <c r="C217" s="2">
        <v>1452709</v>
      </c>
      <c r="D217" s="2">
        <v>1159638</v>
      </c>
      <c r="E217" s="1" t="s">
        <v>286</v>
      </c>
      <c r="F217" s="2">
        <v>2023.76</v>
      </c>
      <c r="G217" s="1" t="s">
        <v>736</v>
      </c>
      <c r="H217" t="e">
        <f>VLOOKUP(G217,银行退!A:I,11,FALSE)</f>
        <v>#N/A</v>
      </c>
    </row>
    <row r="218" spans="1:8" hidden="1">
      <c r="A218" s="12">
        <v>42963.922268518516</v>
      </c>
      <c r="B218" s="1" t="s">
        <v>407</v>
      </c>
      <c r="C218" s="2">
        <v>1452710</v>
      </c>
      <c r="D218" s="2">
        <v>1160030</v>
      </c>
      <c r="E218" s="1" t="s">
        <v>259</v>
      </c>
      <c r="F218" s="2">
        <v>3000</v>
      </c>
      <c r="G218" s="1" t="s">
        <v>737</v>
      </c>
      <c r="H218" t="e">
        <f>VLOOKUP(G218,银行退!A:I,11,FALSE)</f>
        <v>#N/A</v>
      </c>
    </row>
    <row r="219" spans="1:8" hidden="1">
      <c r="A219" s="12">
        <v>42963.922349537039</v>
      </c>
      <c r="B219" s="1" t="s">
        <v>408</v>
      </c>
      <c r="C219" s="2">
        <v>1452711</v>
      </c>
      <c r="D219" s="2">
        <v>1161156</v>
      </c>
      <c r="E219" s="1" t="s">
        <v>288</v>
      </c>
      <c r="F219" s="2">
        <v>194</v>
      </c>
      <c r="G219" s="1" t="s">
        <v>738</v>
      </c>
      <c r="H219" t="e">
        <f>VLOOKUP(G219,银行退!A:I,11,FALSE)</f>
        <v>#N/A</v>
      </c>
    </row>
    <row r="220" spans="1:8" hidden="1">
      <c r="A220" s="12">
        <v>42963.922430555554</v>
      </c>
      <c r="B220" s="1" t="s">
        <v>409</v>
      </c>
      <c r="C220" s="2">
        <v>1452712</v>
      </c>
      <c r="D220" s="2">
        <v>1161722</v>
      </c>
      <c r="E220" s="1" t="s">
        <v>272</v>
      </c>
      <c r="F220" s="2">
        <v>27.3</v>
      </c>
      <c r="G220" s="1" t="s">
        <v>739</v>
      </c>
      <c r="H220" t="e">
        <f>VLOOKUP(G220,银行退!A:I,11,FALSE)</f>
        <v>#N/A</v>
      </c>
    </row>
    <row r="221" spans="1:8" hidden="1">
      <c r="A221" s="12">
        <v>42963.922523148147</v>
      </c>
      <c r="B221" s="1" t="s">
        <v>410</v>
      </c>
      <c r="C221" s="2">
        <v>1452713</v>
      </c>
      <c r="D221" s="2">
        <v>1163466</v>
      </c>
      <c r="E221" s="1" t="s">
        <v>273</v>
      </c>
      <c r="F221" s="2">
        <v>500</v>
      </c>
      <c r="G221" s="1" t="s">
        <v>741</v>
      </c>
      <c r="H221" t="e">
        <f>VLOOKUP(G221,银行退!A:I,11,FALSE)</f>
        <v>#N/A</v>
      </c>
    </row>
    <row r="222" spans="1:8" hidden="1">
      <c r="A222" s="12">
        <v>42963.922592592593</v>
      </c>
      <c r="B222" s="1" t="s">
        <v>411</v>
      </c>
      <c r="C222" s="2">
        <v>1452714</v>
      </c>
      <c r="D222" s="2">
        <v>1164385</v>
      </c>
      <c r="E222" s="1" t="s">
        <v>283</v>
      </c>
      <c r="F222" s="2">
        <v>0.9</v>
      </c>
      <c r="G222" s="1" t="s">
        <v>742</v>
      </c>
      <c r="H222" t="e">
        <f>VLOOKUP(G222,银行退!A:I,11,FALSE)</f>
        <v>#N/A</v>
      </c>
    </row>
    <row r="223" spans="1:8" hidden="1">
      <c r="A223" s="12">
        <v>42963.922685185185</v>
      </c>
      <c r="B223" s="1" t="s">
        <v>412</v>
      </c>
      <c r="C223" s="2">
        <v>1452715</v>
      </c>
      <c r="D223" s="2">
        <v>1164616</v>
      </c>
      <c r="E223" s="1" t="s">
        <v>280</v>
      </c>
      <c r="F223" s="2">
        <v>380</v>
      </c>
      <c r="G223" s="1" t="s">
        <v>743</v>
      </c>
      <c r="H223" t="e">
        <f>VLOOKUP(G223,银行退!A:I,11,FALSE)</f>
        <v>#N/A</v>
      </c>
    </row>
    <row r="224" spans="1:8" hidden="1">
      <c r="A224" s="12">
        <v>42963.922962962963</v>
      </c>
      <c r="B224" s="1" t="s">
        <v>414</v>
      </c>
      <c r="C224" s="2">
        <v>1452716</v>
      </c>
      <c r="D224" s="2">
        <v>1167241</v>
      </c>
      <c r="E224" s="1" t="s">
        <v>278</v>
      </c>
      <c r="F224" s="2">
        <v>763.2</v>
      </c>
      <c r="G224" s="1" t="s">
        <v>745</v>
      </c>
      <c r="H224" t="e">
        <f>VLOOKUP(G224,银行退!A:I,11,FALSE)</f>
        <v>#N/A</v>
      </c>
    </row>
    <row r="225" spans="1:8" hidden="1">
      <c r="A225" s="12">
        <v>42963.923043981478</v>
      </c>
      <c r="B225" s="1" t="s">
        <v>415</v>
      </c>
      <c r="C225" s="2">
        <v>1452717</v>
      </c>
      <c r="D225" s="2">
        <v>1167418</v>
      </c>
      <c r="E225" s="1" t="s">
        <v>267</v>
      </c>
      <c r="F225" s="2">
        <v>821.6</v>
      </c>
      <c r="G225" s="1" t="s">
        <v>746</v>
      </c>
      <c r="H225" t="e">
        <f>VLOOKUP(G225,银行退!A:I,11,FALSE)</f>
        <v>#N/A</v>
      </c>
    </row>
    <row r="226" spans="1:8" hidden="1">
      <c r="A226" s="12">
        <v>42963.923113425924</v>
      </c>
      <c r="B226" s="1" t="s">
        <v>416</v>
      </c>
      <c r="C226" s="2">
        <v>1452718</v>
      </c>
      <c r="D226" s="2">
        <v>1168255</v>
      </c>
      <c r="E226" s="1" t="s">
        <v>281</v>
      </c>
      <c r="F226" s="2">
        <v>401.65</v>
      </c>
      <c r="G226" s="1" t="s">
        <v>747</v>
      </c>
      <c r="H226" t="e">
        <f>VLOOKUP(G226,银行退!A:I,11,FALSE)</f>
        <v>#N/A</v>
      </c>
    </row>
    <row r="227" spans="1:8" hidden="1">
      <c r="A227" s="12">
        <v>42963.923194444447</v>
      </c>
      <c r="B227" s="1" t="s">
        <v>417</v>
      </c>
      <c r="C227" s="2">
        <v>1452719</v>
      </c>
      <c r="D227" s="2">
        <v>1169067</v>
      </c>
      <c r="E227" s="1" t="s">
        <v>274</v>
      </c>
      <c r="F227" s="2">
        <v>95</v>
      </c>
      <c r="G227" s="1" t="s">
        <v>748</v>
      </c>
      <c r="H227" t="e">
        <f>VLOOKUP(G227,银行退!A:I,11,FALSE)</f>
        <v>#N/A</v>
      </c>
    </row>
    <row r="228" spans="1:8" hidden="1">
      <c r="A228" s="12">
        <v>42963.923298611109</v>
      </c>
      <c r="B228" s="1" t="s">
        <v>419</v>
      </c>
      <c r="C228" s="2">
        <v>1452720</v>
      </c>
      <c r="D228" s="2">
        <v>1170905</v>
      </c>
      <c r="E228" s="1" t="s">
        <v>271</v>
      </c>
      <c r="F228" s="2">
        <v>290</v>
      </c>
      <c r="G228" s="1" t="s">
        <v>750</v>
      </c>
      <c r="H228" t="e">
        <f>VLOOKUP(G228,银行退!A:I,11,FALSE)</f>
        <v>#N/A</v>
      </c>
    </row>
    <row r="229" spans="1:8" hidden="1">
      <c r="A229" s="12">
        <v>42963.923368055555</v>
      </c>
      <c r="B229" s="1" t="s">
        <v>421</v>
      </c>
      <c r="C229" s="2">
        <v>1452721</v>
      </c>
      <c r="D229" s="2">
        <v>1172922</v>
      </c>
      <c r="E229" s="1" t="s">
        <v>276</v>
      </c>
      <c r="F229" s="2">
        <v>430</v>
      </c>
      <c r="G229" s="1" t="s">
        <v>751</v>
      </c>
      <c r="H229" t="e">
        <f>VLOOKUP(G229,银行退!A:I,11,FALSE)</f>
        <v>#N/A</v>
      </c>
    </row>
    <row r="230" spans="1:8" hidden="1">
      <c r="A230" s="12">
        <v>42963.923449074071</v>
      </c>
      <c r="B230" s="1" t="s">
        <v>422</v>
      </c>
      <c r="C230" s="2">
        <v>1452722</v>
      </c>
      <c r="D230" s="2">
        <v>1175549</v>
      </c>
      <c r="E230" s="1" t="s">
        <v>277</v>
      </c>
      <c r="F230" s="2">
        <v>1410.59</v>
      </c>
      <c r="G230" s="1" t="s">
        <v>752</v>
      </c>
      <c r="H230" t="e">
        <f>VLOOKUP(G230,银行退!A:I,11,FALSE)</f>
        <v>#N/A</v>
      </c>
    </row>
    <row r="231" spans="1:8" hidden="1">
      <c r="A231" s="12">
        <v>42963.923530092594</v>
      </c>
      <c r="B231" s="1" t="s">
        <v>423</v>
      </c>
      <c r="C231" s="2">
        <v>1452723</v>
      </c>
      <c r="D231" s="2">
        <v>1176341</v>
      </c>
      <c r="E231" s="1" t="s">
        <v>275</v>
      </c>
      <c r="F231" s="2">
        <v>260</v>
      </c>
      <c r="G231" s="1" t="s">
        <v>753</v>
      </c>
      <c r="H231" t="e">
        <f>VLOOKUP(G231,银行退!A:I,11,FALSE)</f>
        <v>#N/A</v>
      </c>
    </row>
    <row r="232" spans="1:8" hidden="1">
      <c r="A232" s="12">
        <v>42963.923657407409</v>
      </c>
      <c r="B232" s="1" t="s">
        <v>424</v>
      </c>
      <c r="C232" s="2">
        <v>1452724</v>
      </c>
      <c r="D232" s="2">
        <v>1176850</v>
      </c>
      <c r="E232" s="1" t="s">
        <v>146</v>
      </c>
      <c r="F232" s="2">
        <v>166.5</v>
      </c>
      <c r="G232" s="1" t="s">
        <v>754</v>
      </c>
      <c r="H232" t="e">
        <f>VLOOKUP(G232,银行退!A:I,11,FALSE)</f>
        <v>#N/A</v>
      </c>
    </row>
    <row r="233" spans="1:8" hidden="1">
      <c r="A233" s="12">
        <v>42963.923738425925</v>
      </c>
      <c r="B233" s="1" t="s">
        <v>425</v>
      </c>
      <c r="C233" s="2">
        <v>1452725</v>
      </c>
      <c r="D233" s="2">
        <v>1177748</v>
      </c>
      <c r="E233" s="1" t="s">
        <v>756</v>
      </c>
      <c r="F233" s="2">
        <v>530</v>
      </c>
      <c r="G233" s="1" t="s">
        <v>755</v>
      </c>
      <c r="H233" t="e">
        <f>VLOOKUP(G233,银行退!A:I,11,FALSE)</f>
        <v>#N/A</v>
      </c>
    </row>
    <row r="234" spans="1:8" hidden="1">
      <c r="A234" s="12">
        <v>42963.923819444448</v>
      </c>
      <c r="B234" s="1" t="s">
        <v>426</v>
      </c>
      <c r="C234" s="2">
        <v>1452726</v>
      </c>
      <c r="D234" s="2">
        <v>1177994</v>
      </c>
      <c r="E234" s="1" t="s">
        <v>269</v>
      </c>
      <c r="F234" s="2">
        <v>5.49</v>
      </c>
      <c r="G234" s="1" t="s">
        <v>757</v>
      </c>
      <c r="H234" t="e">
        <f>VLOOKUP(G234,银行退!A:I,11,FALSE)</f>
        <v>#N/A</v>
      </c>
    </row>
    <row r="235" spans="1:8" hidden="1">
      <c r="A235" s="12">
        <v>42963.923946759256</v>
      </c>
      <c r="B235" s="1" t="s">
        <v>427</v>
      </c>
      <c r="C235" s="2">
        <v>1452727</v>
      </c>
      <c r="D235" s="2">
        <v>1179214</v>
      </c>
      <c r="E235" s="1" t="s">
        <v>266</v>
      </c>
      <c r="F235" s="2">
        <v>2.91</v>
      </c>
      <c r="G235" s="1" t="s">
        <v>758</v>
      </c>
      <c r="H235" t="e">
        <f>VLOOKUP(G235,银行退!A:I,11,FALSE)</f>
        <v>#N/A</v>
      </c>
    </row>
    <row r="236" spans="1:8" hidden="1">
      <c r="A236" s="12">
        <v>42963.924027777779</v>
      </c>
      <c r="B236" s="1" t="s">
        <v>428</v>
      </c>
      <c r="C236" s="2">
        <v>1452728</v>
      </c>
      <c r="D236" s="2">
        <v>1183027</v>
      </c>
      <c r="E236" s="1" t="s">
        <v>268</v>
      </c>
      <c r="F236" s="2">
        <v>685</v>
      </c>
      <c r="G236" s="1" t="s">
        <v>759</v>
      </c>
      <c r="H236" t="e">
        <f>VLOOKUP(G236,银行退!A:I,11,FALSE)</f>
        <v>#N/A</v>
      </c>
    </row>
    <row r="237" spans="1:8" hidden="1">
      <c r="A237" s="12">
        <v>42963.924108796295</v>
      </c>
      <c r="B237" s="1" t="s">
        <v>429</v>
      </c>
      <c r="C237" s="2">
        <v>1452729</v>
      </c>
      <c r="D237" s="2">
        <v>1183593</v>
      </c>
      <c r="E237" s="1" t="s">
        <v>270</v>
      </c>
      <c r="F237" s="2">
        <v>720</v>
      </c>
      <c r="G237" s="1" t="s">
        <v>760</v>
      </c>
      <c r="H237" t="e">
        <f>VLOOKUP(G237,银行退!A:I,11,FALSE)</f>
        <v>#N/A</v>
      </c>
    </row>
    <row r="238" spans="1:8" hidden="1">
      <c r="A238" s="12">
        <v>42963.924201388887</v>
      </c>
      <c r="B238" s="1" t="s">
        <v>430</v>
      </c>
      <c r="C238" s="2">
        <v>1452730</v>
      </c>
      <c r="D238" s="2">
        <v>1184755</v>
      </c>
      <c r="E238" s="1" t="s">
        <v>265</v>
      </c>
      <c r="F238" s="2">
        <v>30</v>
      </c>
      <c r="G238" s="1" t="s">
        <v>761</v>
      </c>
      <c r="H238" t="e">
        <f>VLOOKUP(G238,银行退!A:I,11,FALSE)</f>
        <v>#N/A</v>
      </c>
    </row>
    <row r="239" spans="1:8" hidden="1">
      <c r="A239" s="12">
        <v>42963.92428240741</v>
      </c>
      <c r="B239" s="1" t="s">
        <v>431</v>
      </c>
      <c r="C239" s="2">
        <v>1452731</v>
      </c>
      <c r="D239" s="2">
        <v>1186489</v>
      </c>
      <c r="E239" s="1" t="s">
        <v>262</v>
      </c>
      <c r="F239" s="2">
        <v>314.83999999999997</v>
      </c>
      <c r="G239" s="1" t="s">
        <v>762</v>
      </c>
      <c r="H239" t="e">
        <f>VLOOKUP(G239,银行退!A:I,11,FALSE)</f>
        <v>#N/A</v>
      </c>
    </row>
    <row r="240" spans="1:8" hidden="1">
      <c r="A240" s="12">
        <v>42963.924363425926</v>
      </c>
      <c r="B240" s="1" t="s">
        <v>432</v>
      </c>
      <c r="C240" s="2">
        <v>1452733</v>
      </c>
      <c r="D240" s="2">
        <v>1186688</v>
      </c>
      <c r="E240" s="1" t="s">
        <v>258</v>
      </c>
      <c r="F240" s="2">
        <v>993</v>
      </c>
      <c r="G240" s="1" t="s">
        <v>763</v>
      </c>
      <c r="H240" t="e">
        <f>VLOOKUP(G240,银行退!A:I,11,FALSE)</f>
        <v>#N/A</v>
      </c>
    </row>
    <row r="241" spans="1:8" hidden="1">
      <c r="A241" s="12">
        <v>42963.924444444441</v>
      </c>
      <c r="B241" s="1" t="s">
        <v>433</v>
      </c>
      <c r="C241" s="2">
        <v>1452734</v>
      </c>
      <c r="D241" s="2">
        <v>1186811</v>
      </c>
      <c r="E241" s="1" t="s">
        <v>263</v>
      </c>
      <c r="F241" s="2">
        <v>53.3</v>
      </c>
      <c r="G241" s="1" t="s">
        <v>764</v>
      </c>
      <c r="H241" t="e">
        <f>VLOOKUP(G241,银行退!A:I,11,FALSE)</f>
        <v>#N/A</v>
      </c>
    </row>
    <row r="242" spans="1:8" hidden="1">
      <c r="A242" s="12">
        <v>42963.924537037034</v>
      </c>
      <c r="B242" s="1" t="s">
        <v>434</v>
      </c>
      <c r="C242" s="2">
        <v>1452735</v>
      </c>
      <c r="D242" s="2">
        <v>1190872</v>
      </c>
      <c r="E242" s="1" t="s">
        <v>261</v>
      </c>
      <c r="F242" s="2">
        <v>78</v>
      </c>
      <c r="G242" s="1" t="s">
        <v>765</v>
      </c>
      <c r="H242" t="e">
        <f>VLOOKUP(G242,银行退!A:I,11,FALSE)</f>
        <v>#N/A</v>
      </c>
    </row>
    <row r="243" spans="1:8" hidden="1">
      <c r="A243" s="12">
        <v>42963.924618055556</v>
      </c>
      <c r="B243" s="1" t="s">
        <v>434</v>
      </c>
      <c r="C243" s="2">
        <v>1452736</v>
      </c>
      <c r="D243" s="2">
        <v>1190926</v>
      </c>
      <c r="E243" s="1" t="s">
        <v>261</v>
      </c>
      <c r="F243" s="2">
        <v>59</v>
      </c>
      <c r="G243" s="1" t="s">
        <v>766</v>
      </c>
      <c r="H243" t="e">
        <f>VLOOKUP(G243,银行退!A:I,11,FALSE)</f>
        <v>#N/A</v>
      </c>
    </row>
    <row r="244" spans="1:8" hidden="1">
      <c r="A244" s="12">
        <v>42963.924837962964</v>
      </c>
      <c r="B244" s="1" t="s">
        <v>436</v>
      </c>
      <c r="C244" s="2">
        <v>1452737</v>
      </c>
      <c r="D244" s="2">
        <v>1191850</v>
      </c>
      <c r="E244" s="1" t="s">
        <v>260</v>
      </c>
      <c r="F244" s="2">
        <v>31.44</v>
      </c>
      <c r="G244" s="1" t="s">
        <v>768</v>
      </c>
      <c r="H244" t="e">
        <f>VLOOKUP(G244,银行退!A:I,11,FALSE)</f>
        <v>#N/A</v>
      </c>
    </row>
    <row r="245" spans="1:8" hidden="1">
      <c r="A245" s="12">
        <v>42963.925081018519</v>
      </c>
      <c r="B245" s="1" t="s">
        <v>437</v>
      </c>
      <c r="C245" s="2">
        <v>1452741</v>
      </c>
      <c r="D245" s="2">
        <v>1193719</v>
      </c>
      <c r="E245" s="1" t="s">
        <v>254</v>
      </c>
      <c r="F245" s="2">
        <v>1053</v>
      </c>
      <c r="G245" s="1" t="s">
        <v>769</v>
      </c>
      <c r="H245" t="e">
        <f>VLOOKUP(G245,银行退!A:I,11,FALSE)</f>
        <v>#N/A</v>
      </c>
    </row>
    <row r="246" spans="1:8" hidden="1">
      <c r="A246" s="12">
        <v>42963.925196759257</v>
      </c>
      <c r="B246" s="1" t="s">
        <v>438</v>
      </c>
      <c r="C246" s="2">
        <v>1452742</v>
      </c>
      <c r="D246" s="2">
        <v>1193814</v>
      </c>
      <c r="E246" s="1" t="s">
        <v>207</v>
      </c>
      <c r="F246" s="2">
        <v>39962.21</v>
      </c>
      <c r="G246" s="1" t="s">
        <v>770</v>
      </c>
      <c r="H246" t="e">
        <f>VLOOKUP(G246,银行退!A:I,11,FALSE)</f>
        <v>#N/A</v>
      </c>
    </row>
    <row r="247" spans="1:8" hidden="1">
      <c r="A247" s="12">
        <v>42963.925300925926</v>
      </c>
      <c r="B247" s="1" t="s">
        <v>439</v>
      </c>
      <c r="C247" s="2">
        <v>1452743</v>
      </c>
      <c r="D247" s="2">
        <v>1194090</v>
      </c>
      <c r="E247" s="1" t="s">
        <v>257</v>
      </c>
      <c r="F247" s="2">
        <v>418.32</v>
      </c>
      <c r="G247" s="1" t="s">
        <v>771</v>
      </c>
      <c r="H247" t="e">
        <f>VLOOKUP(G247,银行退!A:I,11,FALSE)</f>
        <v>#N/A</v>
      </c>
    </row>
    <row r="248" spans="1:8" hidden="1">
      <c r="A248" s="12">
        <v>42963.92564814815</v>
      </c>
      <c r="B248" s="1" t="s">
        <v>440</v>
      </c>
      <c r="C248" s="2">
        <v>1452744</v>
      </c>
      <c r="D248" s="2">
        <v>1196165</v>
      </c>
      <c r="E248" s="1" t="s">
        <v>255</v>
      </c>
      <c r="F248" s="2">
        <v>100</v>
      </c>
      <c r="G248" s="1" t="s">
        <v>772</v>
      </c>
      <c r="H248" t="e">
        <f>VLOOKUP(G248,银行退!A:I,11,FALSE)</f>
        <v>#N/A</v>
      </c>
    </row>
    <row r="249" spans="1:8" hidden="1">
      <c r="A249" s="12">
        <v>42963.925740740742</v>
      </c>
      <c r="B249" s="1" t="s">
        <v>441</v>
      </c>
      <c r="C249" s="2">
        <v>1452745</v>
      </c>
      <c r="D249" s="2">
        <v>1197375</v>
      </c>
      <c r="E249" s="1" t="s">
        <v>253</v>
      </c>
      <c r="F249" s="2">
        <v>210</v>
      </c>
      <c r="G249" s="1" t="s">
        <v>773</v>
      </c>
      <c r="H249" t="e">
        <f>VLOOKUP(G249,银行退!A:I,11,FALSE)</f>
        <v>#N/A</v>
      </c>
    </row>
    <row r="250" spans="1:8" hidden="1">
      <c r="A250" s="12">
        <v>42963.925833333335</v>
      </c>
      <c r="B250" s="1" t="s">
        <v>442</v>
      </c>
      <c r="C250" s="2">
        <v>1452746</v>
      </c>
      <c r="D250" s="2">
        <v>1199207</v>
      </c>
      <c r="E250" s="1" t="s">
        <v>256</v>
      </c>
      <c r="F250" s="2">
        <v>700</v>
      </c>
      <c r="G250" s="1" t="s">
        <v>774</v>
      </c>
      <c r="H250" t="e">
        <f>VLOOKUP(G250,银行退!A:I,11,FALSE)</f>
        <v>#N/A</v>
      </c>
    </row>
    <row r="251" spans="1:8" hidden="1">
      <c r="A251" s="12">
        <v>42963.92591435185</v>
      </c>
      <c r="B251" s="1" t="s">
        <v>443</v>
      </c>
      <c r="C251" s="2">
        <v>1452747</v>
      </c>
      <c r="D251" s="2">
        <v>1199911</v>
      </c>
      <c r="E251" s="1" t="s">
        <v>251</v>
      </c>
      <c r="F251" s="2">
        <v>3100</v>
      </c>
      <c r="G251" s="1" t="s">
        <v>775</v>
      </c>
      <c r="H251" t="e">
        <f>VLOOKUP(G251,银行退!A:I,11,FALSE)</f>
        <v>#N/A</v>
      </c>
    </row>
    <row r="252" spans="1:8" hidden="1">
      <c r="A252" s="12">
        <v>42963.925995370373</v>
      </c>
      <c r="B252" s="1" t="s">
        <v>444</v>
      </c>
      <c r="C252" s="2">
        <v>1452748</v>
      </c>
      <c r="D252" s="2">
        <v>1201162</v>
      </c>
      <c r="E252" s="1" t="s">
        <v>252</v>
      </c>
      <c r="F252" s="2">
        <v>1635.26</v>
      </c>
      <c r="G252" s="1" t="s">
        <v>776</v>
      </c>
      <c r="H252" t="e">
        <f>VLOOKUP(G252,银行退!A:I,11,FALSE)</f>
        <v>#N/A</v>
      </c>
    </row>
    <row r="253" spans="1:8" hidden="1">
      <c r="A253" s="12">
        <v>42963.926122685189</v>
      </c>
      <c r="B253" s="1" t="s">
        <v>445</v>
      </c>
      <c r="C253" s="2">
        <v>1452749</v>
      </c>
      <c r="D253" s="2">
        <v>1201346</v>
      </c>
      <c r="E253" s="1" t="s">
        <v>242</v>
      </c>
      <c r="F253" s="2">
        <v>365</v>
      </c>
      <c r="G253" s="1" t="s">
        <v>777</v>
      </c>
      <c r="H253" t="e">
        <f>VLOOKUP(G253,银行退!A:I,11,FALSE)</f>
        <v>#N/A</v>
      </c>
    </row>
    <row r="254" spans="1:8" hidden="1">
      <c r="A254" s="12">
        <v>42963.926192129627</v>
      </c>
      <c r="B254" s="1" t="s">
        <v>446</v>
      </c>
      <c r="C254" s="2">
        <v>1452751</v>
      </c>
      <c r="D254" s="2">
        <v>1201399</v>
      </c>
      <c r="E254" s="1" t="s">
        <v>241</v>
      </c>
      <c r="F254" s="2">
        <v>100</v>
      </c>
      <c r="G254" s="1" t="s">
        <v>778</v>
      </c>
      <c r="H254" t="e">
        <f>VLOOKUP(G254,银行退!A:I,11,FALSE)</f>
        <v>#N/A</v>
      </c>
    </row>
    <row r="255" spans="1:8" hidden="1">
      <c r="A255" s="12">
        <v>42963.92627314815</v>
      </c>
      <c r="B255" s="1" t="s">
        <v>447</v>
      </c>
      <c r="C255" s="2">
        <v>1452752</v>
      </c>
      <c r="D255" s="2">
        <v>1201815</v>
      </c>
      <c r="E255" s="1" t="s">
        <v>239</v>
      </c>
      <c r="F255" s="2">
        <v>210</v>
      </c>
      <c r="G255" s="1" t="s">
        <v>779</v>
      </c>
      <c r="H255" t="e">
        <f>VLOOKUP(G255,银行退!A:I,11,FALSE)</f>
        <v>#N/A</v>
      </c>
    </row>
    <row r="256" spans="1:8" hidden="1">
      <c r="A256" s="12">
        <v>42963.926365740743</v>
      </c>
      <c r="B256" s="1" t="s">
        <v>449</v>
      </c>
      <c r="C256" s="2">
        <v>1452753</v>
      </c>
      <c r="D256" s="2">
        <v>1205053</v>
      </c>
      <c r="E256" s="1" t="s">
        <v>244</v>
      </c>
      <c r="F256" s="2">
        <v>24.5</v>
      </c>
      <c r="G256" s="1" t="s">
        <v>780</v>
      </c>
      <c r="H256" t="e">
        <f>VLOOKUP(G256,银行退!A:I,11,FALSE)</f>
        <v>#N/A</v>
      </c>
    </row>
    <row r="257" spans="1:8" hidden="1">
      <c r="A257" s="12">
        <v>42963.926446759258</v>
      </c>
      <c r="B257" s="1" t="s">
        <v>450</v>
      </c>
      <c r="C257" s="2">
        <v>1452754</v>
      </c>
      <c r="D257" s="2">
        <v>1205092</v>
      </c>
      <c r="E257" s="1" t="s">
        <v>246</v>
      </c>
      <c r="F257" s="2">
        <v>700</v>
      </c>
      <c r="G257" s="1" t="s">
        <v>781</v>
      </c>
      <c r="H257" t="e">
        <f>VLOOKUP(G257,银行退!A:I,11,FALSE)</f>
        <v>#N/A</v>
      </c>
    </row>
    <row r="258" spans="1:8" hidden="1">
      <c r="A258" s="12">
        <v>42963.926516203705</v>
      </c>
      <c r="B258" s="1" t="s">
        <v>452</v>
      </c>
      <c r="C258" s="2">
        <v>1452755</v>
      </c>
      <c r="D258" s="2">
        <v>1208112</v>
      </c>
      <c r="E258" s="1" t="s">
        <v>783</v>
      </c>
      <c r="F258" s="2">
        <v>105</v>
      </c>
      <c r="G258" s="1" t="s">
        <v>782</v>
      </c>
      <c r="H258" t="e">
        <f>VLOOKUP(G258,银行退!A:I,11,FALSE)</f>
        <v>#N/A</v>
      </c>
    </row>
    <row r="259" spans="1:8" hidden="1">
      <c r="A259" s="12">
        <v>42963.926608796297</v>
      </c>
      <c r="B259" s="1" t="s">
        <v>453</v>
      </c>
      <c r="C259" s="2">
        <v>1452756</v>
      </c>
      <c r="D259" s="2">
        <v>1208174</v>
      </c>
      <c r="E259" s="1" t="s">
        <v>783</v>
      </c>
      <c r="F259" s="2">
        <v>1385</v>
      </c>
      <c r="G259" s="1" t="s">
        <v>784</v>
      </c>
      <c r="H259" t="e">
        <f>VLOOKUP(G259,银行退!A:I,11,FALSE)</f>
        <v>#N/A</v>
      </c>
    </row>
    <row r="260" spans="1:8" hidden="1">
      <c r="A260" s="12">
        <v>42963.926689814813</v>
      </c>
      <c r="B260" s="1" t="s">
        <v>454</v>
      </c>
      <c r="C260" s="2">
        <v>1452757</v>
      </c>
      <c r="D260" s="2">
        <v>1208423</v>
      </c>
      <c r="E260" s="1" t="s">
        <v>245</v>
      </c>
      <c r="F260" s="2">
        <v>324</v>
      </c>
      <c r="G260" s="1" t="s">
        <v>785</v>
      </c>
      <c r="H260" t="e">
        <f>VLOOKUP(G260,银行退!A:I,11,FALSE)</f>
        <v>#N/A</v>
      </c>
    </row>
    <row r="261" spans="1:8" hidden="1">
      <c r="A261" s="12">
        <v>42963.926782407405</v>
      </c>
      <c r="B261" s="1" t="s">
        <v>446</v>
      </c>
      <c r="C261" s="2">
        <v>1452758</v>
      </c>
      <c r="D261" s="2">
        <v>1209807</v>
      </c>
      <c r="E261" s="1" t="s">
        <v>241</v>
      </c>
      <c r="F261" s="2">
        <v>200</v>
      </c>
      <c r="G261" s="1" t="s">
        <v>786</v>
      </c>
      <c r="H261" t="e">
        <f>VLOOKUP(G261,银行退!A:I,11,FALSE)</f>
        <v>#N/A</v>
      </c>
    </row>
    <row r="262" spans="1:8" hidden="1">
      <c r="A262" s="12">
        <v>42963.926874999997</v>
      </c>
      <c r="B262" s="1" t="s">
        <v>455</v>
      </c>
      <c r="C262" s="2">
        <v>1452759</v>
      </c>
      <c r="D262" s="2">
        <v>1211028</v>
      </c>
      <c r="E262" s="1" t="s">
        <v>249</v>
      </c>
      <c r="F262" s="2">
        <v>92.5</v>
      </c>
      <c r="G262" s="1" t="s">
        <v>787</v>
      </c>
      <c r="H262" t="e">
        <f>VLOOKUP(G262,银行退!A:I,11,FALSE)</f>
        <v>#N/A</v>
      </c>
    </row>
    <row r="263" spans="1:8" hidden="1">
      <c r="A263" s="12">
        <v>42963.92695601852</v>
      </c>
      <c r="B263" s="1" t="s">
        <v>456</v>
      </c>
      <c r="C263" s="2">
        <v>1452761</v>
      </c>
      <c r="D263" s="2">
        <v>1211231</v>
      </c>
      <c r="E263" s="1" t="s">
        <v>247</v>
      </c>
      <c r="F263" s="2">
        <v>62.5</v>
      </c>
      <c r="G263" s="1" t="s">
        <v>788</v>
      </c>
      <c r="H263" t="e">
        <f>VLOOKUP(G263,银行退!A:I,11,FALSE)</f>
        <v>#N/A</v>
      </c>
    </row>
    <row r="264" spans="1:8" hidden="1">
      <c r="A264" s="12">
        <v>42963.927037037036</v>
      </c>
      <c r="B264" s="1" t="s">
        <v>457</v>
      </c>
      <c r="C264" s="2">
        <v>1452762</v>
      </c>
      <c r="D264" s="2">
        <v>1215705</v>
      </c>
      <c r="E264" s="1" t="s">
        <v>248</v>
      </c>
      <c r="F264" s="2">
        <v>642.65</v>
      </c>
      <c r="G264" s="1" t="s">
        <v>789</v>
      </c>
      <c r="H264" t="e">
        <f>VLOOKUP(G264,银行退!A:I,11,FALSE)</f>
        <v>#N/A</v>
      </c>
    </row>
    <row r="265" spans="1:8" hidden="1">
      <c r="A265" s="12">
        <v>42963.927118055559</v>
      </c>
      <c r="B265" s="1" t="s">
        <v>458</v>
      </c>
      <c r="C265" s="2">
        <v>1452763</v>
      </c>
      <c r="D265" s="2">
        <v>1220538</v>
      </c>
      <c r="E265" s="1" t="s">
        <v>250</v>
      </c>
      <c r="F265" s="2">
        <v>300</v>
      </c>
      <c r="G265" s="1" t="s">
        <v>790</v>
      </c>
      <c r="H265" t="e">
        <f>VLOOKUP(G265,银行退!A:I,11,FALSE)</f>
        <v>#N/A</v>
      </c>
    </row>
    <row r="266" spans="1:8" hidden="1">
      <c r="A266" s="12">
        <v>42963.927210648151</v>
      </c>
      <c r="B266" s="1" t="s">
        <v>459</v>
      </c>
      <c r="C266" s="2">
        <v>1452764</v>
      </c>
      <c r="D266" s="2">
        <v>1222058</v>
      </c>
      <c r="E266" s="1" t="s">
        <v>237</v>
      </c>
      <c r="F266" s="2">
        <v>1688.54</v>
      </c>
      <c r="G266" s="1" t="s">
        <v>791</v>
      </c>
      <c r="H266" t="e">
        <f>VLOOKUP(G266,银行退!A:I,11,FALSE)</f>
        <v>#N/A</v>
      </c>
    </row>
    <row r="267" spans="1:8" hidden="1">
      <c r="A267" s="12">
        <v>42963.927291666667</v>
      </c>
      <c r="B267" s="1" t="s">
        <v>460</v>
      </c>
      <c r="C267" s="2">
        <v>1452765</v>
      </c>
      <c r="D267" s="2">
        <v>1223009</v>
      </c>
      <c r="E267" s="1" t="s">
        <v>243</v>
      </c>
      <c r="F267" s="2">
        <v>196</v>
      </c>
      <c r="G267" s="1" t="s">
        <v>792</v>
      </c>
      <c r="H267" t="e">
        <f>VLOOKUP(G267,银行退!A:I,11,FALSE)</f>
        <v>#N/A</v>
      </c>
    </row>
    <row r="268" spans="1:8" hidden="1">
      <c r="A268" s="12">
        <v>42963.927372685182</v>
      </c>
      <c r="B268" s="1" t="s">
        <v>461</v>
      </c>
      <c r="C268" s="2">
        <v>1452766</v>
      </c>
      <c r="D268" s="2">
        <v>1223868</v>
      </c>
      <c r="E268" s="1" t="s">
        <v>794</v>
      </c>
      <c r="F268" s="2">
        <v>196.15</v>
      </c>
      <c r="G268" s="1" t="s">
        <v>793</v>
      </c>
      <c r="H268" t="e">
        <f>VLOOKUP(G268,银行退!A:I,11,FALSE)</f>
        <v>#N/A</v>
      </c>
    </row>
    <row r="269" spans="1:8" hidden="1">
      <c r="A269" s="12">
        <v>42963.927465277775</v>
      </c>
      <c r="B269" s="1" t="s">
        <v>462</v>
      </c>
      <c r="C269" s="2">
        <v>1452767</v>
      </c>
      <c r="D269" s="2">
        <v>1227413</v>
      </c>
      <c r="E269" s="1" t="s">
        <v>230</v>
      </c>
      <c r="F269" s="2">
        <v>1770</v>
      </c>
      <c r="G269" s="1" t="s">
        <v>795</v>
      </c>
      <c r="H269" t="e">
        <f>VLOOKUP(G269,银行退!A:I,11,FALSE)</f>
        <v>#N/A</v>
      </c>
    </row>
    <row r="270" spans="1:8" hidden="1">
      <c r="A270" s="12">
        <v>42963.927534722221</v>
      </c>
      <c r="B270" s="1" t="s">
        <v>463</v>
      </c>
      <c r="C270" s="2">
        <v>1452768</v>
      </c>
      <c r="D270" s="2">
        <v>1228757</v>
      </c>
      <c r="E270" s="1" t="s">
        <v>231</v>
      </c>
      <c r="F270" s="2">
        <v>596.11</v>
      </c>
      <c r="G270" s="1" t="s">
        <v>796</v>
      </c>
      <c r="H270" t="e">
        <f>VLOOKUP(G270,银行退!A:I,11,FALSE)</f>
        <v>#N/A</v>
      </c>
    </row>
    <row r="271" spans="1:8" hidden="1">
      <c r="A271" s="12">
        <v>42963.927604166667</v>
      </c>
      <c r="B271" s="1" t="s">
        <v>464</v>
      </c>
      <c r="C271" s="2">
        <v>1452769</v>
      </c>
      <c r="D271" s="2">
        <v>1231552</v>
      </c>
      <c r="E271" s="1" t="s">
        <v>240</v>
      </c>
      <c r="F271" s="2">
        <v>63.2</v>
      </c>
      <c r="G271" s="1" t="s">
        <v>797</v>
      </c>
      <c r="H271" t="e">
        <f>VLOOKUP(G271,银行退!A:I,11,FALSE)</f>
        <v>#N/A</v>
      </c>
    </row>
    <row r="272" spans="1:8" hidden="1">
      <c r="A272" s="12">
        <v>42963.927719907406</v>
      </c>
      <c r="B272" s="1" t="s">
        <v>465</v>
      </c>
      <c r="C272" s="2">
        <v>1452771</v>
      </c>
      <c r="D272" s="2">
        <v>1231802</v>
      </c>
      <c r="E272" s="1" t="s">
        <v>799</v>
      </c>
      <c r="F272" s="2">
        <v>7.92</v>
      </c>
      <c r="G272" s="1" t="s">
        <v>798</v>
      </c>
      <c r="H272" t="e">
        <f>VLOOKUP(G272,银行退!A:I,11,FALSE)</f>
        <v>#N/A</v>
      </c>
    </row>
    <row r="273" spans="1:8" hidden="1">
      <c r="A273" s="12">
        <v>42963.927800925929</v>
      </c>
      <c r="B273" s="1" t="s">
        <v>466</v>
      </c>
      <c r="C273" s="2">
        <v>1452772</v>
      </c>
      <c r="D273" s="2">
        <v>1234926</v>
      </c>
      <c r="E273" s="1" t="s">
        <v>227</v>
      </c>
      <c r="F273" s="2">
        <v>47</v>
      </c>
      <c r="G273" s="1" t="s">
        <v>800</v>
      </c>
      <c r="H273" t="e">
        <f>VLOOKUP(G273,银行退!A:I,11,FALSE)</f>
        <v>#N/A</v>
      </c>
    </row>
    <row r="274" spans="1:8" hidden="1">
      <c r="A274" s="12">
        <v>42963.927951388891</v>
      </c>
      <c r="B274" s="1" t="s">
        <v>467</v>
      </c>
      <c r="C274" s="2">
        <v>1452773</v>
      </c>
      <c r="D274" s="2">
        <v>1235814</v>
      </c>
      <c r="E274" s="1" t="s">
        <v>238</v>
      </c>
      <c r="F274" s="2">
        <v>4564.6000000000004</v>
      </c>
      <c r="G274" s="1" t="s">
        <v>801</v>
      </c>
      <c r="H274" t="e">
        <f>VLOOKUP(G274,银行退!A:I,11,FALSE)</f>
        <v>#N/A</v>
      </c>
    </row>
    <row r="275" spans="1:8" hidden="1">
      <c r="A275" s="12">
        <v>42963.928113425929</v>
      </c>
      <c r="B275" s="1" t="s">
        <v>468</v>
      </c>
      <c r="C275" s="2">
        <v>1452776</v>
      </c>
      <c r="D275" s="2">
        <v>1235828</v>
      </c>
      <c r="E275" s="1" t="s">
        <v>236</v>
      </c>
      <c r="F275" s="2">
        <v>80.41</v>
      </c>
      <c r="G275" s="1" t="s">
        <v>802</v>
      </c>
      <c r="H275" t="e">
        <f>VLOOKUP(G275,银行退!A:I,11,FALSE)</f>
        <v>#N/A</v>
      </c>
    </row>
    <row r="276" spans="1:8" hidden="1">
      <c r="A276" s="12">
        <v>42963.928229166668</v>
      </c>
      <c r="B276" s="1" t="s">
        <v>469</v>
      </c>
      <c r="C276" s="2">
        <v>1452777</v>
      </c>
      <c r="D276" s="2">
        <v>1239240</v>
      </c>
      <c r="E276" s="1" t="s">
        <v>40</v>
      </c>
      <c r="F276" s="2">
        <v>10</v>
      </c>
      <c r="G276" s="1" t="s">
        <v>803</v>
      </c>
      <c r="H276" t="e">
        <f>VLOOKUP(G276,银行退!A:I,11,FALSE)</f>
        <v>#N/A</v>
      </c>
    </row>
    <row r="277" spans="1:8" hidden="1">
      <c r="A277" s="12">
        <v>42963.928298611114</v>
      </c>
      <c r="B277" s="1" t="s">
        <v>469</v>
      </c>
      <c r="C277" s="2">
        <v>1452779</v>
      </c>
      <c r="D277" s="2">
        <v>1239287</v>
      </c>
      <c r="E277" s="1" t="s">
        <v>40</v>
      </c>
      <c r="F277" s="2">
        <v>10</v>
      </c>
      <c r="G277" s="1" t="s">
        <v>804</v>
      </c>
      <c r="H277" t="e">
        <f>VLOOKUP(G277,银行退!A:I,11,FALSE)</f>
        <v>#N/A</v>
      </c>
    </row>
    <row r="278" spans="1:8" hidden="1">
      <c r="A278" s="12">
        <v>42963.928391203706</v>
      </c>
      <c r="B278" s="1" t="s">
        <v>470</v>
      </c>
      <c r="C278" s="2">
        <v>1452780</v>
      </c>
      <c r="D278" s="2">
        <v>1241045</v>
      </c>
      <c r="E278" s="1" t="s">
        <v>235</v>
      </c>
      <c r="F278" s="2">
        <v>446.39</v>
      </c>
      <c r="G278" s="1" t="s">
        <v>805</v>
      </c>
      <c r="H278" t="e">
        <f>VLOOKUP(G278,银行退!A:I,11,FALSE)</f>
        <v>#N/A</v>
      </c>
    </row>
    <row r="279" spans="1:8" hidden="1">
      <c r="A279" s="12">
        <v>42963.928472222222</v>
      </c>
      <c r="B279" s="1" t="s">
        <v>471</v>
      </c>
      <c r="C279" s="2">
        <v>1452781</v>
      </c>
      <c r="D279" s="2">
        <v>1241573</v>
      </c>
      <c r="E279" s="1" t="s">
        <v>228</v>
      </c>
      <c r="F279" s="2">
        <v>753.6</v>
      </c>
      <c r="G279" s="1" t="s">
        <v>806</v>
      </c>
      <c r="H279" t="e">
        <f>VLOOKUP(G279,银行退!A:I,11,FALSE)</f>
        <v>#N/A</v>
      </c>
    </row>
    <row r="280" spans="1:8" hidden="1">
      <c r="A280" s="12">
        <v>42963.928541666668</v>
      </c>
      <c r="B280" s="1" t="s">
        <v>472</v>
      </c>
      <c r="C280" s="2">
        <v>1452782</v>
      </c>
      <c r="D280" s="2">
        <v>1242745</v>
      </c>
      <c r="E280" s="1" t="s">
        <v>233</v>
      </c>
      <c r="F280" s="2">
        <v>153</v>
      </c>
      <c r="G280" s="1" t="s">
        <v>807</v>
      </c>
      <c r="H280" t="e">
        <f>VLOOKUP(G280,银行退!A:I,11,FALSE)</f>
        <v>#N/A</v>
      </c>
    </row>
    <row r="281" spans="1:8" hidden="1">
      <c r="A281" s="12">
        <v>42963.928611111114</v>
      </c>
      <c r="B281" s="1" t="s">
        <v>473</v>
      </c>
      <c r="C281" s="2">
        <v>1452784</v>
      </c>
      <c r="D281" s="2">
        <v>1243279</v>
      </c>
      <c r="E281" s="1" t="s">
        <v>232</v>
      </c>
      <c r="F281" s="2">
        <v>150</v>
      </c>
      <c r="G281" s="1" t="s">
        <v>808</v>
      </c>
      <c r="H281" t="e">
        <f>VLOOKUP(G281,银行退!A:I,11,FALSE)</f>
        <v>#N/A</v>
      </c>
    </row>
    <row r="282" spans="1:8" hidden="1">
      <c r="A282" s="12">
        <v>42963.92869212963</v>
      </c>
      <c r="B282" s="1" t="s">
        <v>474</v>
      </c>
      <c r="C282" s="2">
        <v>1452785</v>
      </c>
      <c r="D282" s="2">
        <v>1243997</v>
      </c>
      <c r="E282" s="1" t="s">
        <v>223</v>
      </c>
      <c r="F282" s="2">
        <v>1075.5</v>
      </c>
      <c r="G282" s="1" t="s">
        <v>809</v>
      </c>
      <c r="H282" t="e">
        <f>VLOOKUP(G282,银行退!A:I,11,FALSE)</f>
        <v>#N/A</v>
      </c>
    </row>
    <row r="283" spans="1:8" hidden="1">
      <c r="A283" s="12">
        <v>42963.928773148145</v>
      </c>
      <c r="B283" s="1" t="s">
        <v>475</v>
      </c>
      <c r="C283" s="2">
        <v>1452786</v>
      </c>
      <c r="D283" s="2">
        <v>1246767</v>
      </c>
      <c r="E283" s="1" t="s">
        <v>234</v>
      </c>
      <c r="F283" s="2">
        <v>8000</v>
      </c>
      <c r="G283" s="1" t="s">
        <v>810</v>
      </c>
      <c r="H283" t="e">
        <f>VLOOKUP(G283,银行退!A:I,11,FALSE)</f>
        <v>#N/A</v>
      </c>
    </row>
    <row r="284" spans="1:8" hidden="1">
      <c r="A284" s="12">
        <v>42963.928865740738</v>
      </c>
      <c r="B284" s="1" t="s">
        <v>476</v>
      </c>
      <c r="C284" s="2">
        <v>1452787</v>
      </c>
      <c r="D284" s="2">
        <v>1246969</v>
      </c>
      <c r="E284" s="1" t="s">
        <v>229</v>
      </c>
      <c r="F284" s="2">
        <v>3924.72</v>
      </c>
      <c r="G284" s="1" t="s">
        <v>811</v>
      </c>
      <c r="H284" t="e">
        <f>VLOOKUP(G284,银行退!A:I,11,FALSE)</f>
        <v>#N/A</v>
      </c>
    </row>
    <row r="285" spans="1:8" hidden="1">
      <c r="A285" s="12">
        <v>42963.92895833333</v>
      </c>
      <c r="B285" s="1" t="s">
        <v>477</v>
      </c>
      <c r="C285" s="2">
        <v>1452788</v>
      </c>
      <c r="D285" s="2">
        <v>1247249</v>
      </c>
      <c r="E285" s="1" t="s">
        <v>225</v>
      </c>
      <c r="F285" s="2">
        <v>800</v>
      </c>
      <c r="G285" s="1" t="s">
        <v>812</v>
      </c>
      <c r="H285" t="e">
        <f>VLOOKUP(G285,银行退!A:I,11,FALSE)</f>
        <v>#N/A</v>
      </c>
    </row>
    <row r="286" spans="1:8" hidden="1">
      <c r="A286" s="12">
        <v>42963.929039351853</v>
      </c>
      <c r="B286" s="1" t="s">
        <v>478</v>
      </c>
      <c r="C286" s="2">
        <v>1452794</v>
      </c>
      <c r="D286" s="2">
        <v>1248857</v>
      </c>
      <c r="E286" s="1" t="s">
        <v>226</v>
      </c>
      <c r="F286" s="2">
        <v>494.5</v>
      </c>
      <c r="G286" s="1" t="s">
        <v>813</v>
      </c>
      <c r="H286" t="e">
        <f>VLOOKUP(G286,银行退!A:I,11,FALSE)</f>
        <v>#N/A</v>
      </c>
    </row>
    <row r="287" spans="1:8" hidden="1">
      <c r="A287" s="12">
        <v>42963.929108796299</v>
      </c>
      <c r="B287" s="1" t="s">
        <v>479</v>
      </c>
      <c r="C287" s="2">
        <v>1452796</v>
      </c>
      <c r="D287" s="2">
        <v>1249381</v>
      </c>
      <c r="E287" s="1" t="s">
        <v>221</v>
      </c>
      <c r="F287" s="2">
        <v>185.3</v>
      </c>
      <c r="G287" s="1" t="s">
        <v>814</v>
      </c>
      <c r="H287" t="e">
        <f>VLOOKUP(G287,银行退!A:I,11,FALSE)</f>
        <v>#N/A</v>
      </c>
    </row>
    <row r="288" spans="1:8" hidden="1">
      <c r="A288" s="12">
        <v>42963.929189814815</v>
      </c>
      <c r="B288" s="1" t="s">
        <v>480</v>
      </c>
      <c r="C288" s="2">
        <v>1452797</v>
      </c>
      <c r="D288" s="2">
        <v>1249440</v>
      </c>
      <c r="E288" s="1" t="s">
        <v>224</v>
      </c>
      <c r="F288" s="2">
        <v>300</v>
      </c>
      <c r="G288" s="1" t="s">
        <v>815</v>
      </c>
      <c r="H288" t="e">
        <f>VLOOKUP(G288,银行退!A:I,11,FALSE)</f>
        <v>#N/A</v>
      </c>
    </row>
    <row r="289" spans="1:8" hidden="1">
      <c r="A289" s="12">
        <v>42963.929259259261</v>
      </c>
      <c r="B289" s="1" t="s">
        <v>481</v>
      </c>
      <c r="C289" s="2">
        <v>1452799</v>
      </c>
      <c r="D289" s="2">
        <v>1251605</v>
      </c>
      <c r="E289" s="1" t="s">
        <v>222</v>
      </c>
      <c r="F289" s="2">
        <v>138.9</v>
      </c>
      <c r="G289" s="1" t="s">
        <v>816</v>
      </c>
      <c r="H289" t="e">
        <f>VLOOKUP(G289,银行退!A:I,11,FALSE)</f>
        <v>#N/A</v>
      </c>
    </row>
    <row r="290" spans="1:8" hidden="1">
      <c r="A290" s="12">
        <v>42963.929340277777</v>
      </c>
      <c r="B290" s="1" t="s">
        <v>479</v>
      </c>
      <c r="C290" s="2">
        <v>1452800</v>
      </c>
      <c r="D290" s="2">
        <v>1255205</v>
      </c>
      <c r="E290" s="1" t="s">
        <v>221</v>
      </c>
      <c r="F290" s="2">
        <v>390</v>
      </c>
      <c r="G290" s="1" t="s">
        <v>817</v>
      </c>
      <c r="H290" t="e">
        <f>VLOOKUP(G290,银行退!A:I,11,FALSE)</f>
        <v>#N/A</v>
      </c>
    </row>
    <row r="291" spans="1:8" hidden="1">
      <c r="A291" s="12">
        <v>42963.9294212963</v>
      </c>
      <c r="B291" s="1" t="s">
        <v>482</v>
      </c>
      <c r="C291" s="2">
        <v>1452801</v>
      </c>
      <c r="D291" s="2">
        <v>1259372</v>
      </c>
      <c r="E291" s="1" t="s">
        <v>220</v>
      </c>
      <c r="F291" s="2">
        <v>117.79</v>
      </c>
      <c r="G291" s="1" t="s">
        <v>818</v>
      </c>
      <c r="H291" t="e">
        <f>VLOOKUP(G291,银行退!A:I,11,FALSE)</f>
        <v>#N/A</v>
      </c>
    </row>
    <row r="292" spans="1:8" hidden="1">
      <c r="A292" s="12">
        <v>42963.929513888892</v>
      </c>
      <c r="B292" s="1" t="s">
        <v>483</v>
      </c>
      <c r="C292" s="2">
        <v>1452802</v>
      </c>
      <c r="D292" s="2">
        <v>1260734</v>
      </c>
      <c r="E292" s="1" t="s">
        <v>218</v>
      </c>
      <c r="F292" s="2">
        <v>752.27</v>
      </c>
      <c r="G292" s="1" t="s">
        <v>819</v>
      </c>
      <c r="H292" t="e">
        <f>VLOOKUP(G292,银行退!A:I,11,FALSE)</f>
        <v>#N/A</v>
      </c>
    </row>
    <row r="293" spans="1:8" hidden="1">
      <c r="A293" s="12">
        <v>42963.929594907408</v>
      </c>
      <c r="B293" s="1" t="s">
        <v>484</v>
      </c>
      <c r="C293" s="2">
        <v>1452803</v>
      </c>
      <c r="D293" s="2">
        <v>1260963</v>
      </c>
      <c r="E293" s="1" t="s">
        <v>821</v>
      </c>
      <c r="F293" s="2">
        <v>180</v>
      </c>
      <c r="G293" s="1" t="s">
        <v>820</v>
      </c>
      <c r="H293" t="e">
        <f>VLOOKUP(G293,银行退!A:I,11,FALSE)</f>
        <v>#N/A</v>
      </c>
    </row>
    <row r="294" spans="1:8" hidden="1">
      <c r="A294" s="12">
        <v>42963.929780092592</v>
      </c>
      <c r="B294" s="1" t="s">
        <v>486</v>
      </c>
      <c r="C294" s="2">
        <v>1452804</v>
      </c>
      <c r="D294" s="2">
        <v>1262353</v>
      </c>
      <c r="E294" s="1" t="s">
        <v>217</v>
      </c>
      <c r="F294" s="2">
        <v>200.7</v>
      </c>
      <c r="G294" s="1" t="s">
        <v>823</v>
      </c>
      <c r="H294" t="e">
        <f>VLOOKUP(G294,银行退!A:I,11,FALSE)</f>
        <v>#N/A</v>
      </c>
    </row>
    <row r="295" spans="1:8" hidden="1">
      <c r="A295" s="12">
        <v>42963.929872685185</v>
      </c>
      <c r="B295" s="1" t="s">
        <v>487</v>
      </c>
      <c r="C295" s="2">
        <v>1452805</v>
      </c>
      <c r="D295" s="2">
        <v>1266501</v>
      </c>
      <c r="E295" s="1" t="s">
        <v>219</v>
      </c>
      <c r="F295" s="2">
        <v>149.84</v>
      </c>
      <c r="G295" s="1" t="s">
        <v>824</v>
      </c>
      <c r="H295" t="e">
        <f>VLOOKUP(G295,银行退!A:I,11,FALSE)</f>
        <v>#N/A</v>
      </c>
    </row>
    <row r="296" spans="1:8" hidden="1">
      <c r="A296" s="12">
        <v>42963.929942129631</v>
      </c>
      <c r="B296" s="1" t="s">
        <v>488</v>
      </c>
      <c r="C296" s="2">
        <v>1452806</v>
      </c>
      <c r="D296" s="2">
        <v>1267311</v>
      </c>
      <c r="E296" s="1" t="s">
        <v>214</v>
      </c>
      <c r="F296" s="2">
        <v>4881.83</v>
      </c>
      <c r="G296" s="1" t="s">
        <v>825</v>
      </c>
      <c r="H296" t="e">
        <f>VLOOKUP(G296,银行退!A:I,11,FALSE)</f>
        <v>#N/A</v>
      </c>
    </row>
    <row r="297" spans="1:8" hidden="1">
      <c r="A297" s="12">
        <v>42963.930023148147</v>
      </c>
      <c r="B297" s="1" t="s">
        <v>489</v>
      </c>
      <c r="C297" s="2">
        <v>1452807</v>
      </c>
      <c r="D297" s="2">
        <v>1267331</v>
      </c>
      <c r="E297" s="1" t="s">
        <v>176</v>
      </c>
      <c r="F297" s="2">
        <v>580</v>
      </c>
      <c r="G297" s="1" t="s">
        <v>826</v>
      </c>
      <c r="H297" t="e">
        <f>VLOOKUP(G297,银行退!A:I,11,FALSE)</f>
        <v>#N/A</v>
      </c>
    </row>
    <row r="298" spans="1:8" hidden="1">
      <c r="A298" s="12">
        <v>42963.930104166669</v>
      </c>
      <c r="B298" s="1" t="s">
        <v>490</v>
      </c>
      <c r="C298" s="2">
        <v>1452808</v>
      </c>
      <c r="D298" s="2">
        <v>1267935</v>
      </c>
      <c r="E298" s="1" t="s">
        <v>215</v>
      </c>
      <c r="F298" s="2">
        <v>198.05</v>
      </c>
      <c r="G298" s="1" t="s">
        <v>827</v>
      </c>
      <c r="H298" t="e">
        <f>VLOOKUP(G298,银行退!A:I,11,FALSE)</f>
        <v>#N/A</v>
      </c>
    </row>
    <row r="299" spans="1:8" hidden="1">
      <c r="A299" s="12">
        <v>42963.930231481485</v>
      </c>
      <c r="B299" s="1" t="s">
        <v>491</v>
      </c>
      <c r="C299" s="2">
        <v>1452810</v>
      </c>
      <c r="D299" s="2">
        <v>1272196</v>
      </c>
      <c r="E299" s="1" t="s">
        <v>213</v>
      </c>
      <c r="F299" s="2">
        <v>990</v>
      </c>
      <c r="G299" s="1" t="s">
        <v>828</v>
      </c>
      <c r="H299" t="e">
        <f>VLOOKUP(G299,银行退!A:I,11,FALSE)</f>
        <v>#N/A</v>
      </c>
    </row>
    <row r="300" spans="1:8" hidden="1">
      <c r="A300" s="12">
        <v>42963.930312500001</v>
      </c>
      <c r="B300" s="1" t="s">
        <v>492</v>
      </c>
      <c r="C300" s="2">
        <v>1452811</v>
      </c>
      <c r="D300" s="2">
        <v>1274129</v>
      </c>
      <c r="E300" s="1" t="s">
        <v>210</v>
      </c>
      <c r="F300" s="2">
        <v>3500</v>
      </c>
      <c r="G300" s="1" t="s">
        <v>829</v>
      </c>
      <c r="H300" t="e">
        <f>VLOOKUP(G300,银行退!A:I,11,FALSE)</f>
        <v>#N/A</v>
      </c>
    </row>
    <row r="301" spans="1:8" hidden="1">
      <c r="A301" s="12">
        <v>42963.930393518516</v>
      </c>
      <c r="B301" s="1" t="s">
        <v>493</v>
      </c>
      <c r="C301" s="2">
        <v>1452812</v>
      </c>
      <c r="D301" s="2">
        <v>1274691</v>
      </c>
      <c r="E301" s="1" t="s">
        <v>205</v>
      </c>
      <c r="F301" s="2">
        <v>59</v>
      </c>
      <c r="G301" s="1" t="s">
        <v>830</v>
      </c>
      <c r="H301" t="e">
        <f>VLOOKUP(G301,银行退!A:I,11,FALSE)</f>
        <v>#N/A</v>
      </c>
    </row>
    <row r="302" spans="1:8" hidden="1">
      <c r="A302" s="12">
        <v>42963.930474537039</v>
      </c>
      <c r="B302" s="1" t="s">
        <v>494</v>
      </c>
      <c r="C302" s="2">
        <v>1452813</v>
      </c>
      <c r="D302" s="2">
        <v>1275317</v>
      </c>
      <c r="E302" s="1" t="s">
        <v>195</v>
      </c>
      <c r="F302" s="2">
        <v>155</v>
      </c>
      <c r="G302" s="1" t="s">
        <v>831</v>
      </c>
      <c r="H302" t="e">
        <f>VLOOKUP(G302,银行退!A:I,11,FALSE)</f>
        <v>#N/A</v>
      </c>
    </row>
    <row r="303" spans="1:8" hidden="1">
      <c r="A303" s="12">
        <v>42963.930555555555</v>
      </c>
      <c r="B303" s="1" t="s">
        <v>495</v>
      </c>
      <c r="C303" s="2">
        <v>1452815</v>
      </c>
      <c r="D303" s="2">
        <v>1275524</v>
      </c>
      <c r="E303" s="1" t="s">
        <v>208</v>
      </c>
      <c r="F303" s="2">
        <v>118</v>
      </c>
      <c r="G303" s="1" t="s">
        <v>832</v>
      </c>
      <c r="H303" t="e">
        <f>VLOOKUP(G303,银行退!A:I,11,FALSE)</f>
        <v>#N/A</v>
      </c>
    </row>
    <row r="304" spans="1:8" hidden="1">
      <c r="A304" s="12">
        <v>42963.930625000001</v>
      </c>
      <c r="B304" s="1" t="s">
        <v>497</v>
      </c>
      <c r="C304" s="2">
        <v>1452816</v>
      </c>
      <c r="D304" s="2">
        <v>1277910</v>
      </c>
      <c r="E304" s="1" t="s">
        <v>209</v>
      </c>
      <c r="F304" s="2">
        <v>398.11</v>
      </c>
      <c r="G304" s="1" t="s">
        <v>833</v>
      </c>
      <c r="H304" t="e">
        <f>VLOOKUP(G304,银行退!A:I,11,FALSE)</f>
        <v>#N/A</v>
      </c>
    </row>
    <row r="305" spans="1:8" hidden="1">
      <c r="A305" s="12">
        <v>42963.930706018517</v>
      </c>
      <c r="B305" s="1" t="s">
        <v>498</v>
      </c>
      <c r="C305" s="2">
        <v>1452817</v>
      </c>
      <c r="D305" s="2">
        <v>1277973</v>
      </c>
      <c r="E305" s="1" t="s">
        <v>211</v>
      </c>
      <c r="F305" s="2">
        <v>172.5</v>
      </c>
      <c r="G305" s="1" t="s">
        <v>834</v>
      </c>
      <c r="H305" t="e">
        <f>VLOOKUP(G305,银行退!A:I,11,FALSE)</f>
        <v>#N/A</v>
      </c>
    </row>
    <row r="306" spans="1:8" hidden="1">
      <c r="A306" s="12">
        <v>42963.930775462963</v>
      </c>
      <c r="B306" s="1" t="s">
        <v>499</v>
      </c>
      <c r="C306" s="2">
        <v>1452818</v>
      </c>
      <c r="D306" s="2">
        <v>1278009</v>
      </c>
      <c r="E306" s="1" t="s">
        <v>212</v>
      </c>
      <c r="F306" s="2">
        <v>172.5</v>
      </c>
      <c r="G306" s="1" t="s">
        <v>835</v>
      </c>
      <c r="H306" t="e">
        <f>VLOOKUP(G306,银行退!A:I,11,FALSE)</f>
        <v>#N/A</v>
      </c>
    </row>
    <row r="307" spans="1:8" hidden="1">
      <c r="A307" s="12">
        <v>42963.930856481478</v>
      </c>
      <c r="B307" s="1" t="s">
        <v>500</v>
      </c>
      <c r="C307" s="2">
        <v>1452819</v>
      </c>
      <c r="D307" s="2">
        <v>1287282</v>
      </c>
      <c r="E307" s="1" t="s">
        <v>206</v>
      </c>
      <c r="F307" s="2">
        <v>242.58</v>
      </c>
      <c r="G307" s="1" t="s">
        <v>836</v>
      </c>
      <c r="H307" t="e">
        <f>VLOOKUP(G307,银行退!A:I,11,FALSE)</f>
        <v>#N/A</v>
      </c>
    </row>
    <row r="308" spans="1:8" hidden="1">
      <c r="A308" s="12">
        <v>42963.930949074071</v>
      </c>
      <c r="B308" s="1" t="s">
        <v>501</v>
      </c>
      <c r="C308" s="2">
        <v>1452820</v>
      </c>
      <c r="D308" s="2">
        <v>1289196</v>
      </c>
      <c r="E308" s="1" t="s">
        <v>187</v>
      </c>
      <c r="F308" s="2">
        <v>5000</v>
      </c>
      <c r="G308" s="1" t="s">
        <v>837</v>
      </c>
      <c r="H308" t="e">
        <f>VLOOKUP(G308,银行退!A:I,11,FALSE)</f>
        <v>#N/A</v>
      </c>
    </row>
    <row r="309" spans="1:8" hidden="1">
      <c r="A309" s="12">
        <v>42963.931041666663</v>
      </c>
      <c r="B309" s="1" t="s">
        <v>501</v>
      </c>
      <c r="C309" s="2">
        <v>1452822</v>
      </c>
      <c r="D309" s="2">
        <v>1289242</v>
      </c>
      <c r="E309" s="1" t="s">
        <v>204</v>
      </c>
      <c r="F309" s="2">
        <v>70</v>
      </c>
      <c r="G309" s="1" t="s">
        <v>838</v>
      </c>
      <c r="H309" t="e">
        <f>VLOOKUP(G309,银行退!A:I,11,FALSE)</f>
        <v>#N/A</v>
      </c>
    </row>
    <row r="310" spans="1:8" hidden="1">
      <c r="A310" s="12">
        <v>42963.931145833332</v>
      </c>
      <c r="B310" s="1" t="s">
        <v>502</v>
      </c>
      <c r="C310" s="2">
        <v>1452823</v>
      </c>
      <c r="D310" s="2">
        <v>1290026</v>
      </c>
      <c r="E310" s="1" t="s">
        <v>194</v>
      </c>
      <c r="F310" s="2">
        <v>61.14</v>
      </c>
      <c r="G310" s="1" t="s">
        <v>839</v>
      </c>
      <c r="H310" t="e">
        <f>VLOOKUP(G310,银行退!A:I,11,FALSE)</f>
        <v>#N/A</v>
      </c>
    </row>
    <row r="311" spans="1:8" hidden="1">
      <c r="A311" s="12">
        <v>42963.931226851855</v>
      </c>
      <c r="B311" s="1" t="s">
        <v>503</v>
      </c>
      <c r="C311" s="2">
        <v>1452824</v>
      </c>
      <c r="D311" s="2">
        <v>1290194</v>
      </c>
      <c r="E311" s="1" t="s">
        <v>203</v>
      </c>
      <c r="F311" s="2">
        <v>84.5</v>
      </c>
      <c r="G311" s="1" t="s">
        <v>840</v>
      </c>
      <c r="H311" t="e">
        <f>VLOOKUP(G311,银行退!A:I,11,FALSE)</f>
        <v>#N/A</v>
      </c>
    </row>
    <row r="312" spans="1:8" hidden="1">
      <c r="A312" s="12">
        <v>42963.931296296294</v>
      </c>
      <c r="B312" s="1" t="s">
        <v>504</v>
      </c>
      <c r="C312" s="2">
        <v>1452826</v>
      </c>
      <c r="D312" s="2">
        <v>1291464</v>
      </c>
      <c r="E312" s="1" t="s">
        <v>192</v>
      </c>
      <c r="F312" s="2">
        <v>170</v>
      </c>
      <c r="G312" s="1" t="s">
        <v>841</v>
      </c>
      <c r="H312" t="e">
        <f>VLOOKUP(G312,银行退!A:I,11,FALSE)</f>
        <v>#N/A</v>
      </c>
    </row>
    <row r="313" spans="1:8" hidden="1">
      <c r="A313" s="12">
        <v>42963.931377314817</v>
      </c>
      <c r="B313" s="1" t="s">
        <v>505</v>
      </c>
      <c r="C313" s="2">
        <v>1452827</v>
      </c>
      <c r="D313" s="2">
        <v>1292059</v>
      </c>
      <c r="E313" s="1" t="s">
        <v>202</v>
      </c>
      <c r="F313" s="2">
        <v>135.19999999999999</v>
      </c>
      <c r="G313" s="1" t="s">
        <v>842</v>
      </c>
      <c r="H313" t="e">
        <f>VLOOKUP(G313,银行退!A:I,11,FALSE)</f>
        <v>#N/A</v>
      </c>
    </row>
    <row r="314" spans="1:8" hidden="1">
      <c r="A314" s="12">
        <v>42963.931446759256</v>
      </c>
      <c r="B314" s="1" t="s">
        <v>506</v>
      </c>
      <c r="C314" s="2">
        <v>1452828</v>
      </c>
      <c r="D314" s="2">
        <v>1292089</v>
      </c>
      <c r="E314" s="1" t="s">
        <v>193</v>
      </c>
      <c r="F314" s="2">
        <v>4709.5</v>
      </c>
      <c r="G314" s="1" t="s">
        <v>843</v>
      </c>
      <c r="H314" t="e">
        <f>VLOOKUP(G314,银行退!A:I,11,FALSE)</f>
        <v>#N/A</v>
      </c>
    </row>
    <row r="315" spans="1:8" hidden="1">
      <c r="A315" s="12">
        <v>42963.931527777779</v>
      </c>
      <c r="B315" s="1" t="s">
        <v>507</v>
      </c>
      <c r="C315" s="2">
        <v>1452829</v>
      </c>
      <c r="D315" s="2">
        <v>1292898</v>
      </c>
      <c r="E315" s="1" t="s">
        <v>199</v>
      </c>
      <c r="F315" s="2">
        <v>3000</v>
      </c>
      <c r="G315" s="1" t="s">
        <v>844</v>
      </c>
      <c r="H315" t="e">
        <f>VLOOKUP(G315,银行退!A:I,11,FALSE)</f>
        <v>#N/A</v>
      </c>
    </row>
    <row r="316" spans="1:8" hidden="1">
      <c r="A316" s="12">
        <v>42963.931608796294</v>
      </c>
      <c r="B316" s="1" t="s">
        <v>508</v>
      </c>
      <c r="C316" s="2">
        <v>1452830</v>
      </c>
      <c r="D316" s="2">
        <v>1292959</v>
      </c>
      <c r="E316" s="1" t="s">
        <v>189</v>
      </c>
      <c r="F316" s="2">
        <v>5.34</v>
      </c>
      <c r="G316" s="1" t="s">
        <v>845</v>
      </c>
      <c r="H316" t="e">
        <f>VLOOKUP(G316,银行退!A:I,11,FALSE)</f>
        <v>#N/A</v>
      </c>
    </row>
    <row r="317" spans="1:8" hidden="1">
      <c r="A317" s="12">
        <v>42963.931689814817</v>
      </c>
      <c r="B317" s="1" t="s">
        <v>509</v>
      </c>
      <c r="C317" s="2">
        <v>1452831</v>
      </c>
      <c r="D317" s="2">
        <v>1293137</v>
      </c>
      <c r="E317" s="1" t="s">
        <v>198</v>
      </c>
      <c r="F317" s="2">
        <v>450</v>
      </c>
      <c r="G317" s="1" t="s">
        <v>846</v>
      </c>
      <c r="H317" t="e">
        <f>VLOOKUP(G317,银行退!A:I,11,FALSE)</f>
        <v>#N/A</v>
      </c>
    </row>
    <row r="318" spans="1:8" hidden="1">
      <c r="A318" s="12">
        <v>42963.931770833333</v>
      </c>
      <c r="B318" s="1" t="s">
        <v>510</v>
      </c>
      <c r="C318" s="2">
        <v>1452832</v>
      </c>
      <c r="D318" s="2">
        <v>1293328</v>
      </c>
      <c r="E318" s="1" t="s">
        <v>201</v>
      </c>
      <c r="F318" s="2">
        <v>511</v>
      </c>
      <c r="G318" s="1" t="s">
        <v>847</v>
      </c>
      <c r="H318" t="e">
        <f>VLOOKUP(G318,银行退!A:I,11,FALSE)</f>
        <v>#N/A</v>
      </c>
    </row>
    <row r="319" spans="1:8" hidden="1">
      <c r="A319" s="12">
        <v>42963.931898148148</v>
      </c>
      <c r="B319" s="1" t="s">
        <v>511</v>
      </c>
      <c r="C319" s="2">
        <v>1452833</v>
      </c>
      <c r="D319" s="2">
        <v>1293714</v>
      </c>
      <c r="E319" s="1" t="s">
        <v>200</v>
      </c>
      <c r="F319" s="2">
        <v>83.44</v>
      </c>
      <c r="G319" s="1" t="s">
        <v>848</v>
      </c>
      <c r="H319" t="e">
        <f>VLOOKUP(G319,银行退!A:I,11,FALSE)</f>
        <v>#N/A</v>
      </c>
    </row>
    <row r="320" spans="1:8" hidden="1">
      <c r="A320" s="12">
        <v>42963.931979166664</v>
      </c>
      <c r="B320" s="1" t="s">
        <v>512</v>
      </c>
      <c r="C320" s="2">
        <v>1452835</v>
      </c>
      <c r="D320" s="2">
        <v>1293909</v>
      </c>
      <c r="E320" s="1" t="s">
        <v>197</v>
      </c>
      <c r="F320" s="2">
        <v>1800</v>
      </c>
      <c r="G320" s="1" t="s">
        <v>849</v>
      </c>
      <c r="H320" t="e">
        <f>VLOOKUP(G320,银行退!A:I,11,FALSE)</f>
        <v>#N/A</v>
      </c>
    </row>
    <row r="321" spans="1:8" hidden="1">
      <c r="A321" s="12">
        <v>42963.932060185187</v>
      </c>
      <c r="B321" s="1" t="s">
        <v>513</v>
      </c>
      <c r="C321" s="2">
        <v>1452836</v>
      </c>
      <c r="D321" s="2">
        <v>1295638</v>
      </c>
      <c r="E321" s="1" t="s">
        <v>196</v>
      </c>
      <c r="F321" s="2">
        <v>20</v>
      </c>
      <c r="G321" s="1" t="s">
        <v>850</v>
      </c>
      <c r="H321" t="e">
        <f>VLOOKUP(G321,银行退!A:I,11,FALSE)</f>
        <v>#N/A</v>
      </c>
    </row>
    <row r="322" spans="1:8" hidden="1">
      <c r="A322" s="12">
        <v>42963.932141203702</v>
      </c>
      <c r="B322" s="1" t="s">
        <v>514</v>
      </c>
      <c r="C322" s="2">
        <v>1452837</v>
      </c>
      <c r="D322" s="2">
        <v>1296213</v>
      </c>
      <c r="E322" s="1" t="s">
        <v>191</v>
      </c>
      <c r="F322" s="2">
        <v>14.5</v>
      </c>
      <c r="G322" s="1" t="s">
        <v>851</v>
      </c>
      <c r="H322" t="e">
        <f>VLOOKUP(G322,银行退!A:I,11,FALSE)</f>
        <v>#N/A</v>
      </c>
    </row>
    <row r="323" spans="1:8" hidden="1">
      <c r="A323" s="12">
        <v>42963.932222222225</v>
      </c>
      <c r="B323" s="1" t="s">
        <v>515</v>
      </c>
      <c r="C323" s="2">
        <v>1452838</v>
      </c>
      <c r="D323" s="2">
        <v>1296295</v>
      </c>
      <c r="E323" s="1" t="s">
        <v>853</v>
      </c>
      <c r="F323" s="2">
        <v>500</v>
      </c>
      <c r="G323" s="1" t="s">
        <v>852</v>
      </c>
      <c r="H323" t="e">
        <f>VLOOKUP(G323,银行退!A:I,11,FALSE)</f>
        <v>#N/A</v>
      </c>
    </row>
    <row r="324" spans="1:8" hidden="1">
      <c r="A324" s="12">
        <v>42963.932303240741</v>
      </c>
      <c r="B324" s="1" t="s">
        <v>516</v>
      </c>
      <c r="C324" s="2">
        <v>1452841</v>
      </c>
      <c r="D324" s="2">
        <v>1300854</v>
      </c>
      <c r="E324" s="1" t="s">
        <v>190</v>
      </c>
      <c r="F324" s="2">
        <v>166.22</v>
      </c>
      <c r="G324" s="1" t="s">
        <v>854</v>
      </c>
      <c r="H324" t="e">
        <f>VLOOKUP(G324,银行退!A:I,11,FALSE)</f>
        <v>#N/A</v>
      </c>
    </row>
    <row r="325" spans="1:8" hidden="1">
      <c r="A325" s="12">
        <v>42963.932395833333</v>
      </c>
      <c r="B325" s="1" t="s">
        <v>517</v>
      </c>
      <c r="C325" s="2">
        <v>1452842</v>
      </c>
      <c r="D325" s="2">
        <v>1301215</v>
      </c>
      <c r="E325" s="1" t="s">
        <v>188</v>
      </c>
      <c r="F325" s="2">
        <v>653.78</v>
      </c>
      <c r="G325" s="1" t="s">
        <v>855</v>
      </c>
      <c r="H325" t="e">
        <f>VLOOKUP(G325,银行退!A:I,11,FALSE)</f>
        <v>#N/A</v>
      </c>
    </row>
    <row r="326" spans="1:8" hidden="1">
      <c r="A326" s="12">
        <v>42963.93246527778</v>
      </c>
      <c r="B326" s="1" t="s">
        <v>448</v>
      </c>
      <c r="C326" s="2">
        <v>1452843</v>
      </c>
      <c r="D326" s="2">
        <v>1301580</v>
      </c>
      <c r="E326" s="1" t="s">
        <v>182</v>
      </c>
      <c r="F326" s="2">
        <v>50</v>
      </c>
      <c r="G326" s="1" t="s">
        <v>856</v>
      </c>
      <c r="H326" t="e">
        <f>VLOOKUP(G326,银行退!A:I,11,FALSE)</f>
        <v>#N/A</v>
      </c>
    </row>
    <row r="327" spans="1:8" hidden="1">
      <c r="A327" s="12">
        <v>42963.932557870372</v>
      </c>
      <c r="B327" s="1" t="s">
        <v>518</v>
      </c>
      <c r="C327" s="2">
        <v>1452845</v>
      </c>
      <c r="D327" s="2">
        <v>1302771</v>
      </c>
      <c r="E327" s="1" t="s">
        <v>186</v>
      </c>
      <c r="F327" s="2">
        <v>2656.88</v>
      </c>
      <c r="G327" s="1" t="s">
        <v>857</v>
      </c>
      <c r="H327" t="e">
        <f>VLOOKUP(G327,银行退!A:I,11,FALSE)</f>
        <v>#N/A</v>
      </c>
    </row>
    <row r="328" spans="1:8" hidden="1">
      <c r="A328" s="12">
        <v>42963.932650462964</v>
      </c>
      <c r="B328" s="1" t="s">
        <v>519</v>
      </c>
      <c r="C328" s="2">
        <v>1452846</v>
      </c>
      <c r="D328" s="2">
        <v>1304626</v>
      </c>
      <c r="E328" s="1" t="s">
        <v>183</v>
      </c>
      <c r="F328" s="2">
        <v>59</v>
      </c>
      <c r="G328" s="1" t="s">
        <v>858</v>
      </c>
      <c r="H328" t="e">
        <f>VLOOKUP(G328,银行退!A:I,11,FALSE)</f>
        <v>#N/A</v>
      </c>
    </row>
    <row r="329" spans="1:8" hidden="1">
      <c r="A329" s="12">
        <v>42963.932743055557</v>
      </c>
      <c r="B329" s="1" t="s">
        <v>520</v>
      </c>
      <c r="C329" s="2">
        <v>1452848</v>
      </c>
      <c r="D329" s="2">
        <v>1307958</v>
      </c>
      <c r="E329" s="1" t="s">
        <v>185</v>
      </c>
      <c r="F329" s="2">
        <v>1194</v>
      </c>
      <c r="G329" s="1" t="s">
        <v>859</v>
      </c>
      <c r="H329" t="e">
        <f>VLOOKUP(G329,银行退!A:I,11,FALSE)</f>
        <v>#N/A</v>
      </c>
    </row>
    <row r="330" spans="1:8" hidden="1">
      <c r="A330" s="12">
        <v>42963.932824074072</v>
      </c>
      <c r="B330" s="1" t="s">
        <v>521</v>
      </c>
      <c r="C330" s="2">
        <v>1452849</v>
      </c>
      <c r="D330" s="2">
        <v>1310140</v>
      </c>
      <c r="E330" s="1" t="s">
        <v>184</v>
      </c>
      <c r="F330" s="2">
        <v>87.5</v>
      </c>
      <c r="G330" s="1" t="s">
        <v>860</v>
      </c>
      <c r="H330" t="e">
        <f>VLOOKUP(G330,银行退!A:I,11,FALSE)</f>
        <v>#N/A</v>
      </c>
    </row>
    <row r="331" spans="1:8" hidden="1">
      <c r="A331" s="12">
        <v>42963.932893518519</v>
      </c>
      <c r="B331" s="1" t="s">
        <v>522</v>
      </c>
      <c r="C331" s="2">
        <v>1452850</v>
      </c>
      <c r="D331" s="2">
        <v>1310403</v>
      </c>
      <c r="E331" s="1" t="s">
        <v>862</v>
      </c>
      <c r="F331" s="2">
        <v>164.98</v>
      </c>
      <c r="G331" s="1" t="s">
        <v>861</v>
      </c>
      <c r="H331" t="e">
        <f>VLOOKUP(G331,银行退!A:I,11,FALSE)</f>
        <v>#N/A</v>
      </c>
    </row>
    <row r="332" spans="1:8" hidden="1">
      <c r="A332" s="12">
        <v>42963.932974537034</v>
      </c>
      <c r="B332" s="1" t="s">
        <v>523</v>
      </c>
      <c r="C332" s="2">
        <v>1452851</v>
      </c>
      <c r="D332" s="2">
        <v>1312198</v>
      </c>
      <c r="E332" s="1" t="s">
        <v>181</v>
      </c>
      <c r="F332" s="2">
        <v>49.93</v>
      </c>
      <c r="G332" s="1" t="s">
        <v>863</v>
      </c>
      <c r="H332" t="e">
        <f>VLOOKUP(G332,银行退!A:I,11,FALSE)</f>
        <v>#N/A</v>
      </c>
    </row>
    <row r="333" spans="1:8" hidden="1">
      <c r="A333" s="12">
        <v>42963.933055555557</v>
      </c>
      <c r="B333" s="1" t="s">
        <v>524</v>
      </c>
      <c r="C333" s="2">
        <v>1452852</v>
      </c>
      <c r="D333" s="2">
        <v>1314935</v>
      </c>
      <c r="E333" s="1" t="s">
        <v>162</v>
      </c>
      <c r="F333" s="2">
        <v>391.95</v>
      </c>
      <c r="G333" s="1" t="s">
        <v>864</v>
      </c>
      <c r="H333" t="e">
        <f>VLOOKUP(G333,银行退!A:I,11,FALSE)</f>
        <v>#N/A</v>
      </c>
    </row>
    <row r="334" spans="1:8" hidden="1">
      <c r="A334" s="12">
        <v>42963.933136574073</v>
      </c>
      <c r="B334" s="1" t="s">
        <v>525</v>
      </c>
      <c r="C334" s="2">
        <v>1452854</v>
      </c>
      <c r="D334" s="2">
        <v>1317370</v>
      </c>
      <c r="E334" s="1" t="s">
        <v>170</v>
      </c>
      <c r="F334" s="2">
        <v>11560.14</v>
      </c>
      <c r="G334" s="1" t="s">
        <v>865</v>
      </c>
      <c r="H334" t="e">
        <f>VLOOKUP(G334,银行退!A:I,11,FALSE)</f>
        <v>#N/A</v>
      </c>
    </row>
    <row r="335" spans="1:8" hidden="1">
      <c r="A335" s="12">
        <v>42963.933229166665</v>
      </c>
      <c r="B335" s="1" t="s">
        <v>526</v>
      </c>
      <c r="C335" s="2">
        <v>1452855</v>
      </c>
      <c r="D335" s="2">
        <v>1317442</v>
      </c>
      <c r="E335" s="1" t="s">
        <v>172</v>
      </c>
      <c r="F335" s="2">
        <v>223.5</v>
      </c>
      <c r="G335" s="1" t="s">
        <v>866</v>
      </c>
      <c r="H335" t="e">
        <f>VLOOKUP(G335,银行退!A:I,11,FALSE)</f>
        <v>#N/A</v>
      </c>
    </row>
    <row r="336" spans="1:8" hidden="1">
      <c r="A336" s="12">
        <v>42963.933310185188</v>
      </c>
      <c r="B336" s="1" t="s">
        <v>527</v>
      </c>
      <c r="C336" s="2">
        <v>1452856</v>
      </c>
      <c r="D336" s="2">
        <v>1318224</v>
      </c>
      <c r="E336" s="1" t="s">
        <v>177</v>
      </c>
      <c r="F336" s="2">
        <v>300</v>
      </c>
      <c r="G336" s="1" t="s">
        <v>867</v>
      </c>
      <c r="H336" t="e">
        <f>VLOOKUP(G336,银行退!A:I,11,FALSE)</f>
        <v>#N/A</v>
      </c>
    </row>
    <row r="337" spans="1:8" hidden="1">
      <c r="A337" s="12">
        <v>42963.933379629627</v>
      </c>
      <c r="B337" s="1" t="s">
        <v>528</v>
      </c>
      <c r="C337" s="2">
        <v>1452857</v>
      </c>
      <c r="D337" s="2">
        <v>1318375</v>
      </c>
      <c r="E337" s="1" t="s">
        <v>180</v>
      </c>
      <c r="F337" s="2">
        <v>1</v>
      </c>
      <c r="G337" s="1" t="s">
        <v>868</v>
      </c>
      <c r="H337" t="e">
        <f>VLOOKUP(G337,银行退!A:I,11,FALSE)</f>
        <v>#N/A</v>
      </c>
    </row>
    <row r="338" spans="1:8" hidden="1">
      <c r="A338" s="12">
        <v>42963.933506944442</v>
      </c>
      <c r="B338" s="1" t="s">
        <v>529</v>
      </c>
      <c r="C338" s="2">
        <v>1452858</v>
      </c>
      <c r="D338" s="2">
        <v>1318377</v>
      </c>
      <c r="E338" s="1" t="s">
        <v>870</v>
      </c>
      <c r="F338" s="2">
        <v>141.19999999999999</v>
      </c>
      <c r="G338" s="1" t="s">
        <v>869</v>
      </c>
      <c r="H338" t="e">
        <f>VLOOKUP(G338,银行退!A:I,11,FALSE)</f>
        <v>#N/A</v>
      </c>
    </row>
    <row r="339" spans="1:8" hidden="1">
      <c r="A339" s="12">
        <v>42963.933634259258</v>
      </c>
      <c r="B339" s="1" t="s">
        <v>530</v>
      </c>
      <c r="C339" s="2">
        <v>1452860</v>
      </c>
      <c r="D339" s="2">
        <v>1318413</v>
      </c>
      <c r="E339" s="1" t="s">
        <v>870</v>
      </c>
      <c r="F339" s="2">
        <v>196.3</v>
      </c>
      <c r="G339" s="1" t="s">
        <v>871</v>
      </c>
      <c r="H339" t="e">
        <f>VLOOKUP(G339,银行退!A:I,11,FALSE)</f>
        <v>#N/A</v>
      </c>
    </row>
    <row r="340" spans="1:8" hidden="1">
      <c r="A340" s="12">
        <v>42963.93372685185</v>
      </c>
      <c r="B340" s="1" t="s">
        <v>531</v>
      </c>
      <c r="C340" s="2">
        <v>1452861</v>
      </c>
      <c r="D340" s="2">
        <v>1318428</v>
      </c>
      <c r="E340" s="1" t="s">
        <v>175</v>
      </c>
      <c r="F340" s="2">
        <v>84</v>
      </c>
      <c r="G340" s="1" t="s">
        <v>872</v>
      </c>
      <c r="H340" t="e">
        <f>VLOOKUP(G340,银行退!A:I,11,FALSE)</f>
        <v>#N/A</v>
      </c>
    </row>
    <row r="341" spans="1:8" hidden="1">
      <c r="A341" s="12">
        <v>42963.934039351851</v>
      </c>
      <c r="B341" s="1" t="s">
        <v>532</v>
      </c>
      <c r="C341" s="2">
        <v>1452863</v>
      </c>
      <c r="D341" s="2">
        <v>1319098</v>
      </c>
      <c r="E341" s="1" t="s">
        <v>179</v>
      </c>
      <c r="F341" s="2">
        <v>386.22</v>
      </c>
      <c r="G341" s="1" t="s">
        <v>873</v>
      </c>
      <c r="H341" t="e">
        <f>VLOOKUP(G341,银行退!A:I,11,FALSE)</f>
        <v>#N/A</v>
      </c>
    </row>
    <row r="342" spans="1:8" hidden="1">
      <c r="A342" s="12">
        <v>42963.934131944443</v>
      </c>
      <c r="B342" s="1" t="s">
        <v>533</v>
      </c>
      <c r="C342" s="2">
        <v>1452864</v>
      </c>
      <c r="D342" s="2">
        <v>1319445</v>
      </c>
      <c r="E342" s="1" t="s">
        <v>173</v>
      </c>
      <c r="F342" s="2">
        <v>416.98</v>
      </c>
      <c r="G342" s="1" t="s">
        <v>874</v>
      </c>
      <c r="H342" t="e">
        <f>VLOOKUP(G342,银行退!A:I,11,FALSE)</f>
        <v>#N/A</v>
      </c>
    </row>
    <row r="343" spans="1:8" hidden="1">
      <c r="A343" s="12">
        <v>42963.934201388889</v>
      </c>
      <c r="B343" s="1" t="s">
        <v>534</v>
      </c>
      <c r="C343" s="2">
        <v>1452865</v>
      </c>
      <c r="D343" s="2">
        <v>1323205</v>
      </c>
      <c r="E343" s="1" t="s">
        <v>174</v>
      </c>
      <c r="F343" s="2">
        <v>345.5</v>
      </c>
      <c r="G343" s="1" t="s">
        <v>875</v>
      </c>
      <c r="H343" t="e">
        <f>VLOOKUP(G343,银行退!A:I,11,FALSE)</f>
        <v>#N/A</v>
      </c>
    </row>
    <row r="344" spans="1:8" hidden="1">
      <c r="A344" s="12">
        <v>42963.934293981481</v>
      </c>
      <c r="B344" s="1" t="s">
        <v>535</v>
      </c>
      <c r="C344" s="2">
        <v>1452866</v>
      </c>
      <c r="D344" s="2">
        <v>1325243</v>
      </c>
      <c r="E344" s="1" t="s">
        <v>169</v>
      </c>
      <c r="F344" s="2">
        <v>19.64</v>
      </c>
      <c r="G344" s="1" t="s">
        <v>876</v>
      </c>
      <c r="H344" t="e">
        <f>VLOOKUP(G344,银行退!A:I,11,FALSE)</f>
        <v>#N/A</v>
      </c>
    </row>
    <row r="345" spans="1:8" hidden="1">
      <c r="A345" s="12">
        <v>42963.934421296297</v>
      </c>
      <c r="B345" s="1" t="s">
        <v>536</v>
      </c>
      <c r="C345" s="2">
        <v>1452867</v>
      </c>
      <c r="D345" s="2">
        <v>1325341</v>
      </c>
      <c r="E345" s="1" t="s">
        <v>171</v>
      </c>
      <c r="F345" s="2">
        <v>34</v>
      </c>
      <c r="G345" s="1" t="s">
        <v>877</v>
      </c>
      <c r="H345" t="e">
        <f>VLOOKUP(G345,银行退!A:I,11,FALSE)</f>
        <v>#N/A</v>
      </c>
    </row>
    <row r="346" spans="1:8" hidden="1">
      <c r="A346" s="12">
        <v>42963.934502314813</v>
      </c>
      <c r="B346" s="1" t="s">
        <v>536</v>
      </c>
      <c r="C346" s="2">
        <v>1452869</v>
      </c>
      <c r="D346" s="2">
        <v>1325411</v>
      </c>
      <c r="E346" s="1" t="s">
        <v>171</v>
      </c>
      <c r="F346" s="2">
        <v>16</v>
      </c>
      <c r="G346" s="1" t="s">
        <v>878</v>
      </c>
      <c r="H346" t="e">
        <f>VLOOKUP(G346,银行退!A:I,11,FALSE)</f>
        <v>#N/A</v>
      </c>
    </row>
    <row r="347" spans="1:8" hidden="1">
      <c r="A347" s="12">
        <v>42963.934583333335</v>
      </c>
      <c r="B347" s="1" t="s">
        <v>537</v>
      </c>
      <c r="C347" s="2">
        <v>1452870</v>
      </c>
      <c r="D347" s="2">
        <v>1327383</v>
      </c>
      <c r="E347" s="1" t="s">
        <v>166</v>
      </c>
      <c r="F347" s="2">
        <v>400</v>
      </c>
      <c r="G347" s="1" t="s">
        <v>879</v>
      </c>
      <c r="H347" t="e">
        <f>VLOOKUP(G347,银行退!A:I,11,FALSE)</f>
        <v>#N/A</v>
      </c>
    </row>
    <row r="348" spans="1:8" hidden="1">
      <c r="A348" s="12">
        <v>42963.934675925928</v>
      </c>
      <c r="B348" s="1" t="s">
        <v>538</v>
      </c>
      <c r="C348" s="2">
        <v>1452871</v>
      </c>
      <c r="D348" s="2">
        <v>1332432</v>
      </c>
      <c r="E348" s="1" t="s">
        <v>168</v>
      </c>
      <c r="F348" s="2">
        <v>900</v>
      </c>
      <c r="G348" s="1" t="s">
        <v>880</v>
      </c>
      <c r="H348" t="e">
        <f>VLOOKUP(G348,银行退!A:I,11,FALSE)</f>
        <v>#N/A</v>
      </c>
    </row>
    <row r="349" spans="1:8" hidden="1">
      <c r="A349" s="12">
        <v>42963.934745370374</v>
      </c>
      <c r="B349" s="1" t="s">
        <v>539</v>
      </c>
      <c r="C349" s="2">
        <v>1452872</v>
      </c>
      <c r="D349" s="2">
        <v>1336678</v>
      </c>
      <c r="E349" s="1" t="s">
        <v>167</v>
      </c>
      <c r="F349" s="2">
        <v>79.14</v>
      </c>
      <c r="G349" s="1" t="s">
        <v>881</v>
      </c>
      <c r="H349" t="e">
        <f>VLOOKUP(G349,银行退!A:I,11,FALSE)</f>
        <v>#N/A</v>
      </c>
    </row>
    <row r="350" spans="1:8" hidden="1">
      <c r="A350" s="12">
        <v>42963.93482638889</v>
      </c>
      <c r="B350" s="1" t="s">
        <v>541</v>
      </c>
      <c r="C350" s="2">
        <v>1452873</v>
      </c>
      <c r="D350" s="2">
        <v>1341921</v>
      </c>
      <c r="E350" s="1" t="s">
        <v>28</v>
      </c>
      <c r="F350" s="2">
        <v>22805.53</v>
      </c>
      <c r="G350" s="1" t="s">
        <v>882</v>
      </c>
      <c r="H350" t="e">
        <f>VLOOKUP(G350,银行退!A:I,11,FALSE)</f>
        <v>#N/A</v>
      </c>
    </row>
    <row r="351" spans="1:8" hidden="1">
      <c r="A351" s="12">
        <v>42963.934907407405</v>
      </c>
      <c r="B351" s="1" t="s">
        <v>542</v>
      </c>
      <c r="C351" s="2">
        <v>1452874</v>
      </c>
      <c r="D351" s="2">
        <v>1343134</v>
      </c>
      <c r="E351" s="1" t="s">
        <v>154</v>
      </c>
      <c r="F351" s="2">
        <v>1436</v>
      </c>
      <c r="G351" s="1" t="s">
        <v>883</v>
      </c>
      <c r="H351" t="e">
        <f>VLOOKUP(G351,银行退!A:I,11,FALSE)</f>
        <v>#N/A</v>
      </c>
    </row>
    <row r="352" spans="1:8" hidden="1">
      <c r="A352" s="12">
        <v>42963.934988425928</v>
      </c>
      <c r="B352" s="1" t="s">
        <v>543</v>
      </c>
      <c r="C352" s="2">
        <v>1452875</v>
      </c>
      <c r="D352" s="2">
        <v>1343254</v>
      </c>
      <c r="E352" s="1" t="s">
        <v>165</v>
      </c>
      <c r="F352" s="2">
        <v>700</v>
      </c>
      <c r="G352" s="1" t="s">
        <v>884</v>
      </c>
      <c r="H352" t="e">
        <f>VLOOKUP(G352,银行退!A:I,11,FALSE)</f>
        <v>#N/A</v>
      </c>
    </row>
    <row r="353" spans="1:8" hidden="1">
      <c r="A353" s="12">
        <v>42963.935069444444</v>
      </c>
      <c r="B353" s="1" t="s">
        <v>544</v>
      </c>
      <c r="C353" s="2">
        <v>1452876</v>
      </c>
      <c r="D353" s="2">
        <v>1344768</v>
      </c>
      <c r="E353" s="1" t="s">
        <v>158</v>
      </c>
      <c r="F353" s="2">
        <v>12.5</v>
      </c>
      <c r="G353" s="1" t="s">
        <v>885</v>
      </c>
      <c r="H353" t="e">
        <f>VLOOKUP(G353,银行退!A:I,11,FALSE)</f>
        <v>#N/A</v>
      </c>
    </row>
    <row r="354" spans="1:8" hidden="1">
      <c r="A354" s="12">
        <v>42963.935150462959</v>
      </c>
      <c r="B354" s="1" t="s">
        <v>545</v>
      </c>
      <c r="C354" s="2">
        <v>1452877</v>
      </c>
      <c r="D354" s="2">
        <v>1346468</v>
      </c>
      <c r="E354" s="1" t="s">
        <v>157</v>
      </c>
      <c r="F354" s="2">
        <v>161</v>
      </c>
      <c r="G354" s="1" t="s">
        <v>886</v>
      </c>
      <c r="H354" t="e">
        <f>VLOOKUP(G354,银行退!A:I,11,FALSE)</f>
        <v>#N/A</v>
      </c>
    </row>
    <row r="355" spans="1:8" hidden="1">
      <c r="A355" s="12">
        <v>42963.935231481482</v>
      </c>
      <c r="B355" s="1" t="s">
        <v>546</v>
      </c>
      <c r="C355" s="2">
        <v>1452878</v>
      </c>
      <c r="D355" s="2">
        <v>1346606</v>
      </c>
      <c r="E355" s="1" t="s">
        <v>164</v>
      </c>
      <c r="F355" s="2">
        <v>1923.72</v>
      </c>
      <c r="G355" s="1" t="s">
        <v>887</v>
      </c>
      <c r="H355" t="e">
        <f>VLOOKUP(G355,银行退!A:I,11,FALSE)</f>
        <v>#N/A</v>
      </c>
    </row>
    <row r="356" spans="1:8" hidden="1">
      <c r="A356" s="12">
        <v>42963.935324074075</v>
      </c>
      <c r="B356" s="1" t="s">
        <v>548</v>
      </c>
      <c r="C356" s="2">
        <v>1452879</v>
      </c>
      <c r="D356" s="2">
        <v>1348287</v>
      </c>
      <c r="E356" s="1" t="s">
        <v>163</v>
      </c>
      <c r="F356" s="2">
        <v>2232.98</v>
      </c>
      <c r="G356" s="1" t="s">
        <v>888</v>
      </c>
      <c r="H356" t="e">
        <f>VLOOKUP(G356,银行退!A:I,11,FALSE)</f>
        <v>#N/A</v>
      </c>
    </row>
    <row r="357" spans="1:8" hidden="1">
      <c r="A357" s="12">
        <v>42963.935428240744</v>
      </c>
      <c r="B357" s="1" t="s">
        <v>549</v>
      </c>
      <c r="C357" s="2">
        <v>1452882</v>
      </c>
      <c r="D357" s="2">
        <v>1349784</v>
      </c>
      <c r="E357" s="1" t="s">
        <v>161</v>
      </c>
      <c r="F357" s="2">
        <v>307.48</v>
      </c>
      <c r="G357" s="1" t="s">
        <v>889</v>
      </c>
      <c r="H357" t="e">
        <f>VLOOKUP(G357,银行退!A:I,11,FALSE)</f>
        <v>#N/A</v>
      </c>
    </row>
    <row r="358" spans="1:8" hidden="1">
      <c r="A358" s="12">
        <v>42963.935532407406</v>
      </c>
      <c r="B358" s="1" t="s">
        <v>550</v>
      </c>
      <c r="C358" s="2">
        <v>1452883</v>
      </c>
      <c r="D358" s="2">
        <v>1349861</v>
      </c>
      <c r="E358" s="1" t="s">
        <v>160</v>
      </c>
      <c r="F358" s="2">
        <v>1549.5</v>
      </c>
      <c r="G358" s="1" t="s">
        <v>890</v>
      </c>
      <c r="H358" t="e">
        <f>VLOOKUP(G358,银行退!A:I,11,FALSE)</f>
        <v>#N/A</v>
      </c>
    </row>
    <row r="359" spans="1:8" hidden="1">
      <c r="A359" s="12">
        <v>42963.935601851852</v>
      </c>
      <c r="B359" s="1" t="s">
        <v>551</v>
      </c>
      <c r="C359" s="2">
        <v>1452884</v>
      </c>
      <c r="D359" s="2">
        <v>1349970</v>
      </c>
      <c r="E359" s="1" t="s">
        <v>159</v>
      </c>
      <c r="F359" s="2">
        <v>299.83999999999997</v>
      </c>
      <c r="G359" s="1" t="s">
        <v>891</v>
      </c>
      <c r="H359" t="e">
        <f>VLOOKUP(G359,银行退!A:I,11,FALSE)</f>
        <v>#N/A</v>
      </c>
    </row>
    <row r="360" spans="1:8" hidden="1">
      <c r="A360" s="12">
        <v>42963.935694444444</v>
      </c>
      <c r="B360" s="1" t="s">
        <v>552</v>
      </c>
      <c r="C360" s="2">
        <v>1452886</v>
      </c>
      <c r="D360" s="2">
        <v>1350485</v>
      </c>
      <c r="E360" s="1" t="s">
        <v>127</v>
      </c>
      <c r="F360" s="2">
        <v>63</v>
      </c>
      <c r="G360" s="1" t="s">
        <v>892</v>
      </c>
      <c r="H360" t="e">
        <f>VLOOKUP(G360,银行退!A:I,11,FALSE)</f>
        <v>#N/A</v>
      </c>
    </row>
    <row r="361" spans="1:8" hidden="1">
      <c r="A361" s="12">
        <v>42963.935787037037</v>
      </c>
      <c r="B361" s="1" t="s">
        <v>553</v>
      </c>
      <c r="C361" s="2">
        <v>1452887</v>
      </c>
      <c r="D361" s="2">
        <v>1351329</v>
      </c>
      <c r="E361" s="1" t="s">
        <v>155</v>
      </c>
      <c r="F361" s="2">
        <v>120</v>
      </c>
      <c r="G361" s="1" t="s">
        <v>893</v>
      </c>
      <c r="H361" t="e">
        <f>VLOOKUP(G361,银行退!A:I,11,FALSE)</f>
        <v>#N/A</v>
      </c>
    </row>
    <row r="362" spans="1:8" hidden="1">
      <c r="A362" s="12">
        <v>42963.935868055552</v>
      </c>
      <c r="B362" s="1" t="s">
        <v>554</v>
      </c>
      <c r="C362" s="2">
        <v>1452888</v>
      </c>
      <c r="D362" s="2">
        <v>1352882</v>
      </c>
      <c r="E362" s="1" t="s">
        <v>156</v>
      </c>
      <c r="F362" s="2">
        <v>551</v>
      </c>
      <c r="G362" s="1" t="s">
        <v>894</v>
      </c>
      <c r="H362" t="e">
        <f>VLOOKUP(G362,银行退!A:I,11,FALSE)</f>
        <v>#N/A</v>
      </c>
    </row>
    <row r="363" spans="1:8" hidden="1">
      <c r="A363" s="12">
        <v>42963.935937499999</v>
      </c>
      <c r="B363" s="1" t="s">
        <v>555</v>
      </c>
      <c r="C363" s="2">
        <v>1452889</v>
      </c>
      <c r="D363" s="2">
        <v>1353414</v>
      </c>
      <c r="E363" s="1" t="s">
        <v>149</v>
      </c>
      <c r="F363" s="2">
        <v>350</v>
      </c>
      <c r="G363" s="1" t="s">
        <v>895</v>
      </c>
      <c r="H363" t="e">
        <f>VLOOKUP(G363,银行退!A:I,11,FALSE)</f>
        <v>#N/A</v>
      </c>
    </row>
    <row r="364" spans="1:8" hidden="1">
      <c r="A364" s="12">
        <v>42963.936030092591</v>
      </c>
      <c r="B364" s="1" t="s">
        <v>556</v>
      </c>
      <c r="C364" s="2">
        <v>1452890</v>
      </c>
      <c r="D364" s="2">
        <v>1353716</v>
      </c>
      <c r="E364" s="1" t="s">
        <v>153</v>
      </c>
      <c r="F364" s="2">
        <v>5000</v>
      </c>
      <c r="G364" s="1" t="s">
        <v>896</v>
      </c>
      <c r="H364" t="e">
        <f>VLOOKUP(G364,银行退!A:I,11,FALSE)</f>
        <v>#N/A</v>
      </c>
    </row>
    <row r="365" spans="1:8" hidden="1">
      <c r="A365" s="12">
        <v>42963.936122685183</v>
      </c>
      <c r="B365" s="1" t="s">
        <v>557</v>
      </c>
      <c r="C365" s="2">
        <v>1452892</v>
      </c>
      <c r="D365" s="2">
        <v>1354795</v>
      </c>
      <c r="E365" s="1" t="s">
        <v>151</v>
      </c>
      <c r="F365" s="2">
        <v>500</v>
      </c>
      <c r="G365" s="1" t="s">
        <v>897</v>
      </c>
      <c r="H365" t="e">
        <f>VLOOKUP(G365,银行退!A:I,11,FALSE)</f>
        <v>#N/A</v>
      </c>
    </row>
    <row r="366" spans="1:8" hidden="1">
      <c r="A366" s="12">
        <v>42963.936273148145</v>
      </c>
      <c r="B366" s="1" t="s">
        <v>558</v>
      </c>
      <c r="C366" s="2">
        <v>1452893</v>
      </c>
      <c r="D366" s="2">
        <v>1356028</v>
      </c>
      <c r="E366" s="1" t="s">
        <v>144</v>
      </c>
      <c r="F366" s="2">
        <v>142</v>
      </c>
      <c r="G366" s="1" t="s">
        <v>898</v>
      </c>
      <c r="H366" t="e">
        <f>VLOOKUP(G366,银行退!A:I,11,FALSE)</f>
        <v>#N/A</v>
      </c>
    </row>
    <row r="367" spans="1:8" hidden="1">
      <c r="A367" s="12">
        <v>42963.936354166668</v>
      </c>
      <c r="B367" s="1" t="s">
        <v>559</v>
      </c>
      <c r="C367" s="2">
        <v>1452894</v>
      </c>
      <c r="D367" s="2">
        <v>1358493</v>
      </c>
      <c r="E367" s="1" t="s">
        <v>148</v>
      </c>
      <c r="F367" s="2">
        <v>1.9</v>
      </c>
      <c r="G367" s="1" t="s">
        <v>899</v>
      </c>
      <c r="H367" t="e">
        <f>VLOOKUP(G367,银行退!A:I,11,FALSE)</f>
        <v>#N/A</v>
      </c>
    </row>
    <row r="368" spans="1:8" hidden="1">
      <c r="A368" s="12">
        <v>42963.936435185184</v>
      </c>
      <c r="B368" s="1" t="s">
        <v>560</v>
      </c>
      <c r="C368" s="2">
        <v>1452895</v>
      </c>
      <c r="D368" s="2">
        <v>1358589</v>
      </c>
      <c r="E368" s="1" t="s">
        <v>142</v>
      </c>
      <c r="F368" s="2">
        <v>350</v>
      </c>
      <c r="G368" s="1" t="s">
        <v>900</v>
      </c>
      <c r="H368" t="e">
        <f>VLOOKUP(G368,银行退!A:I,11,FALSE)</f>
        <v>#N/A</v>
      </c>
    </row>
    <row r="369" spans="1:8" hidden="1">
      <c r="A369" s="12">
        <v>42963.936516203707</v>
      </c>
      <c r="B369" s="1" t="s">
        <v>561</v>
      </c>
      <c r="C369" s="2">
        <v>1452896</v>
      </c>
      <c r="D369" s="2">
        <v>1358631</v>
      </c>
      <c r="E369" s="1" t="s">
        <v>136</v>
      </c>
      <c r="F369" s="2">
        <v>556.08000000000004</v>
      </c>
      <c r="G369" s="1" t="s">
        <v>901</v>
      </c>
      <c r="H369" t="e">
        <f>VLOOKUP(G369,银行退!A:I,11,FALSE)</f>
        <v>#N/A</v>
      </c>
    </row>
    <row r="370" spans="1:8" hidden="1">
      <c r="A370" s="12">
        <v>42963.936597222222</v>
      </c>
      <c r="B370" s="1" t="s">
        <v>562</v>
      </c>
      <c r="C370" s="2">
        <v>1452898</v>
      </c>
      <c r="D370" s="2">
        <v>1359236</v>
      </c>
      <c r="E370" s="1" t="s">
        <v>152</v>
      </c>
      <c r="F370" s="2">
        <v>386.66</v>
      </c>
      <c r="G370" s="1" t="s">
        <v>902</v>
      </c>
      <c r="H370" t="e">
        <f>VLOOKUP(G370,银行退!A:I,11,FALSE)</f>
        <v>#N/A</v>
      </c>
    </row>
    <row r="371" spans="1:8" hidden="1">
      <c r="A371" s="12">
        <v>42963.936678240738</v>
      </c>
      <c r="B371" s="1" t="s">
        <v>563</v>
      </c>
      <c r="C371" s="2">
        <v>1452899</v>
      </c>
      <c r="D371" s="2">
        <v>1359275</v>
      </c>
      <c r="E371" s="1" t="s">
        <v>141</v>
      </c>
      <c r="F371" s="2">
        <v>2900</v>
      </c>
      <c r="G371" s="1" t="s">
        <v>903</v>
      </c>
      <c r="H371" t="e">
        <f>VLOOKUP(G371,银行退!A:I,11,FALSE)</f>
        <v>#N/A</v>
      </c>
    </row>
    <row r="372" spans="1:8" hidden="1">
      <c r="A372" s="12">
        <v>42963.93677083333</v>
      </c>
      <c r="B372" s="1" t="s">
        <v>564</v>
      </c>
      <c r="C372" s="2">
        <v>1452900</v>
      </c>
      <c r="D372" s="2">
        <v>1361083</v>
      </c>
      <c r="E372" s="1" t="s">
        <v>143</v>
      </c>
      <c r="F372" s="2">
        <v>350</v>
      </c>
      <c r="G372" s="1" t="s">
        <v>904</v>
      </c>
      <c r="H372" t="e">
        <f>VLOOKUP(G372,银行退!A:I,11,FALSE)</f>
        <v>#N/A</v>
      </c>
    </row>
    <row r="373" spans="1:8" hidden="1">
      <c r="A373" s="12">
        <v>42963.936874999999</v>
      </c>
      <c r="B373" s="1" t="s">
        <v>565</v>
      </c>
      <c r="C373" s="2">
        <v>1452901</v>
      </c>
      <c r="D373" s="2">
        <v>1361678</v>
      </c>
      <c r="E373" s="1" t="s">
        <v>145</v>
      </c>
      <c r="F373" s="2">
        <v>24.5</v>
      </c>
      <c r="G373" s="1" t="s">
        <v>905</v>
      </c>
      <c r="H373" t="e">
        <f>VLOOKUP(G373,银行退!A:I,11,FALSE)</f>
        <v>#N/A</v>
      </c>
    </row>
    <row r="374" spans="1:8" hidden="1">
      <c r="A374" s="12">
        <v>42963.936967592592</v>
      </c>
      <c r="B374" s="1" t="s">
        <v>566</v>
      </c>
      <c r="C374" s="2">
        <v>1452902</v>
      </c>
      <c r="D374" s="2">
        <v>1361952</v>
      </c>
      <c r="E374" s="1" t="s">
        <v>907</v>
      </c>
      <c r="F374" s="2">
        <v>94.5</v>
      </c>
      <c r="G374" s="1" t="s">
        <v>906</v>
      </c>
      <c r="H374" t="e">
        <f>VLOOKUP(G374,银行退!A:I,11,FALSE)</f>
        <v>#N/A</v>
      </c>
    </row>
    <row r="375" spans="1:8" hidden="1">
      <c r="A375" s="12">
        <v>42963.937060185184</v>
      </c>
      <c r="B375" s="1" t="s">
        <v>567</v>
      </c>
      <c r="C375" s="2">
        <v>1452903</v>
      </c>
      <c r="D375" s="2">
        <v>1361965</v>
      </c>
      <c r="E375" s="1" t="s">
        <v>150</v>
      </c>
      <c r="F375" s="2">
        <v>100</v>
      </c>
      <c r="G375" s="1" t="s">
        <v>908</v>
      </c>
      <c r="H375" t="e">
        <f>VLOOKUP(G375,银行退!A:I,11,FALSE)</f>
        <v>#N/A</v>
      </c>
    </row>
    <row r="376" spans="1:8" hidden="1">
      <c r="A376" s="12">
        <v>42963.9371875</v>
      </c>
      <c r="B376" s="1" t="s">
        <v>567</v>
      </c>
      <c r="C376" s="2">
        <v>1452905</v>
      </c>
      <c r="D376" s="2">
        <v>1362033</v>
      </c>
      <c r="E376" s="1" t="s">
        <v>150</v>
      </c>
      <c r="F376" s="2">
        <v>100</v>
      </c>
      <c r="G376" s="1" t="s">
        <v>909</v>
      </c>
      <c r="H376" t="e">
        <f>VLOOKUP(G376,银行退!A:I,11,FALSE)</f>
        <v>#N/A</v>
      </c>
    </row>
    <row r="377" spans="1:8" hidden="1">
      <c r="A377" s="12">
        <v>42963.937280092592</v>
      </c>
      <c r="B377" s="1" t="s">
        <v>569</v>
      </c>
      <c r="C377" s="2">
        <v>1452907</v>
      </c>
      <c r="D377" s="2">
        <v>1365067</v>
      </c>
      <c r="E377" s="1" t="s">
        <v>140</v>
      </c>
      <c r="F377" s="2">
        <v>2000</v>
      </c>
      <c r="G377" s="1" t="s">
        <v>910</v>
      </c>
      <c r="H377" t="e">
        <f>VLOOKUP(G377,银行退!A:I,11,FALSE)</f>
        <v>#N/A</v>
      </c>
    </row>
    <row r="378" spans="1:8" hidden="1">
      <c r="A378" s="12">
        <v>42963.937361111108</v>
      </c>
      <c r="B378" s="1" t="s">
        <v>570</v>
      </c>
      <c r="C378" s="2">
        <v>1452908</v>
      </c>
      <c r="D378" s="2">
        <v>1365951</v>
      </c>
      <c r="E378" s="1" t="s">
        <v>138</v>
      </c>
      <c r="F378" s="2">
        <v>1591.2</v>
      </c>
      <c r="G378" s="1" t="s">
        <v>911</v>
      </c>
      <c r="H378" t="e">
        <f>VLOOKUP(G378,银行退!A:I,11,FALSE)</f>
        <v>#N/A</v>
      </c>
    </row>
    <row r="379" spans="1:8" hidden="1">
      <c r="A379" s="12">
        <v>42963.937442129631</v>
      </c>
      <c r="B379" s="1" t="s">
        <v>571</v>
      </c>
      <c r="C379" s="2">
        <v>1452909</v>
      </c>
      <c r="D379" s="2">
        <v>1372459</v>
      </c>
      <c r="E379" s="1" t="s">
        <v>147</v>
      </c>
      <c r="F379" s="2">
        <v>1670.91</v>
      </c>
      <c r="G379" s="1" t="s">
        <v>912</v>
      </c>
      <c r="H379" t="e">
        <f>VLOOKUP(G379,银行退!A:I,11,FALSE)</f>
        <v>#N/A</v>
      </c>
    </row>
    <row r="380" spans="1:8" hidden="1">
      <c r="A380" s="12">
        <v>42963.937523148146</v>
      </c>
      <c r="B380" s="1" t="s">
        <v>572</v>
      </c>
      <c r="C380" s="2">
        <v>1452910</v>
      </c>
      <c r="D380" s="2">
        <v>1377087</v>
      </c>
      <c r="E380" s="1" t="s">
        <v>139</v>
      </c>
      <c r="F380" s="2">
        <v>132</v>
      </c>
      <c r="G380" s="1" t="s">
        <v>913</v>
      </c>
      <c r="H380" t="e">
        <f>VLOOKUP(G380,银行退!A:I,11,FALSE)</f>
        <v>#N/A</v>
      </c>
    </row>
    <row r="381" spans="1:8" hidden="1">
      <c r="A381" s="12">
        <v>42963.937604166669</v>
      </c>
      <c r="B381" s="1" t="s">
        <v>575</v>
      </c>
      <c r="C381" s="2">
        <v>1452911</v>
      </c>
      <c r="D381" s="2">
        <v>1380203</v>
      </c>
      <c r="E381" s="1" t="s">
        <v>137</v>
      </c>
      <c r="F381" s="2">
        <v>600</v>
      </c>
      <c r="G381" s="1" t="s">
        <v>916</v>
      </c>
      <c r="H381" t="e">
        <f>VLOOKUP(G381,银行退!A:I,11,FALSE)</f>
        <v>#N/A</v>
      </c>
    </row>
    <row r="382" spans="1:8" hidden="1">
      <c r="A382" s="12">
        <v>42963.937685185185</v>
      </c>
      <c r="B382" s="1" t="s">
        <v>576</v>
      </c>
      <c r="C382" s="2">
        <v>1452913</v>
      </c>
      <c r="D382" s="2">
        <v>1381764</v>
      </c>
      <c r="E382" s="1" t="s">
        <v>135</v>
      </c>
      <c r="F382" s="2">
        <v>31.5</v>
      </c>
      <c r="G382" s="1" t="s">
        <v>917</v>
      </c>
      <c r="H382" t="e">
        <f>VLOOKUP(G382,银行退!A:I,11,FALSE)</f>
        <v>#N/A</v>
      </c>
    </row>
    <row r="383" spans="1:8" hidden="1">
      <c r="A383" s="12">
        <v>42963.9377662037</v>
      </c>
      <c r="B383" s="1" t="s">
        <v>579</v>
      </c>
      <c r="C383" s="2">
        <v>1452914</v>
      </c>
      <c r="D383" s="2">
        <v>1383781</v>
      </c>
      <c r="E383" s="1" t="s">
        <v>133</v>
      </c>
      <c r="F383" s="2">
        <v>1113.2</v>
      </c>
      <c r="G383" s="1" t="s">
        <v>920</v>
      </c>
      <c r="H383" t="e">
        <f>VLOOKUP(G383,银行退!A:I,11,FALSE)</f>
        <v>#N/A</v>
      </c>
    </row>
    <row r="384" spans="1:8" hidden="1">
      <c r="A384" s="12">
        <v>42963.937847222223</v>
      </c>
      <c r="B384" s="1" t="s">
        <v>580</v>
      </c>
      <c r="C384" s="2">
        <v>1452916</v>
      </c>
      <c r="D384" s="2">
        <v>1383851</v>
      </c>
      <c r="E384" s="1" t="s">
        <v>133</v>
      </c>
      <c r="F384" s="2">
        <v>1245.2</v>
      </c>
      <c r="G384" s="1" t="s">
        <v>921</v>
      </c>
      <c r="H384" t="e">
        <f>VLOOKUP(G384,银行退!A:I,11,FALSE)</f>
        <v>#N/A</v>
      </c>
    </row>
    <row r="385" spans="1:8" hidden="1">
      <c r="A385" s="12">
        <v>42963.937962962962</v>
      </c>
      <c r="B385" s="1" t="s">
        <v>583</v>
      </c>
      <c r="C385" s="2">
        <v>1452917</v>
      </c>
      <c r="D385" s="2">
        <v>1385768</v>
      </c>
      <c r="E385" s="1" t="s">
        <v>132</v>
      </c>
      <c r="F385" s="2">
        <v>1000</v>
      </c>
      <c r="G385" s="1" t="s">
        <v>924</v>
      </c>
      <c r="H385" t="e">
        <f>VLOOKUP(G385,银行退!A:I,11,FALSE)</f>
        <v>#N/A</v>
      </c>
    </row>
    <row r="386" spans="1:8" hidden="1">
      <c r="A386" s="12">
        <v>42963.938055555554</v>
      </c>
      <c r="B386" s="1" t="s">
        <v>585</v>
      </c>
      <c r="C386" s="2">
        <v>1452918</v>
      </c>
      <c r="D386" s="2">
        <v>1385936</v>
      </c>
      <c r="E386" s="1" t="s">
        <v>134</v>
      </c>
      <c r="F386" s="2">
        <v>763.2</v>
      </c>
      <c r="G386" s="1" t="s">
        <v>925</v>
      </c>
      <c r="H386" t="e">
        <f>VLOOKUP(G386,银行退!A:I,11,FALSE)</f>
        <v>#N/A</v>
      </c>
    </row>
    <row r="387" spans="1:8" hidden="1">
      <c r="A387" s="12">
        <v>42963.938136574077</v>
      </c>
      <c r="B387" s="1" t="s">
        <v>586</v>
      </c>
      <c r="C387" s="2">
        <v>1452920</v>
      </c>
      <c r="D387" s="2">
        <v>1386240</v>
      </c>
      <c r="E387" s="1" t="s">
        <v>129</v>
      </c>
      <c r="F387" s="2">
        <v>342.28</v>
      </c>
      <c r="G387" s="1" t="s">
        <v>926</v>
      </c>
      <c r="H387" t="e">
        <f>VLOOKUP(G387,银行退!A:I,11,FALSE)</f>
        <v>#N/A</v>
      </c>
    </row>
    <row r="388" spans="1:8" hidden="1">
      <c r="A388" s="12">
        <v>42963.93822916667</v>
      </c>
      <c r="B388" s="1" t="s">
        <v>547</v>
      </c>
      <c r="C388" s="2">
        <v>1452922</v>
      </c>
      <c r="D388" s="2">
        <v>1390913</v>
      </c>
      <c r="E388" s="1" t="s">
        <v>130</v>
      </c>
      <c r="F388" s="2">
        <v>500</v>
      </c>
      <c r="G388" s="1" t="s">
        <v>927</v>
      </c>
      <c r="H388" t="e">
        <f>VLOOKUP(G388,银行退!A:I,11,FALSE)</f>
        <v>#N/A</v>
      </c>
    </row>
    <row r="389" spans="1:8" hidden="1">
      <c r="A389" s="12">
        <v>42963.938368055555</v>
      </c>
      <c r="B389" s="1" t="s">
        <v>587</v>
      </c>
      <c r="C389" s="2">
        <v>1452924</v>
      </c>
      <c r="D389" s="2">
        <v>1390932</v>
      </c>
      <c r="E389" s="1" t="s">
        <v>131</v>
      </c>
      <c r="F389" s="2">
        <v>20</v>
      </c>
      <c r="G389" s="1" t="s">
        <v>928</v>
      </c>
      <c r="H389" t="e">
        <f>VLOOKUP(G389,银行退!A:I,11,FALSE)</f>
        <v>#N/A</v>
      </c>
    </row>
    <row r="390" spans="1:8" hidden="1">
      <c r="A390" s="12">
        <v>42963.938460648147</v>
      </c>
      <c r="B390" s="1" t="s">
        <v>589</v>
      </c>
      <c r="C390" s="2">
        <v>1452926</v>
      </c>
      <c r="D390" s="2">
        <v>1395435</v>
      </c>
      <c r="E390" s="1" t="s">
        <v>128</v>
      </c>
      <c r="F390" s="2">
        <v>82.5</v>
      </c>
      <c r="G390" s="1" t="s">
        <v>931</v>
      </c>
      <c r="H390" t="e">
        <f>VLOOKUP(G390,银行退!A:I,11,FALSE)</f>
        <v>#N/A</v>
      </c>
    </row>
    <row r="391" spans="1:8" hidden="1">
      <c r="A391" s="12">
        <v>42970.64135416667</v>
      </c>
      <c r="B391" s="1" t="s">
        <v>670</v>
      </c>
      <c r="C391" s="2">
        <v>1595451</v>
      </c>
      <c r="D391" s="2">
        <v>1494610</v>
      </c>
      <c r="E391" s="1" t="s">
        <v>46</v>
      </c>
      <c r="F391" s="2">
        <v>11010</v>
      </c>
      <c r="G391" s="1" t="s">
        <v>1017</v>
      </c>
      <c r="H391" t="e">
        <f>VLOOKUP(G391,银行退!A:I,11,FALSE)</f>
        <v>#N/A</v>
      </c>
    </row>
    <row r="392" spans="1:8" hidden="1">
      <c r="A392" s="12">
        <v>42971.411122685182</v>
      </c>
      <c r="B392" s="1" t="s">
        <v>678</v>
      </c>
      <c r="C392" s="2">
        <v>1609070</v>
      </c>
      <c r="D392" s="2">
        <v>1500066</v>
      </c>
      <c r="E392" s="1" t="s">
        <v>38</v>
      </c>
      <c r="F392" s="2">
        <v>168</v>
      </c>
      <c r="G392" s="1" t="s">
        <v>1027</v>
      </c>
      <c r="H392" t="e">
        <f>VLOOKUP(G392,银行退!A:I,11,FALSE)</f>
        <v>#N/A</v>
      </c>
    </row>
    <row r="393" spans="1:8" hidden="1">
      <c r="A393" s="12">
        <v>42971.628946759258</v>
      </c>
      <c r="B393" s="1" t="s">
        <v>1061</v>
      </c>
      <c r="C393" s="2">
        <v>1620152</v>
      </c>
      <c r="D393" s="2">
        <v>1561076</v>
      </c>
      <c r="E393" s="1" t="s">
        <v>22</v>
      </c>
      <c r="F393" s="2">
        <v>5000</v>
      </c>
      <c r="G393" s="1" t="s">
        <v>1092</v>
      </c>
      <c r="H393" t="e">
        <f>VLOOKUP(G393,银行退!A:I,11,FALSE)</f>
        <v>#N/A</v>
      </c>
    </row>
    <row r="394" spans="1:8" hidden="1">
      <c r="A394" s="12">
        <v>42972.38795138889</v>
      </c>
      <c r="B394" s="1" t="s">
        <v>541</v>
      </c>
      <c r="C394" s="2">
        <v>1631423</v>
      </c>
      <c r="D394" s="2">
        <v>1535258</v>
      </c>
      <c r="E394" s="1" t="s">
        <v>28</v>
      </c>
      <c r="F394" s="2">
        <v>20000</v>
      </c>
      <c r="G394" s="1" t="s">
        <v>1087</v>
      </c>
      <c r="H394" t="e">
        <f>VLOOKUP(G394,银行退!A:I,11,FALSE)</f>
        <v>#N/A</v>
      </c>
    </row>
    <row r="395" spans="1:8" hidden="1">
      <c r="A395" s="12">
        <v>42972.471909722219</v>
      </c>
      <c r="B395" s="1" t="s">
        <v>654</v>
      </c>
      <c r="C395" s="2">
        <v>1638168</v>
      </c>
      <c r="D395" s="2">
        <v>1475093</v>
      </c>
      <c r="E395" s="1" t="s">
        <v>61</v>
      </c>
      <c r="F395" s="2">
        <v>5984</v>
      </c>
      <c r="G395" s="1" t="s">
        <v>1001</v>
      </c>
      <c r="H395" t="e">
        <f>VLOOKUP(G395,银行退!A:I,11,FALSE)</f>
        <v>#N/A</v>
      </c>
    </row>
    <row r="396" spans="1:8" hidden="1">
      <c r="A396" s="12">
        <v>42972.684976851851</v>
      </c>
      <c r="B396" s="1" t="s">
        <v>573</v>
      </c>
      <c r="C396" s="2">
        <v>1645823</v>
      </c>
      <c r="D396" s="2">
        <v>1377647</v>
      </c>
      <c r="E396" s="1" t="s">
        <v>120</v>
      </c>
      <c r="F396" s="2">
        <v>94.5</v>
      </c>
      <c r="G396" s="1" t="s">
        <v>914</v>
      </c>
      <c r="H396" t="e">
        <f>VLOOKUP(G396,银行退!A:I,11,FALSE)</f>
        <v>#N/A</v>
      </c>
    </row>
    <row r="397" spans="1:8" hidden="1">
      <c r="A397" s="12">
        <v>42972.685173611113</v>
      </c>
      <c r="B397" s="1" t="s">
        <v>574</v>
      </c>
      <c r="C397" s="2">
        <v>1645829</v>
      </c>
      <c r="D397" s="2">
        <v>1378111</v>
      </c>
      <c r="E397" s="1" t="s">
        <v>126</v>
      </c>
      <c r="F397" s="2">
        <v>586</v>
      </c>
      <c r="G397" s="1" t="s">
        <v>915</v>
      </c>
      <c r="H397" t="e">
        <f>VLOOKUP(G397,银行退!A:I,11,FALSE)</f>
        <v>#N/A</v>
      </c>
    </row>
    <row r="398" spans="1:8" hidden="1">
      <c r="A398" s="12">
        <v>42972.685636574075</v>
      </c>
      <c r="B398" s="1" t="s">
        <v>577</v>
      </c>
      <c r="C398" s="2">
        <v>1645854</v>
      </c>
      <c r="D398" s="2">
        <v>1382758</v>
      </c>
      <c r="E398" s="1" t="s">
        <v>99</v>
      </c>
      <c r="F398" s="2">
        <v>741.2</v>
      </c>
      <c r="G398" s="1" t="s">
        <v>918</v>
      </c>
      <c r="H398" t="e">
        <f>VLOOKUP(G398,银行退!A:I,11,FALSE)</f>
        <v>#N/A</v>
      </c>
    </row>
    <row r="399" spans="1:8" hidden="1">
      <c r="A399" s="12">
        <v>42972.685740740744</v>
      </c>
      <c r="B399" s="1" t="s">
        <v>578</v>
      </c>
      <c r="C399" s="2">
        <v>1645860</v>
      </c>
      <c r="D399" s="2">
        <v>1382828</v>
      </c>
      <c r="E399" s="1" t="s">
        <v>99</v>
      </c>
      <c r="F399" s="2">
        <v>881.2</v>
      </c>
      <c r="G399" s="1" t="s">
        <v>919</v>
      </c>
      <c r="H399" t="e">
        <f>VLOOKUP(G399,银行退!A:I,11,FALSE)</f>
        <v>#N/A</v>
      </c>
    </row>
    <row r="400" spans="1:8" hidden="1">
      <c r="A400" s="12">
        <v>42972.685868055552</v>
      </c>
      <c r="B400" s="1" t="s">
        <v>581</v>
      </c>
      <c r="C400" s="2">
        <v>1645869</v>
      </c>
      <c r="D400" s="2">
        <v>1384775</v>
      </c>
      <c r="E400" s="1" t="s">
        <v>125</v>
      </c>
      <c r="F400" s="2">
        <v>205.13</v>
      </c>
      <c r="G400" s="1" t="s">
        <v>922</v>
      </c>
      <c r="H400" t="e">
        <f>VLOOKUP(G400,银行退!A:I,11,FALSE)</f>
        <v>#N/A</v>
      </c>
    </row>
    <row r="401" spans="1:8" hidden="1">
      <c r="A401" s="12">
        <v>42972.685949074075</v>
      </c>
      <c r="B401" s="1" t="s">
        <v>582</v>
      </c>
      <c r="C401" s="2">
        <v>1645880</v>
      </c>
      <c r="D401" s="2">
        <v>1385585</v>
      </c>
      <c r="E401" s="1" t="s">
        <v>124</v>
      </c>
      <c r="F401" s="2">
        <v>5500</v>
      </c>
      <c r="G401" s="1" t="s">
        <v>923</v>
      </c>
      <c r="H401" t="e">
        <f>VLOOKUP(G401,银行退!A:I,11,FALSE)</f>
        <v>#N/A</v>
      </c>
    </row>
    <row r="402" spans="1:8" hidden="1">
      <c r="A402" s="12">
        <v>42972.686145833337</v>
      </c>
      <c r="B402" s="1" t="s">
        <v>588</v>
      </c>
      <c r="C402" s="2">
        <v>1645886</v>
      </c>
      <c r="D402" s="2">
        <v>1392632</v>
      </c>
      <c r="E402" s="1" t="s">
        <v>930</v>
      </c>
      <c r="F402" s="2">
        <v>900</v>
      </c>
      <c r="G402" s="1" t="s">
        <v>929</v>
      </c>
      <c r="H402" t="e">
        <f>VLOOKUP(G402,银行退!A:I,11,FALSE)</f>
        <v>#N/A</v>
      </c>
    </row>
    <row r="403" spans="1:8" hidden="1">
      <c r="A403" s="12">
        <v>42972.686319444445</v>
      </c>
      <c r="B403" s="1" t="s">
        <v>590</v>
      </c>
      <c r="C403" s="2">
        <v>1645895</v>
      </c>
      <c r="D403" s="2">
        <v>1396778</v>
      </c>
      <c r="E403" s="1" t="s">
        <v>119</v>
      </c>
      <c r="F403" s="2">
        <v>32.5</v>
      </c>
      <c r="G403" s="1" t="s">
        <v>932</v>
      </c>
      <c r="H403" t="e">
        <f>VLOOKUP(G403,银行退!A:I,11,FALSE)</f>
        <v>#N/A</v>
      </c>
    </row>
    <row r="404" spans="1:8" hidden="1">
      <c r="A404" s="12">
        <v>42972.686435185184</v>
      </c>
      <c r="B404" s="1" t="s">
        <v>591</v>
      </c>
      <c r="C404" s="2">
        <v>1645899</v>
      </c>
      <c r="D404" s="2">
        <v>1396849</v>
      </c>
      <c r="E404" s="1" t="s">
        <v>123</v>
      </c>
      <c r="F404" s="2">
        <v>93</v>
      </c>
      <c r="G404" s="1" t="s">
        <v>933</v>
      </c>
      <c r="H404" t="e">
        <f>VLOOKUP(G404,银行退!A:I,11,FALSE)</f>
        <v>#N/A</v>
      </c>
    </row>
    <row r="405" spans="1:8" hidden="1">
      <c r="A405" s="12">
        <v>42972.686539351853</v>
      </c>
      <c r="B405" s="1" t="s">
        <v>592</v>
      </c>
      <c r="C405" s="2">
        <v>1645904</v>
      </c>
      <c r="D405" s="2">
        <v>1397807</v>
      </c>
      <c r="E405" s="1" t="s">
        <v>122</v>
      </c>
      <c r="F405" s="2">
        <v>362.76</v>
      </c>
      <c r="G405" s="1" t="s">
        <v>934</v>
      </c>
      <c r="H405" t="e">
        <f>VLOOKUP(G405,银行退!A:I,11,FALSE)</f>
        <v>#N/A</v>
      </c>
    </row>
    <row r="406" spans="1:8" hidden="1">
      <c r="A406" s="12">
        <v>42972.686631944445</v>
      </c>
      <c r="B406" s="1" t="s">
        <v>593</v>
      </c>
      <c r="C406" s="2">
        <v>1645911</v>
      </c>
      <c r="D406" s="2">
        <v>1398760</v>
      </c>
      <c r="E406" s="1" t="s">
        <v>121</v>
      </c>
      <c r="F406" s="2">
        <v>268.02999999999997</v>
      </c>
      <c r="G406" s="1" t="s">
        <v>935</v>
      </c>
      <c r="H406" t="e">
        <f>VLOOKUP(G406,银行退!A:I,11,FALSE)</f>
        <v>#N/A</v>
      </c>
    </row>
    <row r="407" spans="1:8" hidden="1">
      <c r="A407" s="12">
        <v>42972.686712962961</v>
      </c>
      <c r="B407" s="1" t="s">
        <v>595</v>
      </c>
      <c r="C407" s="2">
        <v>1645913</v>
      </c>
      <c r="D407" s="2">
        <v>1407282</v>
      </c>
      <c r="E407" s="1" t="s">
        <v>112</v>
      </c>
      <c r="F407" s="2">
        <v>5000</v>
      </c>
      <c r="G407" s="1" t="s">
        <v>936</v>
      </c>
      <c r="H407" t="e">
        <f>VLOOKUP(G407,银行退!A:I,11,FALSE)</f>
        <v>#N/A</v>
      </c>
    </row>
    <row r="408" spans="1:8" hidden="1">
      <c r="A408" s="12">
        <v>42972.686828703707</v>
      </c>
      <c r="B408" s="1" t="s">
        <v>596</v>
      </c>
      <c r="C408" s="2">
        <v>1645922</v>
      </c>
      <c r="D408" s="2">
        <v>1407498</v>
      </c>
      <c r="E408" s="1" t="s">
        <v>118</v>
      </c>
      <c r="F408" s="2">
        <v>182.42</v>
      </c>
      <c r="G408" s="1" t="s">
        <v>937</v>
      </c>
      <c r="H408" t="e">
        <f>VLOOKUP(G408,银行退!A:I,11,FALSE)</f>
        <v>#N/A</v>
      </c>
    </row>
    <row r="409" spans="1:8" hidden="1">
      <c r="A409" s="12">
        <v>42972.686990740738</v>
      </c>
      <c r="B409" s="1" t="s">
        <v>594</v>
      </c>
      <c r="C409" s="2">
        <v>1645928</v>
      </c>
      <c r="D409" s="2">
        <v>1407578</v>
      </c>
      <c r="E409" s="1" t="s">
        <v>73</v>
      </c>
      <c r="F409" s="2">
        <v>800</v>
      </c>
      <c r="G409" s="1" t="s">
        <v>938</v>
      </c>
      <c r="H409" t="e">
        <f>VLOOKUP(G409,银行退!A:I,11,FALSE)</f>
        <v>#N/A</v>
      </c>
    </row>
    <row r="410" spans="1:8" hidden="1">
      <c r="A410" s="12">
        <v>42972.687083333331</v>
      </c>
      <c r="B410" s="1" t="s">
        <v>597</v>
      </c>
      <c r="C410" s="2">
        <v>1645931</v>
      </c>
      <c r="D410" s="2">
        <v>1410746</v>
      </c>
      <c r="E410" s="1" t="s">
        <v>105</v>
      </c>
      <c r="F410" s="2">
        <v>274.98</v>
      </c>
      <c r="G410" s="1" t="s">
        <v>939</v>
      </c>
      <c r="H410" t="e">
        <f>VLOOKUP(G410,银行退!A:I,11,FALSE)</f>
        <v>#N/A</v>
      </c>
    </row>
    <row r="411" spans="1:8" hidden="1">
      <c r="A411" s="12">
        <v>42972.687141203707</v>
      </c>
      <c r="B411" s="1" t="s">
        <v>598</v>
      </c>
      <c r="C411" s="2">
        <v>1645938</v>
      </c>
      <c r="D411" s="2">
        <v>1413304</v>
      </c>
      <c r="E411" s="1" t="s">
        <v>117</v>
      </c>
      <c r="F411" s="2">
        <v>189.35</v>
      </c>
      <c r="G411" s="1" t="s">
        <v>940</v>
      </c>
      <c r="H411" t="e">
        <f>VLOOKUP(G411,银行退!A:I,11,FALSE)</f>
        <v>#N/A</v>
      </c>
    </row>
    <row r="412" spans="1:8" hidden="1">
      <c r="A412" s="12">
        <v>42972.6872337963</v>
      </c>
      <c r="B412" s="1" t="s">
        <v>599</v>
      </c>
      <c r="C412" s="2">
        <v>1645940</v>
      </c>
      <c r="D412" s="2">
        <v>1414548</v>
      </c>
      <c r="E412" s="1" t="s">
        <v>113</v>
      </c>
      <c r="F412" s="2">
        <v>4140.92</v>
      </c>
      <c r="G412" s="1" t="s">
        <v>941</v>
      </c>
      <c r="H412" t="e">
        <f>VLOOKUP(G412,银行退!A:I,11,FALSE)</f>
        <v>#N/A</v>
      </c>
    </row>
    <row r="413" spans="1:8" hidden="1">
      <c r="A413" s="12">
        <v>42972.687326388892</v>
      </c>
      <c r="B413" s="1" t="s">
        <v>600</v>
      </c>
      <c r="C413" s="2">
        <v>1645945</v>
      </c>
      <c r="D413" s="2">
        <v>1415055</v>
      </c>
      <c r="E413" s="1" t="s">
        <v>116</v>
      </c>
      <c r="F413" s="2">
        <v>446</v>
      </c>
      <c r="G413" s="1" t="s">
        <v>942</v>
      </c>
      <c r="H413" t="e">
        <f>VLOOKUP(G413,银行退!A:I,11,FALSE)</f>
        <v>#N/A</v>
      </c>
    </row>
    <row r="414" spans="1:8" hidden="1">
      <c r="A414" s="12">
        <v>42972.687418981484</v>
      </c>
      <c r="B414" s="1" t="s">
        <v>601</v>
      </c>
      <c r="C414" s="2">
        <v>1645955</v>
      </c>
      <c r="D414" s="2">
        <v>1415120</v>
      </c>
      <c r="E414" s="1" t="s">
        <v>116</v>
      </c>
      <c r="F414" s="2">
        <v>21</v>
      </c>
      <c r="G414" s="1" t="s">
        <v>943</v>
      </c>
      <c r="H414" t="e">
        <f>VLOOKUP(G414,银行退!A:I,11,FALSE)</f>
        <v>#N/A</v>
      </c>
    </row>
    <row r="415" spans="1:8" hidden="1">
      <c r="A415" s="12">
        <v>42972.6875</v>
      </c>
      <c r="B415" s="1" t="s">
        <v>602</v>
      </c>
      <c r="C415" s="2">
        <v>1645956</v>
      </c>
      <c r="D415" s="2">
        <v>1415815</v>
      </c>
      <c r="E415" s="1" t="s">
        <v>115</v>
      </c>
      <c r="F415" s="2">
        <v>387.5</v>
      </c>
      <c r="G415" s="1" t="s">
        <v>944</v>
      </c>
      <c r="H415" t="e">
        <f>VLOOKUP(G415,银行退!A:I,11,FALSE)</f>
        <v>#N/A</v>
      </c>
    </row>
    <row r="416" spans="1:8" hidden="1">
      <c r="A416" s="12">
        <v>42972.687592592592</v>
      </c>
      <c r="B416" s="1" t="s">
        <v>603</v>
      </c>
      <c r="C416" s="2">
        <v>1645959</v>
      </c>
      <c r="D416" s="2">
        <v>1415843</v>
      </c>
      <c r="E416" s="1" t="s">
        <v>114</v>
      </c>
      <c r="F416" s="2">
        <v>65</v>
      </c>
      <c r="G416" s="1" t="s">
        <v>945</v>
      </c>
      <c r="H416" t="e">
        <f>VLOOKUP(G416,银行退!A:I,11,FALSE)</f>
        <v>#N/A</v>
      </c>
    </row>
    <row r="417" spans="1:8" hidden="1">
      <c r="A417" s="12">
        <v>42972.687662037039</v>
      </c>
      <c r="B417" s="1" t="s">
        <v>604</v>
      </c>
      <c r="C417" s="2">
        <v>1645964</v>
      </c>
      <c r="D417" s="2">
        <v>1415897</v>
      </c>
      <c r="E417" s="1" t="s">
        <v>110</v>
      </c>
      <c r="F417" s="2">
        <v>120</v>
      </c>
      <c r="G417" s="1" t="s">
        <v>946</v>
      </c>
      <c r="H417" t="e">
        <f>VLOOKUP(G417,银行退!A:I,11,FALSE)</f>
        <v>#N/A</v>
      </c>
    </row>
    <row r="418" spans="1:8" hidden="1">
      <c r="A418" s="12">
        <v>42972.687754629631</v>
      </c>
      <c r="B418" s="1" t="s">
        <v>605</v>
      </c>
      <c r="C418" s="2">
        <v>1645968</v>
      </c>
      <c r="D418" s="2">
        <v>1415989</v>
      </c>
      <c r="E418" s="1" t="s">
        <v>101</v>
      </c>
      <c r="F418" s="2">
        <v>9</v>
      </c>
      <c r="G418" s="1" t="s">
        <v>947</v>
      </c>
      <c r="H418" t="e">
        <f>VLOOKUP(G418,银行退!A:I,11,FALSE)</f>
        <v>#N/A</v>
      </c>
    </row>
    <row r="419" spans="1:8" hidden="1">
      <c r="A419" s="12">
        <v>42972.687835648147</v>
      </c>
      <c r="B419" s="1" t="s">
        <v>606</v>
      </c>
      <c r="C419" s="2">
        <v>1645975</v>
      </c>
      <c r="D419" s="2">
        <v>1416058</v>
      </c>
      <c r="E419" s="1" t="s">
        <v>101</v>
      </c>
      <c r="F419" s="2">
        <v>16</v>
      </c>
      <c r="G419" s="1" t="s">
        <v>948</v>
      </c>
      <c r="H419" t="e">
        <f>VLOOKUP(G419,银行退!A:I,11,FALSE)</f>
        <v>#N/A</v>
      </c>
    </row>
    <row r="420" spans="1:8" hidden="1">
      <c r="A420" s="12">
        <v>42972.687951388885</v>
      </c>
      <c r="B420" s="1" t="s">
        <v>607</v>
      </c>
      <c r="C420" s="2">
        <v>1645976</v>
      </c>
      <c r="D420" s="2">
        <v>1416289</v>
      </c>
      <c r="E420" s="1" t="s">
        <v>107</v>
      </c>
      <c r="F420" s="2">
        <v>650</v>
      </c>
      <c r="G420" s="1" t="s">
        <v>949</v>
      </c>
      <c r="H420" t="e">
        <f>VLOOKUP(G420,银行退!A:I,11,FALSE)</f>
        <v>#N/A</v>
      </c>
    </row>
    <row r="421" spans="1:8" hidden="1">
      <c r="A421" s="12">
        <v>42972.688067129631</v>
      </c>
      <c r="B421" s="1" t="s">
        <v>608</v>
      </c>
      <c r="C421" s="2">
        <v>1645982</v>
      </c>
      <c r="D421" s="2">
        <v>1416489</v>
      </c>
      <c r="E421" s="1" t="s">
        <v>109</v>
      </c>
      <c r="F421" s="2">
        <v>469.44</v>
      </c>
      <c r="G421" s="1" t="s">
        <v>950</v>
      </c>
      <c r="H421" t="e">
        <f>VLOOKUP(G421,银行退!A:I,11,FALSE)</f>
        <v>#N/A</v>
      </c>
    </row>
    <row r="422" spans="1:8" hidden="1">
      <c r="A422" s="12">
        <v>42972.688136574077</v>
      </c>
      <c r="B422" s="1" t="s">
        <v>609</v>
      </c>
      <c r="C422" s="2">
        <v>1645988</v>
      </c>
      <c r="D422" s="2">
        <v>1417328</v>
      </c>
      <c r="E422" s="1" t="s">
        <v>111</v>
      </c>
      <c r="F422" s="2">
        <v>400</v>
      </c>
      <c r="G422" s="1" t="s">
        <v>951</v>
      </c>
      <c r="H422" t="e">
        <f>VLOOKUP(G422,银行退!A:I,11,FALSE)</f>
        <v>#N/A</v>
      </c>
    </row>
    <row r="423" spans="1:8" hidden="1">
      <c r="A423" s="12">
        <v>42972.688217592593</v>
      </c>
      <c r="B423" s="1" t="s">
        <v>610</v>
      </c>
      <c r="C423" s="2">
        <v>1645991</v>
      </c>
      <c r="D423" s="2">
        <v>1420709</v>
      </c>
      <c r="E423" s="1" t="s">
        <v>106</v>
      </c>
      <c r="F423" s="2">
        <v>71</v>
      </c>
      <c r="G423" s="1" t="s">
        <v>952</v>
      </c>
      <c r="H423" t="e">
        <f>VLOOKUP(G423,银行退!A:I,11,FALSE)</f>
        <v>#N/A</v>
      </c>
    </row>
    <row r="424" spans="1:8" hidden="1">
      <c r="A424" s="12">
        <v>42972.688298611109</v>
      </c>
      <c r="B424" s="1" t="s">
        <v>611</v>
      </c>
      <c r="C424" s="2">
        <v>1645994</v>
      </c>
      <c r="D424" s="2">
        <v>1422490</v>
      </c>
      <c r="E424" s="1" t="s">
        <v>103</v>
      </c>
      <c r="F424" s="2">
        <v>100</v>
      </c>
      <c r="G424" s="1" t="s">
        <v>953</v>
      </c>
      <c r="H424" t="e">
        <f>VLOOKUP(G424,银行退!A:I,11,FALSE)</f>
        <v>#N/A</v>
      </c>
    </row>
    <row r="425" spans="1:8" hidden="1">
      <c r="A425" s="12">
        <v>42972.688379629632</v>
      </c>
      <c r="B425" s="1" t="s">
        <v>612</v>
      </c>
      <c r="C425" s="2">
        <v>1646000</v>
      </c>
      <c r="D425" s="2">
        <v>1422541</v>
      </c>
      <c r="E425" s="1" t="s">
        <v>102</v>
      </c>
      <c r="F425" s="2">
        <v>760</v>
      </c>
      <c r="G425" s="1" t="s">
        <v>954</v>
      </c>
      <c r="H425" t="e">
        <f>VLOOKUP(G425,银行退!A:I,11,FALSE)</f>
        <v>#N/A</v>
      </c>
    </row>
    <row r="426" spans="1:8" hidden="1">
      <c r="A426" s="12">
        <v>42972.688449074078</v>
      </c>
      <c r="B426" s="1" t="s">
        <v>613</v>
      </c>
      <c r="C426" s="2">
        <v>1646006</v>
      </c>
      <c r="D426" s="2">
        <v>1423771</v>
      </c>
      <c r="E426" s="1" t="s">
        <v>92</v>
      </c>
      <c r="F426" s="2">
        <v>1154.72</v>
      </c>
      <c r="G426" s="1" t="s">
        <v>955</v>
      </c>
      <c r="H426" t="e">
        <f>VLOOKUP(G426,银行退!A:I,11,FALSE)</f>
        <v>#N/A</v>
      </c>
    </row>
    <row r="427" spans="1:8" hidden="1">
      <c r="A427" s="12">
        <v>42972.68854166667</v>
      </c>
      <c r="B427" s="1" t="s">
        <v>614</v>
      </c>
      <c r="C427" s="2">
        <v>1646007</v>
      </c>
      <c r="D427" s="2">
        <v>1424237</v>
      </c>
      <c r="E427" s="1" t="s">
        <v>97</v>
      </c>
      <c r="F427" s="2">
        <v>700</v>
      </c>
      <c r="G427" s="1" t="s">
        <v>956</v>
      </c>
      <c r="H427" t="e">
        <f>VLOOKUP(G427,银行退!A:I,11,FALSE)</f>
        <v>#N/A</v>
      </c>
    </row>
    <row r="428" spans="1:8" hidden="1">
      <c r="A428" s="12">
        <v>42972.688622685186</v>
      </c>
      <c r="B428" s="1" t="s">
        <v>615</v>
      </c>
      <c r="C428" s="2">
        <v>1646011</v>
      </c>
      <c r="D428" s="2">
        <v>1424336</v>
      </c>
      <c r="E428" s="1" t="s">
        <v>100</v>
      </c>
      <c r="F428" s="2">
        <v>99</v>
      </c>
      <c r="G428" s="1" t="s">
        <v>957</v>
      </c>
      <c r="H428" t="e">
        <f>VLOOKUP(G428,银行退!A:I,11,FALSE)</f>
        <v>#N/A</v>
      </c>
    </row>
    <row r="429" spans="1:8" hidden="1">
      <c r="A429" s="12">
        <v>42972.688692129632</v>
      </c>
      <c r="B429" s="1" t="s">
        <v>616</v>
      </c>
      <c r="C429" s="2">
        <v>1646017</v>
      </c>
      <c r="D429" s="2">
        <v>1424466</v>
      </c>
      <c r="E429" s="1" t="s">
        <v>95</v>
      </c>
      <c r="F429" s="2">
        <v>66.63</v>
      </c>
      <c r="G429" s="1" t="s">
        <v>958</v>
      </c>
      <c r="H429" t="e">
        <f>VLOOKUP(G429,银行退!A:I,11,FALSE)</f>
        <v>#N/A</v>
      </c>
    </row>
    <row r="430" spans="1:8" hidden="1">
      <c r="A430" s="12">
        <v>42972.688750000001</v>
      </c>
      <c r="B430" s="1" t="s">
        <v>617</v>
      </c>
      <c r="C430" s="2">
        <v>1646022</v>
      </c>
      <c r="D430" s="2">
        <v>1424947</v>
      </c>
      <c r="E430" s="1" t="s">
        <v>104</v>
      </c>
      <c r="F430" s="2">
        <v>24046.9</v>
      </c>
      <c r="G430" s="1" t="s">
        <v>959</v>
      </c>
      <c r="H430" t="e">
        <f>VLOOKUP(G430,银行退!A:I,11,FALSE)</f>
        <v>#N/A</v>
      </c>
    </row>
    <row r="431" spans="1:8" hidden="1">
      <c r="A431" s="12">
        <v>42972.688842592594</v>
      </c>
      <c r="B431" s="1" t="s">
        <v>618</v>
      </c>
      <c r="C431" s="2">
        <v>1646024</v>
      </c>
      <c r="D431" s="2">
        <v>1425146</v>
      </c>
      <c r="E431" s="1" t="s">
        <v>96</v>
      </c>
      <c r="F431" s="2">
        <v>2000</v>
      </c>
      <c r="G431" s="1" t="s">
        <v>960</v>
      </c>
      <c r="H431" t="e">
        <f>VLOOKUP(G431,银行退!A:I,11,FALSE)</f>
        <v>#N/A</v>
      </c>
    </row>
    <row r="432" spans="1:8" hidden="1">
      <c r="A432" s="12">
        <v>42972.689293981479</v>
      </c>
      <c r="B432" s="1" t="s">
        <v>619</v>
      </c>
      <c r="C432" s="2">
        <v>1646047</v>
      </c>
      <c r="D432" s="2">
        <v>1425474</v>
      </c>
      <c r="E432" s="1" t="s">
        <v>962</v>
      </c>
      <c r="F432" s="2">
        <v>7000</v>
      </c>
      <c r="G432" s="1" t="s">
        <v>961</v>
      </c>
      <c r="H432" t="e">
        <f>VLOOKUP(G432,银行退!A:I,11,FALSE)</f>
        <v>#N/A</v>
      </c>
    </row>
    <row r="433" spans="1:8" hidden="1">
      <c r="A433" s="12">
        <v>42972.689409722225</v>
      </c>
      <c r="B433" s="1" t="s">
        <v>619</v>
      </c>
      <c r="C433" s="2">
        <v>1646054</v>
      </c>
      <c r="D433" s="2">
        <v>1425494</v>
      </c>
      <c r="E433" s="1" t="s">
        <v>962</v>
      </c>
      <c r="F433" s="2">
        <v>1138.22</v>
      </c>
      <c r="G433" s="1" t="s">
        <v>963</v>
      </c>
      <c r="H433" t="e">
        <f>VLOOKUP(G433,银行退!A:I,11,FALSE)</f>
        <v>#N/A</v>
      </c>
    </row>
    <row r="434" spans="1:8" hidden="1">
      <c r="A434" s="12">
        <v>42972.689502314817</v>
      </c>
      <c r="B434" s="1" t="s">
        <v>620</v>
      </c>
      <c r="C434" s="2">
        <v>1646057</v>
      </c>
      <c r="D434" s="2">
        <v>1425800</v>
      </c>
      <c r="E434" s="1" t="s">
        <v>79</v>
      </c>
      <c r="F434" s="2">
        <v>100</v>
      </c>
      <c r="G434" s="1" t="s">
        <v>964</v>
      </c>
      <c r="H434" t="e">
        <f>VLOOKUP(G434,银行退!A:I,11,FALSE)</f>
        <v>#N/A</v>
      </c>
    </row>
    <row r="435" spans="1:8" hidden="1">
      <c r="A435" s="12">
        <v>42972.689571759256</v>
      </c>
      <c r="B435" s="1" t="s">
        <v>621</v>
      </c>
      <c r="C435" s="2">
        <v>1646059</v>
      </c>
      <c r="D435" s="2">
        <v>1425803</v>
      </c>
      <c r="E435" s="1" t="s">
        <v>94</v>
      </c>
      <c r="F435" s="2">
        <v>346</v>
      </c>
      <c r="G435" s="1" t="s">
        <v>965</v>
      </c>
      <c r="H435" t="e">
        <f>VLOOKUP(G435,银行退!A:I,11,FALSE)</f>
        <v>#N/A</v>
      </c>
    </row>
    <row r="436" spans="1:8" hidden="1">
      <c r="A436" s="12">
        <v>42972.689664351848</v>
      </c>
      <c r="B436" s="1" t="s">
        <v>622</v>
      </c>
      <c r="C436" s="2">
        <v>1646065</v>
      </c>
      <c r="D436" s="2">
        <v>1426186</v>
      </c>
      <c r="E436" s="1" t="s">
        <v>967</v>
      </c>
      <c r="F436" s="2">
        <v>679.54</v>
      </c>
      <c r="G436" s="1" t="s">
        <v>966</v>
      </c>
      <c r="H436" t="e">
        <f>VLOOKUP(G436,银行退!A:I,11,FALSE)</f>
        <v>#N/A</v>
      </c>
    </row>
    <row r="437" spans="1:8" hidden="1">
      <c r="A437" s="12">
        <v>42972.689756944441</v>
      </c>
      <c r="B437" s="1" t="s">
        <v>623</v>
      </c>
      <c r="C437" s="2">
        <v>1646073</v>
      </c>
      <c r="D437" s="2">
        <v>1431768</v>
      </c>
      <c r="E437" s="1" t="s">
        <v>93</v>
      </c>
      <c r="F437" s="2">
        <v>300</v>
      </c>
      <c r="G437" s="1" t="s">
        <v>968</v>
      </c>
      <c r="H437" t="e">
        <f>VLOOKUP(G437,银行退!A:I,11,FALSE)</f>
        <v>#N/A</v>
      </c>
    </row>
    <row r="438" spans="1:8" hidden="1">
      <c r="A438" s="12">
        <v>42972.689837962964</v>
      </c>
      <c r="B438" s="1" t="s">
        <v>624</v>
      </c>
      <c r="C438" s="2">
        <v>1646076</v>
      </c>
      <c r="D438" s="2">
        <v>1433705</v>
      </c>
      <c r="E438" s="1" t="s">
        <v>86</v>
      </c>
      <c r="F438" s="2">
        <v>74.44</v>
      </c>
      <c r="G438" s="1" t="s">
        <v>969</v>
      </c>
      <c r="H438" t="e">
        <f>VLOOKUP(G438,银行退!A:I,11,FALSE)</f>
        <v>#N/A</v>
      </c>
    </row>
    <row r="439" spans="1:8" hidden="1">
      <c r="A439" s="12">
        <v>42972.689918981479</v>
      </c>
      <c r="B439" s="1" t="s">
        <v>625</v>
      </c>
      <c r="C439" s="2">
        <v>1646077</v>
      </c>
      <c r="D439" s="2">
        <v>1437600</v>
      </c>
      <c r="E439" s="1" t="s">
        <v>84</v>
      </c>
      <c r="F439" s="2">
        <v>66.83</v>
      </c>
      <c r="G439" s="1" t="s">
        <v>970</v>
      </c>
      <c r="H439" t="e">
        <f>VLOOKUP(G439,银行退!A:I,11,FALSE)</f>
        <v>#N/A</v>
      </c>
    </row>
    <row r="440" spans="1:8" hidden="1">
      <c r="A440" s="12">
        <v>42972.69</v>
      </c>
      <c r="B440" s="1" t="s">
        <v>626</v>
      </c>
      <c r="C440" s="2">
        <v>1646084</v>
      </c>
      <c r="D440" s="2">
        <v>1439542</v>
      </c>
      <c r="E440" s="1" t="s">
        <v>85</v>
      </c>
      <c r="F440" s="2">
        <v>13</v>
      </c>
      <c r="G440" s="1" t="s">
        <v>971</v>
      </c>
      <c r="H440" t="e">
        <f>VLOOKUP(G440,银行退!A:I,11,FALSE)</f>
        <v>#N/A</v>
      </c>
    </row>
    <row r="441" spans="1:8" hidden="1">
      <c r="A441" s="12">
        <v>42972.690069444441</v>
      </c>
      <c r="B441" s="1" t="s">
        <v>627</v>
      </c>
      <c r="C441" s="2">
        <v>1646092</v>
      </c>
      <c r="D441" s="2">
        <v>1439703</v>
      </c>
      <c r="E441" s="1" t="s">
        <v>78</v>
      </c>
      <c r="F441" s="2">
        <v>5000</v>
      </c>
      <c r="G441" s="1" t="s">
        <v>972</v>
      </c>
      <c r="H441" t="e">
        <f>VLOOKUP(G441,银行退!A:I,11,FALSE)</f>
        <v>#N/A</v>
      </c>
    </row>
    <row r="442" spans="1:8" hidden="1">
      <c r="A442" s="12">
        <v>42972.690185185187</v>
      </c>
      <c r="B442" s="1" t="s">
        <v>627</v>
      </c>
      <c r="C442" s="2">
        <v>1646098</v>
      </c>
      <c r="D442" s="2">
        <v>1440136</v>
      </c>
      <c r="E442" s="1" t="s">
        <v>78</v>
      </c>
      <c r="F442" s="2">
        <v>1000</v>
      </c>
      <c r="G442" s="1" t="s">
        <v>973</v>
      </c>
      <c r="H442" t="e">
        <f>VLOOKUP(G442,银行退!A:I,11,FALSE)</f>
        <v>#N/A</v>
      </c>
    </row>
    <row r="443" spans="1:8" hidden="1">
      <c r="A443" s="12">
        <v>42972.690300925926</v>
      </c>
      <c r="B443" s="1" t="s">
        <v>628</v>
      </c>
      <c r="C443" s="2">
        <v>1646100</v>
      </c>
      <c r="D443" s="2">
        <v>1440486</v>
      </c>
      <c r="E443" s="1" t="s">
        <v>87</v>
      </c>
      <c r="F443" s="2">
        <v>1982.5</v>
      </c>
      <c r="G443" s="1" t="s">
        <v>974</v>
      </c>
      <c r="H443" t="e">
        <f>VLOOKUP(G443,银行退!A:I,11,FALSE)</f>
        <v>#N/A</v>
      </c>
    </row>
    <row r="444" spans="1:8" hidden="1">
      <c r="A444" s="12">
        <v>42972.690381944441</v>
      </c>
      <c r="B444" s="1" t="s">
        <v>629</v>
      </c>
      <c r="C444" s="2">
        <v>1646105</v>
      </c>
      <c r="D444" s="2">
        <v>1440512</v>
      </c>
      <c r="E444" s="1" t="s">
        <v>88</v>
      </c>
      <c r="F444" s="2">
        <v>1300</v>
      </c>
      <c r="G444" s="1" t="s">
        <v>975</v>
      </c>
      <c r="H444" t="e">
        <f>VLOOKUP(G444,银行退!A:I,11,FALSE)</f>
        <v>#N/A</v>
      </c>
    </row>
    <row r="445" spans="1:8" hidden="1">
      <c r="A445" s="12">
        <v>42972.690451388888</v>
      </c>
      <c r="B445" s="1" t="s">
        <v>630</v>
      </c>
      <c r="C445" s="2">
        <v>1646108</v>
      </c>
      <c r="D445" s="2">
        <v>1441502</v>
      </c>
      <c r="E445" s="1" t="s">
        <v>89</v>
      </c>
      <c r="F445" s="2">
        <v>113.2</v>
      </c>
      <c r="G445" s="1" t="s">
        <v>976</v>
      </c>
      <c r="H445" t="e">
        <f>VLOOKUP(G445,银行退!A:I,11,FALSE)</f>
        <v>#N/A</v>
      </c>
    </row>
    <row r="446" spans="1:8" hidden="1">
      <c r="A446" s="12">
        <v>42972.690555555557</v>
      </c>
      <c r="B446" s="1" t="s">
        <v>631</v>
      </c>
      <c r="C446" s="2">
        <v>1646113</v>
      </c>
      <c r="D446" s="2">
        <v>1442579</v>
      </c>
      <c r="E446" s="1" t="s">
        <v>80</v>
      </c>
      <c r="F446" s="2">
        <v>20</v>
      </c>
      <c r="G446" s="1" t="s">
        <v>977</v>
      </c>
      <c r="H446" t="e">
        <f>VLOOKUP(G446,银行退!A:I,11,FALSE)</f>
        <v>#N/A</v>
      </c>
    </row>
    <row r="447" spans="1:8" hidden="1">
      <c r="A447" s="12">
        <v>42972.690625000003</v>
      </c>
      <c r="B447" s="1" t="s">
        <v>632</v>
      </c>
      <c r="C447" s="2">
        <v>1646116</v>
      </c>
      <c r="D447" s="2">
        <v>1442684</v>
      </c>
      <c r="E447" s="1" t="s">
        <v>82</v>
      </c>
      <c r="F447" s="2">
        <v>235.28</v>
      </c>
      <c r="G447" s="1" t="s">
        <v>978</v>
      </c>
      <c r="H447" t="e">
        <f>VLOOKUP(G447,银行退!A:I,11,FALSE)</f>
        <v>#N/A</v>
      </c>
    </row>
    <row r="448" spans="1:8" hidden="1">
      <c r="A448" s="12">
        <v>42972.690706018519</v>
      </c>
      <c r="B448" s="1" t="s">
        <v>633</v>
      </c>
      <c r="C448" s="2">
        <v>1646120</v>
      </c>
      <c r="D448" s="2">
        <v>1442815</v>
      </c>
      <c r="E448" s="1" t="s">
        <v>81</v>
      </c>
      <c r="F448" s="2">
        <v>600.22</v>
      </c>
      <c r="G448" s="1" t="s">
        <v>979</v>
      </c>
      <c r="H448" t="e">
        <f>VLOOKUP(G448,银行退!A:I,11,FALSE)</f>
        <v>#N/A</v>
      </c>
    </row>
    <row r="449" spans="1:8" hidden="1">
      <c r="A449" s="12">
        <v>42972.690787037034</v>
      </c>
      <c r="B449" s="1" t="s">
        <v>634</v>
      </c>
      <c r="C449" s="2">
        <v>1646125</v>
      </c>
      <c r="D449" s="2">
        <v>1442965</v>
      </c>
      <c r="E449" s="1" t="s">
        <v>83</v>
      </c>
      <c r="F449" s="2">
        <v>500</v>
      </c>
      <c r="G449" s="1" t="s">
        <v>980</v>
      </c>
      <c r="H449" t="e">
        <f>VLOOKUP(G449,银行退!A:I,11,FALSE)</f>
        <v>#N/A</v>
      </c>
    </row>
    <row r="450" spans="1:8" hidden="1">
      <c r="A450" s="12">
        <v>42972.690868055557</v>
      </c>
      <c r="B450" s="1" t="s">
        <v>635</v>
      </c>
      <c r="C450" s="2">
        <v>1646127</v>
      </c>
      <c r="D450" s="2">
        <v>1448658</v>
      </c>
      <c r="E450" s="1" t="s">
        <v>77</v>
      </c>
      <c r="F450" s="2">
        <v>134.5</v>
      </c>
      <c r="G450" s="1" t="s">
        <v>981</v>
      </c>
      <c r="H450" t="e">
        <f>VLOOKUP(G450,银行退!A:I,11,FALSE)</f>
        <v>#N/A</v>
      </c>
    </row>
    <row r="451" spans="1:8" hidden="1">
      <c r="A451" s="12">
        <v>42972.690949074073</v>
      </c>
      <c r="B451" s="1" t="s">
        <v>636</v>
      </c>
      <c r="C451" s="2">
        <v>1646131</v>
      </c>
      <c r="D451" s="2">
        <v>1449782</v>
      </c>
      <c r="E451" s="1" t="s">
        <v>983</v>
      </c>
      <c r="F451" s="2">
        <v>44.22</v>
      </c>
      <c r="G451" s="1" t="s">
        <v>982</v>
      </c>
      <c r="H451" t="e">
        <f>VLOOKUP(G451,银行退!A:I,11,FALSE)</f>
        <v>#N/A</v>
      </c>
    </row>
    <row r="452" spans="1:8" hidden="1">
      <c r="A452" s="12">
        <v>42972.691030092596</v>
      </c>
      <c r="B452" s="1" t="s">
        <v>637</v>
      </c>
      <c r="C452" s="2">
        <v>1646135</v>
      </c>
      <c r="D452" s="2">
        <v>1457382</v>
      </c>
      <c r="E452" s="1" t="s">
        <v>75</v>
      </c>
      <c r="F452" s="2">
        <v>843.92</v>
      </c>
      <c r="G452" s="1" t="s">
        <v>984</v>
      </c>
      <c r="H452" t="e">
        <f>VLOOKUP(G452,银行退!A:I,11,FALSE)</f>
        <v>#N/A</v>
      </c>
    </row>
    <row r="453" spans="1:8" hidden="1">
      <c r="A453" s="12">
        <v>42972.691122685188</v>
      </c>
      <c r="B453" s="1" t="s">
        <v>638</v>
      </c>
      <c r="C453" s="2">
        <v>1646137</v>
      </c>
      <c r="D453" s="2">
        <v>1460739</v>
      </c>
      <c r="E453" s="1" t="s">
        <v>74</v>
      </c>
      <c r="F453" s="2">
        <v>500</v>
      </c>
      <c r="G453" s="1" t="s">
        <v>985</v>
      </c>
      <c r="H453" t="e">
        <f>VLOOKUP(G453,银行退!A:I,11,FALSE)</f>
        <v>#N/A</v>
      </c>
    </row>
    <row r="454" spans="1:8" hidden="1">
      <c r="A454" s="12">
        <v>42972.691192129627</v>
      </c>
      <c r="B454" s="1" t="s">
        <v>639</v>
      </c>
      <c r="C454" s="2">
        <v>1646140</v>
      </c>
      <c r="D454" s="2">
        <v>1461252</v>
      </c>
      <c r="E454" s="1" t="s">
        <v>76</v>
      </c>
      <c r="F454" s="2">
        <v>1174</v>
      </c>
      <c r="G454" s="1" t="s">
        <v>986</v>
      </c>
      <c r="H454" t="e">
        <f>VLOOKUP(G454,银行退!A:I,11,FALSE)</f>
        <v>#N/A</v>
      </c>
    </row>
    <row r="455" spans="1:8" hidden="1">
      <c r="A455" s="12">
        <v>42972.69127314815</v>
      </c>
      <c r="B455" s="1" t="s">
        <v>640</v>
      </c>
      <c r="C455" s="2">
        <v>1646147</v>
      </c>
      <c r="D455" s="2">
        <v>1462771</v>
      </c>
      <c r="E455" s="1" t="s">
        <v>988</v>
      </c>
      <c r="F455" s="2">
        <v>45</v>
      </c>
      <c r="G455" s="1" t="s">
        <v>987</v>
      </c>
      <c r="H455" t="e">
        <f>VLOOKUP(G455,银行退!A:I,11,FALSE)</f>
        <v>#N/A</v>
      </c>
    </row>
    <row r="456" spans="1:8" hidden="1">
      <c r="A456" s="12">
        <v>42972.691354166665</v>
      </c>
      <c r="B456" s="1" t="s">
        <v>641</v>
      </c>
      <c r="C456" s="2">
        <v>1646150</v>
      </c>
      <c r="D456" s="2">
        <v>1467231</v>
      </c>
      <c r="E456" s="1" t="s">
        <v>71</v>
      </c>
      <c r="F456" s="2">
        <v>139.28</v>
      </c>
      <c r="G456" s="1" t="s">
        <v>989</v>
      </c>
      <c r="H456" t="e">
        <f>VLOOKUP(G456,银行退!A:I,11,FALSE)</f>
        <v>#N/A</v>
      </c>
    </row>
    <row r="457" spans="1:8" hidden="1">
      <c r="A457" s="12">
        <v>42972.691435185188</v>
      </c>
      <c r="B457" s="1" t="s">
        <v>642</v>
      </c>
      <c r="C457" s="2">
        <v>1646151</v>
      </c>
      <c r="D457" s="2">
        <v>1467627</v>
      </c>
      <c r="E457" s="1" t="s">
        <v>70</v>
      </c>
      <c r="F457" s="2">
        <v>20</v>
      </c>
      <c r="G457" s="1" t="s">
        <v>990</v>
      </c>
      <c r="H457" t="e">
        <f>VLOOKUP(G457,银行退!A:I,11,FALSE)</f>
        <v>#N/A</v>
      </c>
    </row>
    <row r="458" spans="1:8" hidden="1">
      <c r="A458" s="12">
        <v>42972.691516203704</v>
      </c>
      <c r="B458" s="1" t="s">
        <v>643</v>
      </c>
      <c r="C458" s="2">
        <v>1646153</v>
      </c>
      <c r="D458" s="2">
        <v>1467687</v>
      </c>
      <c r="E458" s="1" t="s">
        <v>69</v>
      </c>
      <c r="F458" s="2">
        <v>300</v>
      </c>
      <c r="G458" s="1" t="s">
        <v>991</v>
      </c>
      <c r="H458" t="e">
        <f>VLOOKUP(G458,银行退!A:I,11,FALSE)</f>
        <v>#N/A</v>
      </c>
    </row>
    <row r="459" spans="1:8" hidden="1">
      <c r="A459" s="12">
        <v>42972.691608796296</v>
      </c>
      <c r="B459" s="1" t="s">
        <v>644</v>
      </c>
      <c r="C459" s="2">
        <v>1646155</v>
      </c>
      <c r="D459" s="2">
        <v>1468072</v>
      </c>
      <c r="E459" s="1" t="s">
        <v>72</v>
      </c>
      <c r="F459" s="2">
        <v>484.5</v>
      </c>
      <c r="G459" s="1" t="s">
        <v>992</v>
      </c>
      <c r="H459" t="e">
        <f>VLOOKUP(G459,银行退!A:I,11,FALSE)</f>
        <v>#N/A</v>
      </c>
    </row>
    <row r="460" spans="1:8" hidden="1">
      <c r="A460" s="12">
        <v>42972.691689814812</v>
      </c>
      <c r="B460" s="1" t="s">
        <v>646</v>
      </c>
      <c r="C460" s="2">
        <v>1646159</v>
      </c>
      <c r="D460" s="2">
        <v>1469804</v>
      </c>
      <c r="E460" s="1" t="s">
        <v>67</v>
      </c>
      <c r="F460" s="2">
        <v>428.68</v>
      </c>
      <c r="G460" s="1" t="s">
        <v>993</v>
      </c>
      <c r="H460" t="e">
        <f>VLOOKUP(G460,银行退!A:I,11,FALSE)</f>
        <v>#N/A</v>
      </c>
    </row>
    <row r="461" spans="1:8" hidden="1">
      <c r="A461" s="12">
        <v>42972.691817129627</v>
      </c>
      <c r="B461" s="1" t="s">
        <v>647</v>
      </c>
      <c r="C461" s="2">
        <v>1646161</v>
      </c>
      <c r="D461" s="2">
        <v>1471355</v>
      </c>
      <c r="E461" s="1" t="s">
        <v>66</v>
      </c>
      <c r="F461" s="2">
        <v>157.55000000000001</v>
      </c>
      <c r="G461" s="1" t="s">
        <v>994</v>
      </c>
      <c r="H461" t="e">
        <f>VLOOKUP(G461,银行退!A:I,11,FALSE)</f>
        <v>#N/A</v>
      </c>
    </row>
    <row r="462" spans="1:8" hidden="1">
      <c r="A462" s="12">
        <v>42972.69189814815</v>
      </c>
      <c r="B462" s="1" t="s">
        <v>648</v>
      </c>
      <c r="C462" s="2">
        <v>1646164</v>
      </c>
      <c r="D462" s="2">
        <v>1471662</v>
      </c>
      <c r="E462" s="1" t="s">
        <v>68</v>
      </c>
      <c r="F462" s="2">
        <v>115.2</v>
      </c>
      <c r="G462" s="1" t="s">
        <v>995</v>
      </c>
      <c r="H462" t="e">
        <f>VLOOKUP(G462,银行退!A:I,11,FALSE)</f>
        <v>#N/A</v>
      </c>
    </row>
    <row r="463" spans="1:8" hidden="1">
      <c r="A463" s="12">
        <v>42972.691967592589</v>
      </c>
      <c r="B463" s="1" t="s">
        <v>649</v>
      </c>
      <c r="C463" s="2">
        <v>1646165</v>
      </c>
      <c r="D463" s="2">
        <v>1471912</v>
      </c>
      <c r="E463" s="1" t="s">
        <v>65</v>
      </c>
      <c r="F463" s="2">
        <v>365.5</v>
      </c>
      <c r="G463" s="1" t="s">
        <v>996</v>
      </c>
      <c r="H463" t="e">
        <f>VLOOKUP(G463,银行退!A:I,11,FALSE)</f>
        <v>#N/A</v>
      </c>
    </row>
    <row r="464" spans="1:8" hidden="1">
      <c r="A464" s="12">
        <v>42972.692048611112</v>
      </c>
      <c r="B464" s="1" t="s">
        <v>650</v>
      </c>
      <c r="C464" s="2">
        <v>1646169</v>
      </c>
      <c r="D464" s="2">
        <v>1473478</v>
      </c>
      <c r="E464" s="1" t="s">
        <v>62</v>
      </c>
      <c r="F464" s="2">
        <v>100</v>
      </c>
      <c r="G464" s="1" t="s">
        <v>997</v>
      </c>
      <c r="H464" t="e">
        <f>VLOOKUP(G464,银行退!A:I,11,FALSE)</f>
        <v>#N/A</v>
      </c>
    </row>
    <row r="465" spans="1:8" hidden="1">
      <c r="A465" s="12">
        <v>42972.692129629628</v>
      </c>
      <c r="B465" s="1" t="s">
        <v>651</v>
      </c>
      <c r="C465" s="2">
        <v>1646173</v>
      </c>
      <c r="D465" s="2">
        <v>1473851</v>
      </c>
      <c r="E465" s="1" t="s">
        <v>63</v>
      </c>
      <c r="F465" s="2">
        <v>254.5</v>
      </c>
      <c r="G465" s="1" t="s">
        <v>998</v>
      </c>
      <c r="H465" t="e">
        <f>VLOOKUP(G465,银行退!A:I,11,FALSE)</f>
        <v>#N/A</v>
      </c>
    </row>
    <row r="466" spans="1:8" hidden="1">
      <c r="A466" s="12">
        <v>42972.692199074074</v>
      </c>
      <c r="B466" s="1" t="s">
        <v>652</v>
      </c>
      <c r="C466" s="2">
        <v>1646176</v>
      </c>
      <c r="D466" s="2">
        <v>1474687</v>
      </c>
      <c r="E466" s="1" t="s">
        <v>59</v>
      </c>
      <c r="F466" s="2">
        <v>484.5</v>
      </c>
      <c r="G466" s="1" t="s">
        <v>999</v>
      </c>
      <c r="H466" t="e">
        <f>VLOOKUP(G466,银行退!A:I,11,FALSE)</f>
        <v>#N/A</v>
      </c>
    </row>
    <row r="467" spans="1:8" hidden="1">
      <c r="A467" s="12">
        <v>42972.692280092589</v>
      </c>
      <c r="B467" s="1" t="s">
        <v>653</v>
      </c>
      <c r="C467" s="2">
        <v>1646180</v>
      </c>
      <c r="D467" s="2">
        <v>1474908</v>
      </c>
      <c r="E467" s="1" t="s">
        <v>64</v>
      </c>
      <c r="F467" s="2">
        <v>250</v>
      </c>
      <c r="G467" s="1" t="s">
        <v>1000</v>
      </c>
      <c r="H467" t="e">
        <f>VLOOKUP(G467,银行退!A:I,11,FALSE)</f>
        <v>#N/A</v>
      </c>
    </row>
    <row r="468" spans="1:8" hidden="1">
      <c r="A468" s="12">
        <v>42972.692465277774</v>
      </c>
      <c r="B468" s="1" t="s">
        <v>655</v>
      </c>
      <c r="C468" s="2">
        <v>1646188</v>
      </c>
      <c r="D468" s="2">
        <v>1475548</v>
      </c>
      <c r="E468" s="1" t="s">
        <v>60</v>
      </c>
      <c r="F468" s="2">
        <v>1992.5</v>
      </c>
      <c r="G468" s="1" t="s">
        <v>1002</v>
      </c>
      <c r="H468" t="e">
        <f>VLOOKUP(G468,银行退!A:I,11,FALSE)</f>
        <v>#N/A</v>
      </c>
    </row>
    <row r="469" spans="1:8" hidden="1">
      <c r="A469" s="12">
        <v>42972.692523148151</v>
      </c>
      <c r="B469" s="1" t="s">
        <v>656</v>
      </c>
      <c r="C469" s="2">
        <v>1646192</v>
      </c>
      <c r="D469" s="2">
        <v>1476507</v>
      </c>
      <c r="E469" s="1" t="s">
        <v>57</v>
      </c>
      <c r="F469" s="2">
        <v>500</v>
      </c>
      <c r="G469" s="1" t="s">
        <v>1003</v>
      </c>
      <c r="H469" t="e">
        <f>VLOOKUP(G469,银行退!A:I,11,FALSE)</f>
        <v>#N/A</v>
      </c>
    </row>
    <row r="470" spans="1:8" hidden="1">
      <c r="A470" s="12">
        <v>42972.69259259259</v>
      </c>
      <c r="B470" s="1" t="s">
        <v>657</v>
      </c>
      <c r="C470" s="2">
        <v>1646198</v>
      </c>
      <c r="D470" s="2">
        <v>1477369</v>
      </c>
      <c r="E470" s="1" t="s">
        <v>58</v>
      </c>
      <c r="F470" s="2">
        <v>2000</v>
      </c>
      <c r="G470" s="1" t="s">
        <v>1004</v>
      </c>
      <c r="H470" t="e">
        <f>VLOOKUP(G470,银行退!A:I,11,FALSE)</f>
        <v>#N/A</v>
      </c>
    </row>
    <row r="471" spans="1:8" hidden="1">
      <c r="A471" s="12">
        <v>42972.692685185182</v>
      </c>
      <c r="B471" s="1" t="s">
        <v>658</v>
      </c>
      <c r="C471" s="2">
        <v>1646205</v>
      </c>
      <c r="D471" s="2">
        <v>1484516</v>
      </c>
      <c r="E471" s="1" t="s">
        <v>52</v>
      </c>
      <c r="F471" s="2">
        <v>5027</v>
      </c>
      <c r="G471" s="1" t="s">
        <v>1005</v>
      </c>
      <c r="H471" t="e">
        <f>VLOOKUP(G471,银行退!A:I,11,FALSE)</f>
        <v>#N/A</v>
      </c>
    </row>
    <row r="472" spans="1:8" hidden="1">
      <c r="A472" s="12">
        <v>42972.692766203705</v>
      </c>
      <c r="B472" s="1" t="s">
        <v>659</v>
      </c>
      <c r="C472" s="2">
        <v>1646211</v>
      </c>
      <c r="D472" s="2">
        <v>1486727</v>
      </c>
      <c r="E472" s="1" t="s">
        <v>53</v>
      </c>
      <c r="F472" s="2">
        <v>745.2</v>
      </c>
      <c r="G472" s="1" t="s">
        <v>1006</v>
      </c>
      <c r="H472" t="e">
        <f>VLOOKUP(G472,银行退!A:I,11,FALSE)</f>
        <v>#N/A</v>
      </c>
    </row>
    <row r="473" spans="1:8" hidden="1">
      <c r="A473" s="12">
        <v>42972.692847222221</v>
      </c>
      <c r="B473" s="1" t="s">
        <v>660</v>
      </c>
      <c r="C473" s="2">
        <v>1646213</v>
      </c>
      <c r="D473" s="2">
        <v>1487892</v>
      </c>
      <c r="E473" s="1" t="s">
        <v>43</v>
      </c>
      <c r="F473" s="2">
        <v>559.82000000000005</v>
      </c>
      <c r="G473" s="1" t="s">
        <v>1007</v>
      </c>
      <c r="H473" t="e">
        <f>VLOOKUP(G473,银行退!A:I,11,FALSE)</f>
        <v>#N/A</v>
      </c>
    </row>
    <row r="474" spans="1:8" hidden="1">
      <c r="A474" s="12">
        <v>42972.693009259259</v>
      </c>
      <c r="B474" s="1" t="s">
        <v>661</v>
      </c>
      <c r="C474" s="2">
        <v>1646223</v>
      </c>
      <c r="D474" s="2">
        <v>1487966</v>
      </c>
      <c r="E474" s="1" t="s">
        <v>54</v>
      </c>
      <c r="F474" s="2">
        <v>2219</v>
      </c>
      <c r="G474" s="1" t="s">
        <v>1008</v>
      </c>
      <c r="H474" t="e">
        <f>VLOOKUP(G474,银行退!A:I,11,FALSE)</f>
        <v>#N/A</v>
      </c>
    </row>
    <row r="475" spans="1:8" hidden="1">
      <c r="A475" s="12">
        <v>42972.693090277775</v>
      </c>
      <c r="B475" s="1" t="s">
        <v>662</v>
      </c>
      <c r="C475" s="2">
        <v>1646225</v>
      </c>
      <c r="D475" s="2">
        <v>1489742</v>
      </c>
      <c r="E475" s="1" t="s">
        <v>45</v>
      </c>
      <c r="F475" s="2">
        <v>148.87</v>
      </c>
      <c r="G475" s="1" t="s">
        <v>1009</v>
      </c>
      <c r="H475" t="e">
        <f>VLOOKUP(G475,银行退!A:I,11,FALSE)</f>
        <v>#N/A</v>
      </c>
    </row>
    <row r="476" spans="1:8" hidden="1">
      <c r="A476" s="12">
        <v>42972.693148148152</v>
      </c>
      <c r="B476" s="1" t="s">
        <v>664</v>
      </c>
      <c r="C476" s="2">
        <v>1646226</v>
      </c>
      <c r="D476" s="2">
        <v>1490074</v>
      </c>
      <c r="E476" s="1" t="s">
        <v>53</v>
      </c>
      <c r="F476" s="2">
        <v>513</v>
      </c>
      <c r="G476" s="1" t="s">
        <v>1010</v>
      </c>
      <c r="H476" t="e">
        <f>VLOOKUP(G476,银行退!A:I,11,FALSE)</f>
        <v>#N/A</v>
      </c>
    </row>
    <row r="477" spans="1:8" hidden="1">
      <c r="A477" s="12">
        <v>42972.693240740744</v>
      </c>
      <c r="B477" s="1" t="s">
        <v>663</v>
      </c>
      <c r="C477" s="2">
        <v>1646229</v>
      </c>
      <c r="D477" s="2">
        <v>1490071</v>
      </c>
      <c r="E477" s="1" t="s">
        <v>42</v>
      </c>
      <c r="F477" s="2">
        <v>270</v>
      </c>
      <c r="G477" s="1" t="s">
        <v>1011</v>
      </c>
      <c r="H477" t="e">
        <f>VLOOKUP(G477,银行退!A:I,11,FALSE)</f>
        <v>#N/A</v>
      </c>
    </row>
    <row r="478" spans="1:8" hidden="1">
      <c r="A478" s="12">
        <v>42972.693310185183</v>
      </c>
      <c r="B478" s="1" t="s">
        <v>665</v>
      </c>
      <c r="C478" s="2">
        <v>1646230</v>
      </c>
      <c r="D478" s="2">
        <v>1492083</v>
      </c>
      <c r="E478" s="1" t="s">
        <v>41</v>
      </c>
      <c r="F478" s="2">
        <v>70</v>
      </c>
      <c r="G478" s="1" t="s">
        <v>1012</v>
      </c>
      <c r="H478" t="e">
        <f>VLOOKUP(G478,银行退!A:I,11,FALSE)</f>
        <v>#N/A</v>
      </c>
    </row>
    <row r="479" spans="1:8" hidden="1">
      <c r="A479" s="12">
        <v>42972.693379629629</v>
      </c>
      <c r="B479" s="1" t="s">
        <v>666</v>
      </c>
      <c r="C479" s="2">
        <v>1646234</v>
      </c>
      <c r="D479" s="2">
        <v>1492295</v>
      </c>
      <c r="E479" s="1" t="s">
        <v>55</v>
      </c>
      <c r="F479" s="2">
        <v>100</v>
      </c>
      <c r="G479" s="1" t="s">
        <v>1013</v>
      </c>
      <c r="H479" t="e">
        <f>VLOOKUP(G479,银行退!A:I,11,FALSE)</f>
        <v>#N/A</v>
      </c>
    </row>
    <row r="480" spans="1:8" hidden="1">
      <c r="A480" s="12">
        <v>42972.693449074075</v>
      </c>
      <c r="B480" s="1" t="s">
        <v>667</v>
      </c>
      <c r="C480" s="2">
        <v>1646237</v>
      </c>
      <c r="D480" s="2">
        <v>1492597</v>
      </c>
      <c r="E480" s="1" t="s">
        <v>56</v>
      </c>
      <c r="F480" s="2">
        <v>713.5</v>
      </c>
      <c r="G480" s="1" t="s">
        <v>1014</v>
      </c>
      <c r="H480" t="e">
        <f>VLOOKUP(G480,银行退!A:I,11,FALSE)</f>
        <v>#N/A</v>
      </c>
    </row>
    <row r="481" spans="1:8" hidden="1">
      <c r="A481" s="12">
        <v>42972.693530092591</v>
      </c>
      <c r="B481" s="1" t="s">
        <v>668</v>
      </c>
      <c r="C481" s="2">
        <v>1646242</v>
      </c>
      <c r="D481" s="2">
        <v>1492722</v>
      </c>
      <c r="E481" s="1" t="s">
        <v>51</v>
      </c>
      <c r="F481" s="2">
        <v>979</v>
      </c>
      <c r="G481" s="1" t="s">
        <v>1015</v>
      </c>
      <c r="H481" t="e">
        <f>VLOOKUP(G481,银行退!A:I,11,FALSE)</f>
        <v>#N/A</v>
      </c>
    </row>
    <row r="482" spans="1:8" hidden="1">
      <c r="A482" s="12">
        <v>42972.693599537037</v>
      </c>
      <c r="B482" s="1" t="s">
        <v>669</v>
      </c>
      <c r="C482" s="2">
        <v>1646244</v>
      </c>
      <c r="D482" s="2">
        <v>1494370</v>
      </c>
      <c r="E482" s="1" t="s">
        <v>50</v>
      </c>
      <c r="F482" s="2">
        <v>6500</v>
      </c>
      <c r="G482" s="1" t="s">
        <v>1016</v>
      </c>
      <c r="H482" t="e">
        <f>VLOOKUP(G482,银行退!A:I,11,FALSE)</f>
        <v>#N/A</v>
      </c>
    </row>
    <row r="483" spans="1:8" hidden="1">
      <c r="A483" s="12">
        <v>42972.693703703706</v>
      </c>
      <c r="B483" s="1" t="s">
        <v>671</v>
      </c>
      <c r="C483" s="2">
        <v>1646245</v>
      </c>
      <c r="D483" s="2">
        <v>1494623</v>
      </c>
      <c r="E483" s="1" t="s">
        <v>39</v>
      </c>
      <c r="F483" s="2">
        <v>400</v>
      </c>
      <c r="G483" s="1" t="s">
        <v>1018</v>
      </c>
      <c r="H483" t="e">
        <f>VLOOKUP(G483,银行退!A:I,11,FALSE)</f>
        <v>#N/A</v>
      </c>
    </row>
    <row r="484" spans="1:8" hidden="1">
      <c r="A484" s="12">
        <v>42972.693784722222</v>
      </c>
      <c r="B484" s="1" t="s">
        <v>672</v>
      </c>
      <c r="C484" s="2">
        <v>1646248</v>
      </c>
      <c r="D484" s="2">
        <v>1495546</v>
      </c>
      <c r="E484" s="1" t="s">
        <v>47</v>
      </c>
      <c r="F484" s="2">
        <v>84</v>
      </c>
      <c r="G484" s="1" t="s">
        <v>1019</v>
      </c>
      <c r="H484" t="e">
        <f>VLOOKUP(G484,银行退!A:I,11,FALSE)</f>
        <v>#N/A</v>
      </c>
    </row>
    <row r="485" spans="1:8" hidden="1">
      <c r="A485" s="12">
        <v>42972.693865740737</v>
      </c>
      <c r="B485" s="1" t="s">
        <v>673</v>
      </c>
      <c r="C485" s="2">
        <v>1646253</v>
      </c>
      <c r="D485" s="2">
        <v>1495716</v>
      </c>
      <c r="E485" s="1" t="s">
        <v>49</v>
      </c>
      <c r="F485" s="2">
        <v>890</v>
      </c>
      <c r="G485" s="1" t="s">
        <v>1020</v>
      </c>
      <c r="H485" t="e">
        <f>VLOOKUP(G485,银行退!A:I,11,FALSE)</f>
        <v>#N/A</v>
      </c>
    </row>
    <row r="486" spans="1:8" hidden="1">
      <c r="A486" s="12">
        <v>42972.693912037037</v>
      </c>
      <c r="B486" s="1" t="s">
        <v>469</v>
      </c>
      <c r="C486" s="2">
        <v>1646257</v>
      </c>
      <c r="D486" s="2">
        <v>1495919</v>
      </c>
      <c r="E486" s="1" t="s">
        <v>40</v>
      </c>
      <c r="F486" s="2">
        <v>10</v>
      </c>
      <c r="G486" s="1" t="s">
        <v>1021</v>
      </c>
      <c r="H486" t="e">
        <f>VLOOKUP(G486,银行退!A:I,11,FALSE)</f>
        <v>#N/A</v>
      </c>
    </row>
    <row r="487" spans="1:8" hidden="1">
      <c r="A487" s="12">
        <v>42972.693993055553</v>
      </c>
      <c r="B487" s="1" t="s">
        <v>469</v>
      </c>
      <c r="C487" s="2">
        <v>1646261</v>
      </c>
      <c r="D487" s="2">
        <v>1495967</v>
      </c>
      <c r="E487" s="1" t="s">
        <v>40</v>
      </c>
      <c r="F487" s="2">
        <v>10</v>
      </c>
      <c r="G487" s="1" t="s">
        <v>1022</v>
      </c>
      <c r="H487" t="e">
        <f>VLOOKUP(G487,银行退!A:I,11,FALSE)</f>
        <v>#N/A</v>
      </c>
    </row>
    <row r="488" spans="1:8" hidden="1">
      <c r="A488" s="12">
        <v>42972.694074074076</v>
      </c>
      <c r="B488" s="1" t="s">
        <v>674</v>
      </c>
      <c r="C488" s="2">
        <v>1646263</v>
      </c>
      <c r="D488" s="2">
        <v>1496351</v>
      </c>
      <c r="E488" s="1" t="s">
        <v>48</v>
      </c>
      <c r="F488" s="2">
        <v>300</v>
      </c>
      <c r="G488" s="1" t="s">
        <v>1023</v>
      </c>
      <c r="H488" t="e">
        <f>VLOOKUP(G488,银行退!A:I,11,FALSE)</f>
        <v>#N/A</v>
      </c>
    </row>
    <row r="489" spans="1:8" hidden="1">
      <c r="A489" s="12">
        <v>42972.694131944445</v>
      </c>
      <c r="B489" s="1" t="s">
        <v>675</v>
      </c>
      <c r="C489" s="2">
        <v>1646269</v>
      </c>
      <c r="D489" s="2">
        <v>1498323</v>
      </c>
      <c r="E489" s="1" t="s">
        <v>44</v>
      </c>
      <c r="F489" s="2">
        <v>318.8</v>
      </c>
      <c r="G489" s="1" t="s">
        <v>1024</v>
      </c>
      <c r="H489" t="e">
        <f>VLOOKUP(G489,银行退!A:I,11,FALSE)</f>
        <v>#N/A</v>
      </c>
    </row>
    <row r="490" spans="1:8" hidden="1">
      <c r="A490" s="12">
        <v>42972.694224537037</v>
      </c>
      <c r="B490" s="1" t="s">
        <v>676</v>
      </c>
      <c r="C490" s="2">
        <v>1646273</v>
      </c>
      <c r="D490" s="2">
        <v>1499501</v>
      </c>
      <c r="E490" s="1" t="s">
        <v>33</v>
      </c>
      <c r="F490" s="2">
        <v>4300</v>
      </c>
      <c r="G490" s="1" t="s">
        <v>1025</v>
      </c>
      <c r="H490" t="e">
        <f>VLOOKUP(G490,银行退!A:I,11,FALSE)</f>
        <v>#N/A</v>
      </c>
    </row>
    <row r="491" spans="1:8" hidden="1">
      <c r="A491" s="12">
        <v>42972.694305555553</v>
      </c>
      <c r="B491" s="1" t="s">
        <v>677</v>
      </c>
      <c r="C491" s="2">
        <v>1646276</v>
      </c>
      <c r="D491" s="2">
        <v>1499824</v>
      </c>
      <c r="E491" s="1" t="s">
        <v>34</v>
      </c>
      <c r="F491" s="2">
        <v>10.5</v>
      </c>
      <c r="G491" s="1" t="s">
        <v>1026</v>
      </c>
      <c r="H491" t="e">
        <f>VLOOKUP(G491,银行退!A:I,11,FALSE)</f>
        <v>#N/A</v>
      </c>
    </row>
    <row r="492" spans="1:8" hidden="1">
      <c r="A492" s="12">
        <v>42972.694502314815</v>
      </c>
      <c r="B492" s="1" t="s">
        <v>679</v>
      </c>
      <c r="C492" s="2">
        <v>1646285</v>
      </c>
      <c r="D492" s="2">
        <v>1500369</v>
      </c>
      <c r="E492" s="1" t="s">
        <v>40</v>
      </c>
      <c r="F492" s="2">
        <v>100</v>
      </c>
      <c r="G492" s="1" t="s">
        <v>1028</v>
      </c>
      <c r="H492" t="e">
        <f>VLOOKUP(G492,银行退!A:I,11,FALSE)</f>
        <v>#N/A</v>
      </c>
    </row>
    <row r="493" spans="1:8" hidden="1">
      <c r="A493" s="12">
        <v>42972.694652777776</v>
      </c>
      <c r="B493" s="1" t="s">
        <v>679</v>
      </c>
      <c r="C493" s="2">
        <v>1646289</v>
      </c>
      <c r="D493" s="2">
        <v>1500388</v>
      </c>
      <c r="E493" s="1" t="s">
        <v>40</v>
      </c>
      <c r="F493" s="2">
        <v>801.95</v>
      </c>
      <c r="G493" s="1" t="s">
        <v>1029</v>
      </c>
      <c r="H493" t="e">
        <f>VLOOKUP(G493,银行退!A:I,11,FALSE)</f>
        <v>#N/A</v>
      </c>
    </row>
    <row r="494" spans="1:8" hidden="1">
      <c r="A494" s="12">
        <v>42972.694733796299</v>
      </c>
      <c r="B494" s="1" t="s">
        <v>680</v>
      </c>
      <c r="C494" s="2">
        <v>1646293</v>
      </c>
      <c r="D494" s="2">
        <v>1511069</v>
      </c>
      <c r="E494" s="1" t="s">
        <v>36</v>
      </c>
      <c r="F494" s="2">
        <v>83.28</v>
      </c>
      <c r="G494" s="1" t="s">
        <v>1030</v>
      </c>
      <c r="H494" t="e">
        <f>VLOOKUP(G494,银行退!A:I,11,FALSE)</f>
        <v>#N/A</v>
      </c>
    </row>
    <row r="495" spans="1:8" hidden="1">
      <c r="A495" s="12">
        <v>42972.694791666669</v>
      </c>
      <c r="B495" s="1" t="s">
        <v>681</v>
      </c>
      <c r="C495" s="2">
        <v>1646297</v>
      </c>
      <c r="D495" s="2">
        <v>1515006</v>
      </c>
      <c r="E495" s="1" t="s">
        <v>37</v>
      </c>
      <c r="F495" s="2">
        <v>280</v>
      </c>
      <c r="G495" s="1" t="s">
        <v>1031</v>
      </c>
      <c r="H495" t="e">
        <f>VLOOKUP(G495,银行退!A:I,11,FALSE)</f>
        <v>#N/A</v>
      </c>
    </row>
    <row r="496" spans="1:8" hidden="1">
      <c r="A496" s="12">
        <v>42972.696400462963</v>
      </c>
      <c r="B496" s="1" t="s">
        <v>1062</v>
      </c>
      <c r="C496" s="2">
        <v>1646376</v>
      </c>
      <c r="D496" s="2">
        <v>1561595</v>
      </c>
      <c r="E496" s="1" t="s">
        <v>1063</v>
      </c>
      <c r="F496" s="2">
        <v>887.5</v>
      </c>
      <c r="G496" s="1" t="s">
        <v>1093</v>
      </c>
      <c r="H496" t="e">
        <f>VLOOKUP(G496,银行退!A:I,11,FALSE)</f>
        <v>#N/A</v>
      </c>
    </row>
    <row r="497" spans="1:8" hidden="1">
      <c r="A497" s="12">
        <v>42972.696817129632</v>
      </c>
      <c r="B497" s="1" t="s">
        <v>1064</v>
      </c>
      <c r="C497" s="2">
        <v>1646400</v>
      </c>
      <c r="D497" s="2">
        <v>1550847</v>
      </c>
      <c r="E497" s="1" t="s">
        <v>27</v>
      </c>
      <c r="F497" s="2">
        <v>13</v>
      </c>
      <c r="G497" s="1" t="s">
        <v>1091</v>
      </c>
      <c r="H497" t="e">
        <f>VLOOKUP(G497,银行退!A:I,11,FALSE)</f>
        <v>#N/A</v>
      </c>
    </row>
    <row r="498" spans="1:8" hidden="1">
      <c r="A498" s="12">
        <v>42972.697326388887</v>
      </c>
      <c r="B498" s="1" t="s">
        <v>1065</v>
      </c>
      <c r="C498" s="2">
        <v>1646432</v>
      </c>
      <c r="D498" s="2">
        <v>1538382</v>
      </c>
      <c r="E498" s="1" t="s">
        <v>29</v>
      </c>
      <c r="F498" s="2">
        <v>928.82</v>
      </c>
      <c r="G498" s="1" t="s">
        <v>1088</v>
      </c>
      <c r="H498" t="e">
        <f>VLOOKUP(G498,银行退!A:I,11,FALSE)</f>
        <v>#N/A</v>
      </c>
    </row>
    <row r="499" spans="1:8" hidden="1">
      <c r="A499" s="12">
        <v>42972.697858796295</v>
      </c>
      <c r="B499" s="1" t="s">
        <v>1066</v>
      </c>
      <c r="C499" s="2">
        <v>1646449</v>
      </c>
      <c r="D499" s="2">
        <v>1540529</v>
      </c>
      <c r="E499" s="1" t="s">
        <v>1067</v>
      </c>
      <c r="F499" s="2">
        <v>50</v>
      </c>
      <c r="G499" s="1" t="s">
        <v>1089</v>
      </c>
      <c r="H499" t="e">
        <f>VLOOKUP(G499,银行退!A:I,11,FALSE)</f>
        <v>#N/A</v>
      </c>
    </row>
    <row r="500" spans="1:8" hidden="1">
      <c r="A500" s="12">
        <v>42972.698252314818</v>
      </c>
      <c r="B500" s="1" t="s">
        <v>1068</v>
      </c>
      <c r="C500" s="2">
        <v>1646455</v>
      </c>
      <c r="D500" s="2">
        <v>1543048</v>
      </c>
      <c r="E500" s="1" t="s">
        <v>31</v>
      </c>
      <c r="F500" s="2">
        <v>119.34</v>
      </c>
      <c r="G500" s="1" t="s">
        <v>1090</v>
      </c>
      <c r="H500" t="e">
        <f>VLOOKUP(G500,银行退!A:I,11,FALSE)</f>
        <v>#N/A</v>
      </c>
    </row>
    <row r="501" spans="1:8" hidden="1">
      <c r="A501" s="12">
        <v>42972.698599537034</v>
      </c>
      <c r="B501" s="1" t="s">
        <v>1069</v>
      </c>
      <c r="C501" s="2">
        <v>1646462</v>
      </c>
      <c r="D501" s="2">
        <v>1529222</v>
      </c>
      <c r="E501" s="1" t="s">
        <v>1070</v>
      </c>
      <c r="F501" s="2">
        <v>515.41999999999996</v>
      </c>
      <c r="G501" s="1" t="s">
        <v>1084</v>
      </c>
      <c r="H501" t="e">
        <f>VLOOKUP(G501,银行退!A:I,11,FALSE)</f>
        <v>#N/A</v>
      </c>
    </row>
    <row r="502" spans="1:8" hidden="1">
      <c r="A502" s="12">
        <v>42972.69939814815</v>
      </c>
      <c r="B502" s="1" t="s">
        <v>1071</v>
      </c>
      <c r="C502" s="2">
        <v>1646493</v>
      </c>
      <c r="D502" s="2">
        <v>1531374</v>
      </c>
      <c r="E502" s="1" t="s">
        <v>1072</v>
      </c>
      <c r="F502" s="2">
        <v>182.5</v>
      </c>
      <c r="G502" s="1" t="s">
        <v>1085</v>
      </c>
      <c r="H502" t="e">
        <f>VLOOKUP(G502,银行退!A:I,11,FALSE)</f>
        <v>#N/A</v>
      </c>
    </row>
    <row r="503" spans="1:8" hidden="1">
      <c r="A503" s="12">
        <v>42972.699699074074</v>
      </c>
      <c r="B503" s="1" t="s">
        <v>1073</v>
      </c>
      <c r="C503" s="2">
        <v>1646514</v>
      </c>
      <c r="D503" s="2">
        <v>1532892</v>
      </c>
      <c r="E503" s="1" t="s">
        <v>1074</v>
      </c>
      <c r="F503" s="2">
        <v>96.11</v>
      </c>
      <c r="G503" s="1" t="s">
        <v>1086</v>
      </c>
      <c r="H503" t="e">
        <f>VLOOKUP(G503,银行退!A:I,11,FALSE)</f>
        <v>#N/A</v>
      </c>
    </row>
    <row r="504" spans="1:8" hidden="1">
      <c r="A504" s="12">
        <v>42972.70008101852</v>
      </c>
      <c r="B504" s="1" t="s">
        <v>1075</v>
      </c>
      <c r="C504" s="2">
        <v>1646537</v>
      </c>
      <c r="D504" s="2">
        <v>1518421</v>
      </c>
      <c r="E504" s="1" t="s">
        <v>1076</v>
      </c>
      <c r="F504" s="2">
        <v>650</v>
      </c>
      <c r="G504" s="1" t="s">
        <v>1082</v>
      </c>
      <c r="H504" t="e">
        <f>VLOOKUP(G504,银行退!A:I,11,FALSE)</f>
        <v>#N/A</v>
      </c>
    </row>
    <row r="505" spans="1:8" hidden="1">
      <c r="A505" s="12">
        <v>42972.700416666667</v>
      </c>
      <c r="B505" s="1" t="s">
        <v>1077</v>
      </c>
      <c r="C505" s="2">
        <v>1646554</v>
      </c>
      <c r="D505" s="2">
        <v>1524162</v>
      </c>
      <c r="E505" s="1" t="s">
        <v>1078</v>
      </c>
      <c r="F505" s="2">
        <v>104.22</v>
      </c>
      <c r="G505" s="1" t="s">
        <v>1083</v>
      </c>
      <c r="H505" t="e">
        <f>VLOOKUP(G505,银行退!A:I,11,FALSE)</f>
        <v>#N/A</v>
      </c>
    </row>
    <row r="506" spans="1:8" hidden="1">
      <c r="A506" s="12">
        <v>42972.700821759259</v>
      </c>
      <c r="B506" s="1" t="s">
        <v>1079</v>
      </c>
      <c r="C506" s="2">
        <v>1646574</v>
      </c>
      <c r="D506" s="2">
        <v>1515778</v>
      </c>
      <c r="E506" s="1" t="s">
        <v>1080</v>
      </c>
      <c r="F506" s="2">
        <v>30</v>
      </c>
      <c r="G506" s="1" t="s">
        <v>1081</v>
      </c>
      <c r="H506" t="e">
        <f>VLOOKUP(G506,银行退!A:I,11,FALSE)</f>
        <v>#N/A</v>
      </c>
    </row>
    <row r="507" spans="1:8" hidden="1">
      <c r="A507" s="12">
        <v>42972.700416666667</v>
      </c>
      <c r="B507" s="1" t="s">
        <v>1077</v>
      </c>
      <c r="C507" s="2">
        <v>1646554</v>
      </c>
      <c r="D507" s="2">
        <v>1524162</v>
      </c>
      <c r="E507" s="1" t="s">
        <v>1078</v>
      </c>
      <c r="F507" s="2">
        <v>104.22</v>
      </c>
      <c r="G507" t="e">
        <f>VLOOKUP(D507,#REF!,11,FALSE)</f>
        <v>#REF!</v>
      </c>
      <c r="H507" t="e">
        <f>VLOOKUP(G507,银行退!A:I,11,FALSE)</f>
        <v>#REF!</v>
      </c>
    </row>
    <row r="508" spans="1:8" hidden="1">
      <c r="A508" s="12">
        <v>42972.700821759259</v>
      </c>
      <c r="B508" s="1" t="s">
        <v>1079</v>
      </c>
      <c r="C508" s="2">
        <v>1646574</v>
      </c>
      <c r="D508" s="2">
        <v>1515778</v>
      </c>
      <c r="E508" s="1" t="s">
        <v>1080</v>
      </c>
      <c r="F508" s="2">
        <v>30</v>
      </c>
      <c r="G508" t="e">
        <f>VLOOKUP(D508,#REF!,11,FALSE)</f>
        <v>#REF!</v>
      </c>
      <c r="H508" t="e">
        <f>VLOOKUP(G508,银行退!A:I,11,FALSE)</f>
        <v>#REF!</v>
      </c>
    </row>
  </sheetData>
  <autoFilter ref="A1:H508">
    <filterColumn colId="0">
      <filters>
        <dateGroupItem year="2017" month="8" day="3" dateTimeGrouping="day"/>
      </filters>
    </filterColumn>
  </autoFilter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HIS退</vt:lpstr>
      <vt:lpstr>自助退</vt:lpstr>
      <vt:lpstr>银行退</vt:lpstr>
      <vt:lpstr>银行退汇</vt:lpstr>
      <vt:lpstr>网银退汇</vt:lpstr>
      <vt:lpstr>HIS退汇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2017-10-21T02:54:06Z</dcterms:modified>
</cp:coreProperties>
</file>