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20" firstSheet="3" activeTab="3"/>
  </bookViews>
  <sheets>
    <sheet name="Sheet14" sheetId="15" state="hidden" r:id="rId1"/>
    <sheet name="Sheet15" sheetId="16" state="hidden" r:id="rId2"/>
    <sheet name="Sheet16" sheetId="17" state="hidden" r:id="rId3"/>
    <sheet name="门诊量&amp;费用数据" sheetId="1" r:id="rId4"/>
    <sheet name="预存缴费数据" sheetId="5" r:id="rId5"/>
    <sheet name="就诊时间数据" sheetId="4" r:id="rId6"/>
    <sheet name="自助机数据（招行）" sheetId="2" r:id="rId7"/>
    <sheet name="住院POS数据（招行）" sheetId="7" r:id="rId8"/>
  </sheets>
  <calcPr calcId="162913" concurrentCalc="0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5" l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H7" i="5"/>
  <c r="H6" i="5"/>
  <c r="H5" i="5"/>
  <c r="J7" i="5"/>
  <c r="J6" i="5"/>
  <c r="J5" i="5"/>
  <c r="F7" i="5"/>
  <c r="F6" i="5"/>
  <c r="F5" i="5"/>
  <c r="D6" i="5"/>
  <c r="D7" i="5"/>
  <c r="D5" i="5"/>
  <c r="J26" i="5"/>
  <c r="J25" i="5"/>
  <c r="J23" i="5"/>
  <c r="J20" i="5"/>
  <c r="J17" i="5"/>
  <c r="J14" i="5"/>
  <c r="J9" i="5"/>
  <c r="J10" i="5"/>
  <c r="J11" i="5"/>
  <c r="I3" i="5"/>
  <c r="H26" i="5"/>
  <c r="H25" i="5"/>
  <c r="H23" i="5"/>
  <c r="H20" i="5"/>
  <c r="H17" i="5"/>
  <c r="H14" i="5"/>
  <c r="H9" i="5"/>
  <c r="H10" i="5"/>
  <c r="H11" i="5"/>
  <c r="F26" i="5"/>
  <c r="F25" i="5"/>
  <c r="F23" i="5"/>
  <c r="F20" i="5"/>
  <c r="F17" i="5"/>
  <c r="F14" i="5"/>
  <c r="F9" i="5"/>
  <c r="F10" i="5"/>
  <c r="F11" i="5"/>
  <c r="D26" i="5"/>
  <c r="D25" i="5"/>
  <c r="D23" i="5"/>
  <c r="D20" i="5"/>
  <c r="D17" i="5"/>
  <c r="D14" i="5"/>
  <c r="D9" i="5"/>
  <c r="D10" i="5"/>
  <c r="D11" i="5"/>
</calcChain>
</file>

<file path=xl/sharedStrings.xml><?xml version="1.0" encoding="utf-8"?>
<sst xmlns="http://schemas.openxmlformats.org/spreadsheetml/2006/main" count="944" uniqueCount="443">
  <si>
    <t>日期</t>
  </si>
  <si>
    <t>发卡量</t>
  </si>
  <si>
    <t>预约数量</t>
  </si>
  <si>
    <t>预存次数</t>
  </si>
  <si>
    <t>预存金额</t>
  </si>
  <si>
    <t>现金预存次数</t>
  </si>
  <si>
    <t>现金预存金额</t>
  </si>
  <si>
    <t>银行卡预存次数</t>
  </si>
  <si>
    <t>银行卡预存金额</t>
  </si>
  <si>
    <t>信用卡预存次数</t>
  </si>
  <si>
    <t>信用卡预存金额</t>
  </si>
  <si>
    <t/>
  </si>
  <si>
    <t>东软历史门诊数据</t>
  </si>
  <si>
    <t>序号</t>
  </si>
  <si>
    <t>时间</t>
  </si>
  <si>
    <t>星期</t>
  </si>
  <si>
    <t>人数</t>
  </si>
  <si>
    <t>收入</t>
  </si>
  <si>
    <t>1229</t>
  </si>
  <si>
    <t>星期六</t>
  </si>
  <si>
    <t>1230</t>
  </si>
  <si>
    <t>星期日</t>
  </si>
  <si>
    <t>1231</t>
  </si>
  <si>
    <t>星期一</t>
  </si>
  <si>
    <t>1232</t>
  </si>
  <si>
    <t>星期二</t>
  </si>
  <si>
    <t>1233</t>
  </si>
  <si>
    <t>星期三</t>
  </si>
  <si>
    <t>1234</t>
  </si>
  <si>
    <t>星期四</t>
  </si>
  <si>
    <t>1235</t>
  </si>
  <si>
    <t>星期五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</si>
  <si>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</si>
  <si>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</si>
  <si>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</si>
  <si>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</si>
  <si>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</si>
  <si>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</si>
  <si>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</si>
  <si>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</si>
  <si>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</si>
  <si>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</si>
  <si>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</si>
  <si>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</si>
  <si>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</si>
  <si>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</si>
  <si>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</si>
  <si>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</si>
  <si>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</si>
  <si>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</si>
  <si>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</si>
  <si>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</si>
  <si>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</si>
  <si>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</si>
  <si>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</si>
  <si>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</si>
  <si>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</si>
  <si>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</si>
  <si>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</si>
  <si>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</si>
  <si>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</si>
  <si>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</si>
  <si>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</si>
  <si>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</si>
  <si>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</si>
  <si>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</si>
  <si>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</si>
  <si>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</si>
  <si>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</si>
  <si>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</si>
  <si>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</si>
  <si>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</si>
  <si>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</si>
  <si>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</si>
  <si>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</si>
  <si>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</si>
  <si>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</si>
  <si>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</si>
  <si>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</si>
  <si>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</si>
  <si>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</si>
  <si>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</si>
  <si>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</si>
  <si>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</si>
  <si>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</si>
  <si>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</si>
  <si>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</si>
  <si>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</si>
  <si>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</si>
  <si>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</si>
  <si>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</si>
  <si>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</si>
  <si>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</si>
  <si>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</si>
  <si>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</si>
  <si>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</si>
  <si>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</si>
  <si>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</si>
  <si>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</si>
  <si>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</si>
  <si>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</si>
  <si>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</si>
  <si>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</si>
  <si>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</si>
  <si>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</si>
  <si>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</si>
  <si>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</si>
  <si>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</si>
  <si>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</si>
  <si>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</si>
  <si>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</si>
  <si>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</si>
  <si>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</si>
  <si>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</si>
  <si>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</si>
  <si>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</si>
  <si>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</si>
  <si>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</si>
  <si>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</si>
  <si>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</si>
  <si>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</si>
  <si>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</si>
  <si>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</si>
  <si>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</si>
  <si>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</si>
  <si>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</si>
  <si>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</si>
  <si>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</si>
  <si>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</si>
  <si>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</si>
  <si>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</si>
  <si>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</si>
  <si>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</si>
  <si>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</si>
  <si>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</si>
  <si>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</si>
  <si>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</si>
  <si>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</si>
  <si>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</si>
  <si>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</si>
  <si>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</si>
  <si>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</si>
  <si>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</si>
  <si>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</si>
  <si>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</si>
  <si>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</si>
  <si>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</si>
  <si>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</si>
  <si>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</si>
  <si>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</si>
  <si>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</si>
  <si>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</si>
  <si>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</si>
  <si>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</si>
  <si>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</si>
  <si>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</si>
  <si>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</si>
  <si>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</si>
  <si>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</si>
  <si>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</si>
  <si>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</si>
  <si>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</si>
  <si>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</si>
  <si>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</si>
  <si>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</si>
  <si>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</si>
  <si>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</si>
  <si>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</si>
  <si>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</si>
  <si>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</si>
  <si>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</si>
  <si>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</si>
  <si>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</si>
  <si>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</si>
  <si>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</si>
  <si>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</si>
  <si>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</si>
  <si>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</si>
  <si>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</si>
  <si>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</si>
  <si>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</si>
  <si>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</si>
  <si>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</si>
  <si>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</si>
  <si>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</si>
  <si>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</si>
  <si>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</si>
  <si>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</si>
  <si>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</si>
  <si>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</si>
  <si>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</si>
  <si>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</si>
  <si>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</si>
  <si>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</si>
  <si>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</si>
  <si>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</si>
  <si>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</si>
  <si>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</si>
  <si>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</si>
  <si>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</si>
  <si>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</si>
  <si>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</si>
  <si>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</si>
  <si>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</si>
  <si>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</si>
  <si>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</si>
  <si>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</si>
  <si>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</si>
  <si>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</si>
  <si>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</si>
  <si>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</si>
  <si>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</si>
  <si>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</si>
  <si>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</si>
  <si>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</si>
  <si>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</si>
  <si>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</si>
  <si>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</si>
  <si>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</si>
  <si>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</si>
  <si>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</si>
  <si>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</si>
  <si>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</si>
  <si>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</si>
  <si>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</si>
  <si>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</si>
  <si>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</si>
  <si>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</si>
  <si>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</si>
  <si>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</si>
  <si>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</si>
  <si>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</si>
  <si>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</si>
  <si>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</si>
  <si>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</si>
  <si>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</si>
  <si>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</si>
  <si>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</si>
  <si>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</si>
  <si>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</si>
  <si>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</si>
  <si>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</si>
  <si>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</si>
  <si>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</si>
  <si>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</si>
  <si>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</si>
  <si>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</si>
  <si>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</si>
  <si>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</si>
  <si>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</si>
  <si>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</si>
  <si>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</si>
  <si>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</si>
  <si>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</si>
  <si>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</si>
  <si>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</si>
  <si>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</si>
  <si>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</si>
  <si>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</si>
  <si>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</si>
  <si>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</si>
  <si>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</si>
  <si>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</si>
  <si>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</si>
  <si>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</si>
  <si>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</si>
  <si>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</si>
  <si>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</si>
  <si>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</si>
  <si>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</si>
  <si>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</si>
  <si>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</si>
  <si>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</si>
  <si>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</si>
  <si>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</si>
  <si>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</si>
  <si>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</si>
  <si>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</si>
  <si>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</si>
  <si>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</si>
  <si>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</si>
  <si>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</si>
  <si>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</si>
  <si>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</si>
  <si>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</si>
  <si>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</si>
  <si>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</si>
  <si>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</si>
  <si>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</si>
  <si>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</si>
  <si>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</si>
  <si>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</si>
  <si>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</si>
  <si>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</si>
  <si>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</si>
  <si>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</si>
  <si>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</si>
  <si>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</si>
  <si>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</si>
  <si>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</si>
  <si>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</si>
  <si>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</si>
  <si>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</si>
  <si>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</si>
  <si>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</si>
  <si>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</si>
  <si>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</si>
  <si>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</si>
  <si>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</si>
  <si>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</si>
  <si>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</si>
  <si>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</si>
  <si>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</si>
  <si>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</si>
  <si>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</si>
  <si>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</si>
  <si>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</si>
  <si>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</si>
  <si>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</si>
  <si>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</si>
  <si>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</si>
  <si>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</si>
  <si>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</si>
  <si>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</si>
  <si>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</si>
  <si>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</si>
  <si>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</si>
  <si>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</si>
  <si>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</si>
  <si>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</si>
  <si>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</si>
  <si>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</si>
  <si>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</si>
  <si>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</si>
  <si>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</si>
  <si>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</si>
  <si>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</si>
  <si>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</si>
  <si>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</si>
  <si>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</si>
  <si>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</si>
  <si>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</si>
  <si>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</si>
  <si>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</si>
  <si>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</si>
  <si>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</si>
  <si>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</si>
  <si>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</si>
  <si>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</si>
  <si>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</si>
  <si>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</si>
  <si>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</si>
  <si>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</si>
  <si>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</si>
  <si>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</si>
  <si>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</si>
  <si>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</si>
  <si>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</si>
  <si>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</si>
  <si>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</si>
  <si>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</si>
  <si>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</si>
  <si>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</si>
  <si>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</si>
  <si>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</si>
  <si>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</si>
  <si>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</si>
  <si>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</si>
  <si>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</si>
  <si>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</si>
  <si>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</si>
  <si>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</si>
  <si>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</si>
  <si>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</si>
  <si>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</si>
  <si>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</si>
  <si>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</si>
  <si>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</si>
  <si>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</si>
  <si>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</si>
  <si>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</si>
  <si>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</si>
  <si>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</si>
  <si>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</si>
  <si>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</si>
  <si>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</si>
  <si>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</si>
  <si>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</si>
  <si>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新门诊数据</t>
  </si>
  <si>
    <t xml:space="preserve">   序号</t>
  </si>
  <si>
    <t>金额</t>
  </si>
  <si>
    <t>星期三</t>
    <phoneticPr fontId="1" type="noConversion"/>
  </si>
  <si>
    <t>平均候诊时间</t>
  </si>
  <si>
    <t>平均就诊时间</t>
  </si>
  <si>
    <t>平均缴费时间</t>
  </si>
  <si>
    <t>缴费金额</t>
  </si>
  <si>
    <t>缴费次数</t>
  </si>
  <si>
    <t>退预存次数</t>
  </si>
  <si>
    <t>退预存金额</t>
  </si>
  <si>
    <t>新建卡次数</t>
  </si>
  <si>
    <t>项目</t>
  </si>
  <si>
    <t>数值</t>
  </si>
  <si>
    <t>占比</t>
  </si>
  <si>
    <t>门诊人数</t>
  </si>
  <si>
    <t>门诊收入（含医保）</t>
  </si>
  <si>
    <t>6月</t>
  </si>
  <si>
    <t>7月</t>
  </si>
  <si>
    <t>7月</t>
    <phoneticPr fontId="1" type="noConversion"/>
  </si>
  <si>
    <t>8月</t>
  </si>
  <si>
    <t>8月（当前）</t>
    <phoneticPr fontId="1" type="noConversion"/>
  </si>
  <si>
    <t>序号</t>
    <phoneticPr fontId="1" type="noConversion"/>
  </si>
  <si>
    <t>东软历史门诊数据</t>
    <phoneticPr fontId="1" type="noConversion"/>
  </si>
  <si>
    <t>星期一</t>
    <phoneticPr fontId="1" type="noConversion"/>
  </si>
  <si>
    <t>交易量</t>
    <phoneticPr fontId="1" type="noConversion"/>
  </si>
  <si>
    <t>金额</t>
    <phoneticPr fontId="1" type="noConversion"/>
  </si>
  <si>
    <t>行标签</t>
  </si>
  <si>
    <t>总计</t>
  </si>
  <si>
    <t>求和项:收入</t>
  </si>
  <si>
    <t>求和项:人数</t>
  </si>
  <si>
    <t>求和项:金额</t>
  </si>
  <si>
    <t>新系统</t>
    <phoneticPr fontId="1" type="noConversion"/>
  </si>
  <si>
    <t>总平均</t>
  </si>
  <si>
    <t>总平均</t>
    <phoneticPr fontId="1" type="noConversion"/>
  </si>
  <si>
    <t>新门诊数据</t>
    <phoneticPr fontId="1" type="noConversion"/>
  </si>
  <si>
    <t>平均候诊时间</t>
    <phoneticPr fontId="1" type="noConversion"/>
  </si>
  <si>
    <t>月份</t>
    <phoneticPr fontId="1" type="noConversion"/>
  </si>
  <si>
    <t>6月</t>
    <phoneticPr fontId="1" type="noConversion"/>
  </si>
  <si>
    <t>月份</t>
    <phoneticPr fontId="1" type="noConversion"/>
  </si>
  <si>
    <t>金额</t>
    <phoneticPr fontId="1" type="noConversion"/>
  </si>
  <si>
    <t>交易量</t>
    <phoneticPr fontId="1" type="noConversion"/>
  </si>
  <si>
    <t>自助机</t>
    <phoneticPr fontId="1" type="noConversion"/>
  </si>
  <si>
    <t>窗口</t>
    <phoneticPr fontId="1" type="noConversion"/>
  </si>
  <si>
    <t>窗口</t>
    <phoneticPr fontId="1" type="noConversion"/>
  </si>
  <si>
    <t>窗口</t>
    <phoneticPr fontId="1" type="noConversion"/>
  </si>
  <si>
    <t>窗口</t>
    <phoneticPr fontId="1" type="noConversion"/>
  </si>
  <si>
    <t>自助机</t>
    <phoneticPr fontId="1" type="noConversion"/>
  </si>
  <si>
    <t>窗口</t>
    <phoneticPr fontId="1" type="noConversion"/>
  </si>
  <si>
    <t>诊间缴费</t>
    <phoneticPr fontId="1" type="noConversion"/>
  </si>
  <si>
    <t>人工缴费</t>
    <phoneticPr fontId="1" type="noConversion"/>
  </si>
  <si>
    <t>自助机缴费</t>
    <phoneticPr fontId="1" type="noConversion"/>
  </si>
  <si>
    <t>自助机缴费</t>
    <phoneticPr fontId="1" type="noConversion"/>
  </si>
  <si>
    <t>老系统</t>
    <phoneticPr fontId="1" type="noConversion"/>
  </si>
  <si>
    <t>老系统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</si>
</sst>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[$-804]aaaa;@"/>
    <numFmt numFmtId="178" formatCode="yyyy/m/d;@"/>
    <numFmt numFmtId="179" formatCode="#,##0_ "/>
  </numFmts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Dialog"/>
    </font>
    <font>
      <sz val="12"/>
      <color theme="1"/>
      <name val="等线"/>
      <family val="3"/>
      <charset val="134"/>
      <scheme val="minor"/>
    </font>
    <font>
      <sz val="10"/>
      <name val="Microsoft Sans Serif"/>
      <family val="2"/>
    </font>
    <font>
      <b/>
      <sz val="12"/>
      <color indexed="8"/>
      <name val="宋体"/>
      <family val="3"/>
      <charset val="134"/>
    </font>
    <font>
      <sz val="12"/>
      <name val="Microsoft Sans Serif"/>
      <family val="2"/>
    </font>
    <font>
      <sz val="12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name val="等线 Light"/>
      <family val="3"/>
      <charset val="134"/>
      <scheme val="major"/>
    </font>
    <font>
      <sz val="10"/>
      <name val="Arial"/>
      <family val="2"/>
    </font>
    <font>
      <sz val="12"/>
      <color indexed="8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>
      <alignment vertical="center"/>
    </xf>
    <xf numFmtId="0" fontId="4" fillId="0" borderId="0"/>
    <xf numFmtId="9" fontId="12" fillId="0" borderId="0" applyFont="0" applyFill="0" applyBorder="0" applyAlignment="0" applyProtection="0"/>
    <xf numFmtId="0" fontId="11" fillId="0" borderId="0"/>
  </cellStyleXfs>
  <cellXfs count="88">
    <xf numFmtId="0" fontId="0" fillId="0" borderId="0" xfId="0"/>
    <xf numFmtId="0" fontId="0" fillId="0" borderId="0" xfId="0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/>
    <xf numFmtId="0" fontId="10" fillId="2" borderId="0" xfId="4" applyNumberFormat="1" applyFont="1" applyFill="1" applyAlignment="1">
      <alignment horizontal="center"/>
    </xf>
    <xf numFmtId="0" fontId="10" fillId="2" borderId="0" xfId="4" applyNumberFormat="1" applyFont="1" applyFill="1"/>
    <xf numFmtId="177" fontId="10" fillId="2" borderId="0" xfId="4" applyNumberFormat="1" applyFont="1" applyFill="1"/>
    <xf numFmtId="177" fontId="0" fillId="0" borderId="0" xfId="0" applyNumberFormat="1"/>
    <xf numFmtId="0" fontId="9" fillId="0" borderId="0" xfId="2" applyFont="1"/>
    <xf numFmtId="0" fontId="5" fillId="0" borderId="0" xfId="4" applyNumberFormat="1" applyFont="1" applyAlignment="1">
      <alignment horizontal="center"/>
    </xf>
    <xf numFmtId="49" fontId="5" fillId="0" borderId="0" xfId="4" applyNumberFormat="1" applyFont="1"/>
    <xf numFmtId="0" fontId="5" fillId="0" borderId="0" xfId="4" applyNumberFormat="1" applyFont="1"/>
    <xf numFmtId="0" fontId="11" fillId="0" borderId="0" xfId="4" applyFont="1"/>
    <xf numFmtId="0" fontId="5" fillId="0" borderId="0" xfId="4" applyNumberFormat="1" applyFont="1" applyFill="1" applyAlignment="1">
      <alignment horizontal="center"/>
    </xf>
    <xf numFmtId="0" fontId="10" fillId="3" borderId="0" xfId="4" applyNumberFormat="1" applyFont="1" applyFill="1" applyAlignment="1">
      <alignment horizontal="center"/>
    </xf>
    <xf numFmtId="0" fontId="10" fillId="3" borderId="0" xfId="4" applyNumberFormat="1" applyFont="1" applyFill="1"/>
    <xf numFmtId="0" fontId="9" fillId="0" borderId="0" xfId="2" applyFont="1"/>
    <xf numFmtId="0" fontId="5" fillId="0" borderId="0" xfId="4" applyNumberFormat="1" applyFont="1" applyAlignment="1">
      <alignment horizontal="center"/>
    </xf>
    <xf numFmtId="49" fontId="5" fillId="0" borderId="0" xfId="4" applyNumberFormat="1" applyFont="1"/>
    <xf numFmtId="0" fontId="5" fillId="0" borderId="0" xfId="4" applyNumberFormat="1" applyFont="1"/>
    <xf numFmtId="0" fontId="11" fillId="0" borderId="0" xfId="4" applyFont="1"/>
    <xf numFmtId="0" fontId="6" fillId="0" borderId="1" xfId="2" applyFont="1" applyBorder="1" applyAlignment="1">
      <alignment horizontal="center" vertical="center"/>
    </xf>
    <xf numFmtId="0" fontId="6" fillId="0" borderId="1" xfId="2" applyFont="1" applyBorder="1"/>
    <xf numFmtId="0" fontId="4" fillId="0" borderId="1" xfId="2" applyFont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49" fontId="8" fillId="0" borderId="1" xfId="2" applyNumberFormat="1" applyFont="1" applyFill="1" applyBorder="1" applyAlignment="1"/>
    <xf numFmtId="49" fontId="7" fillId="0" borderId="1" xfId="2" applyNumberFormat="1" applyFont="1" applyFill="1" applyBorder="1" applyAlignment="1"/>
    <xf numFmtId="14" fontId="11" fillId="0" borderId="0" xfId="4" applyNumberFormat="1" applyFont="1"/>
    <xf numFmtId="14" fontId="9" fillId="0" borderId="0" xfId="2" applyNumberFormat="1" applyFont="1"/>
    <xf numFmtId="10" fontId="4" fillId="0" borderId="1" xfId="2" applyNumberFormat="1" applyFont="1" applyBorder="1" applyAlignment="1">
      <alignment horizontal="center" vertical="center"/>
    </xf>
    <xf numFmtId="1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4" fillId="4" borderId="11" xfId="0" applyFont="1" applyFill="1" applyBorder="1"/>
    <xf numFmtId="14" fontId="10" fillId="2" borderId="0" xfId="4" applyNumberFormat="1" applyFont="1" applyFill="1"/>
    <xf numFmtId="14" fontId="5" fillId="0" borderId="0" xfId="4" applyNumberFormat="1" applyFont="1"/>
    <xf numFmtId="14" fontId="0" fillId="0" borderId="0" xfId="0" applyNumberFormat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11" xfId="0" applyNumberFormat="1" applyFont="1" applyBorder="1"/>
    <xf numFmtId="14" fontId="10" fillId="3" borderId="0" xfId="4" applyNumberFormat="1" applyFont="1" applyFill="1"/>
    <xf numFmtId="4" fontId="4" fillId="0" borderId="1" xfId="2" applyNumberFormat="1" applyFont="1" applyBorder="1"/>
    <xf numFmtId="4" fontId="4" fillId="0" borderId="1" xfId="3" applyNumberFormat="1" applyFont="1" applyBorder="1"/>
    <xf numFmtId="178" fontId="0" fillId="0" borderId="0" xfId="0" applyNumberFormat="1" applyAlignment="1">
      <alignment vertical="center" wrapText="1"/>
    </xf>
    <xf numFmtId="178" fontId="0" fillId="0" borderId="0" xfId="0" applyNumberFormat="1" applyAlignment="1">
      <alignment vertical="center"/>
    </xf>
    <xf numFmtId="178" fontId="0" fillId="0" borderId="0" xfId="0" applyNumberFormat="1"/>
    <xf numFmtId="14" fontId="0" fillId="0" borderId="1" xfId="0" applyNumberFormat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14" fillId="5" borderId="1" xfId="0" applyFont="1" applyFill="1" applyBorder="1" applyAlignment="1">
      <alignment horizontal="center" vertical="center"/>
    </xf>
    <xf numFmtId="14" fontId="13" fillId="5" borderId="1" xfId="0" applyNumberFormat="1" applyFont="1" applyFill="1" applyBorder="1" applyAlignment="1">
      <alignment horizontal="left"/>
    </xf>
    <xf numFmtId="0" fontId="13" fillId="5" borderId="1" xfId="0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" fillId="0" borderId="1" xfId="2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14" fillId="6" borderId="11" xfId="0" applyFont="1" applyFill="1" applyBorder="1"/>
    <xf numFmtId="0" fontId="14" fillId="5" borderId="11" xfId="0" applyFont="1" applyFill="1" applyBorder="1" applyAlignment="1">
      <alignment horizontal="left"/>
    </xf>
    <xf numFmtId="4" fontId="14" fillId="0" borderId="11" xfId="0" applyNumberFormat="1" applyFont="1" applyBorder="1"/>
    <xf numFmtId="179" fontId="14" fillId="0" borderId="11" xfId="0" applyNumberFormat="1" applyFont="1" applyBorder="1"/>
    <xf numFmtId="4" fontId="15" fillId="0" borderId="1" xfId="0" applyNumberFormat="1" applyFont="1" applyBorder="1"/>
    <xf numFmtId="4" fontId="16" fillId="0" borderId="1" xfId="2" applyNumberFormat="1" applyFont="1" applyFill="1" applyBorder="1" applyAlignment="1"/>
    <xf numFmtId="10" fontId="16" fillId="0" borderId="1" xfId="1" applyNumberFormat="1" applyFont="1" applyFill="1" applyBorder="1" applyAlignment="1"/>
    <xf numFmtId="10" fontId="16" fillId="0" borderId="1" xfId="1" applyNumberFormat="1" applyFont="1" applyFill="1" applyBorder="1" applyAlignment="1">
      <alignment horizontal="right" vertical="center"/>
    </xf>
    <xf numFmtId="0" fontId="13" fillId="5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/>
    </xf>
    <xf numFmtId="0" fontId="10" fillId="2" borderId="0" xfId="4" applyNumberFormat="1" applyFont="1" applyFill="1" applyAlignment="1">
      <alignment horizontal="center"/>
    </xf>
    <xf numFmtId="0" fontId="10" fillId="3" borderId="0" xfId="4" applyNumberFormat="1" applyFont="1" applyFill="1" applyAlignment="1">
      <alignment horizontal="center"/>
    </xf>
    <xf numFmtId="0" fontId="6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8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0" fontId="10" fillId="2" borderId="1" xfId="4" applyNumberFormat="1" applyFont="1" applyFill="1" applyBorder="1" applyAlignment="1">
      <alignment horizontal="center"/>
    </xf>
    <xf numFmtId="0" fontId="10" fillId="3" borderId="1" xfId="4" applyNumberFormat="1" applyFont="1" applyFill="1" applyBorder="1" applyAlignment="1">
      <alignment horizontal="center"/>
    </xf>
  </cellXfs>
  <cellStyles count="5">
    <cellStyle name="百分比" xfId="1" builtinId="5"/>
    <cellStyle name="百分比 2" xfId="3"/>
    <cellStyle name="常规" xfId="0" builtinId="0"/>
    <cellStyle name="常规 2" xfId="4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[招行验收数据统计.xlsx]Sheet14!数据透视表19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Sheet14!$B$1</c:f>
              <c:strCache>
                <c:ptCount val="1"/>
                <c:pt idx="0">
                  <c:v>求和项:收入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Sheet14!$B$2:$B$5</c:f>
              <c:numCache>
                <c:formatCode>General</c:formatCode>
                <c:ptCount val="3"/>
                <c:pt idx="0">
                  <c:v>50563014.350000001</c:v>
                </c:pt>
                <c:pt idx="1">
                  <c:v>63487442.529999986</c:v>
                </c:pt>
                <c:pt idx="2">
                  <c:v>31588625.999999996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A-4169-BEEE-94E36CBC85B7}"/>
            </c:ext>
          </c:extLst>
        </c:ser>
        <c:ser>
          <c:idx val="1"/>
          <c:order val="1"/>
          <c:tx>
            <c:strRef>
              <c:f>Sheet14!$C$1</c:f>
              <c:strCache>
                <c:ptCount val="1"/>
                <c:pt idx="0">
                  <c:v>求和项:人数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Sheet14!$A$2:$A$5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Sheet14!$C$2:$C$5</c:f>
              <c:numCache>
                <c:formatCode>General</c:formatCode>
                <c:ptCount val="3"/>
                <c:pt idx="0">
                  <c:v>150286</c:v>
                </c:pt>
                <c:pt idx="1">
                  <c:v>194081</c:v>
                </c:pt>
                <c:pt idx="2">
                  <c:v>92997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A-4169-BEEE-94E36CBC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515839"/>
        <c:axId val="506518335"/>
      </c:barChart>
      <c:catAx>
        <c:axId val="5065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8335"/>
        <c:crosses val="autoZero"/>
        <c:auto val="1"/>
        <c:lblAlgn val="ctr"/>
        <c:lblOffset val="100"/>
        <c:noMultiLvlLbl val="0"/>
      </c:catAx>
      <c:valAx>
        <c:axId val="5065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[招行验收数据统计.xlsx]Sheet15!数据透视表20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854319"/>
        <c:axId val="507855151"/>
      </c:barChart>
      <c:catAx>
        <c:axId val="50785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55151"/>
        <c:crosses val="autoZero"/>
        <c:auto val="1"/>
        <c:lblAlgn val="ctr"/>
        <c:lblOffset val="100"/>
        <c:noMultiLvlLbl val="0"/>
      </c:catAx>
      <c:valAx>
        <c:axId val="50785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[招行验收数据统计.xlsx]Sheet16!数据透视表21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Sheet16!$B$1</c:f>
              <c:strCache>
                <c:ptCount val="1"/>
                <c:pt idx="0">
                  <c:v>求和项:人数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Sheet16!$B$2:$B$5</c:f>
              <c:numCache>
                <c:formatCode>General</c:formatCode>
                <c:ptCount val="3"/>
                <c:pt idx="0">
                  <c:v>151394</c:v>
                </c:pt>
                <c:pt idx="1">
                  <c:v>188579</c:v>
                </c:pt>
                <c:pt idx="2">
                  <c:v>81262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F-4009-A02D-DE5687BE85FC}"/>
            </c:ext>
          </c:extLst>
        </c:ser>
        <c:ser>
          <c:idx val="1"/>
          <c:order val="1"/>
          <c:tx>
            <c:strRef>
              <c:f>Sheet16!$C$1</c:f>
              <c:strCache>
                <c:ptCount val="1"/>
                <c:pt idx="0">
                  <c:v>求和项:金额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Sheet16!$A$2:$A$5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Sheet16!$C$2:$C$5</c:f>
              <c:numCache>
                <c:formatCode>General</c:formatCode>
                <c:ptCount val="3"/>
                <c:pt idx="0">
                  <c:v>57278420.520000003</c:v>
                </c:pt>
                <c:pt idx="1">
                  <c:v>69854995.569999993</c:v>
                </c:pt>
                <c:pt idx="2">
                  <c:v>29633274.350000001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F-4009-A02D-DE5687BE8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33087"/>
        <c:axId val="506331423"/>
      </c:barChart>
      <c:catAx>
        <c:axId val="50633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1423"/>
        <c:crosses val="autoZero"/>
        <c:auto val="1"/>
        <c:lblAlgn val="ctr"/>
        <c:lblOffset val="100"/>
        <c:noMultiLvlLbl val="0"/>
      </c:catAx>
      <c:valAx>
        <c:axId val="50633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新老系统就诊人次对比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'门诊量&amp;费用数据'!$M$13</c:f>
              <c:strCache>
                <c:ptCount val="1"/>
                <c:pt idx="0">
                  <c:v>老系统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'门诊量&amp;费用数据'!$N$12:$P$12</c15:sqref>
                  </c15:fullRef>
                </c:ext>
              </c:extLst>
              <c:f>'门诊量&amp;费用数据'!$N$12:$O$12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'门诊量&amp;费用数据'!$N$13:$P$13</c15:sqref>
                  </c15:fullRef>
                </c:ext>
              </c:extLst>
              <c:f>'门诊量&amp;费用数据'!$N$13:$O$13</c:f>
              <c:numCache>
                <c:formatCode>#,##0.00</c:formatCode>
                <c:ptCount val="2"/>
                <c:pt idx="0">
                  <c:v>150286</c:v>
                </c:pt>
                <c:pt idx="1">
                  <c:v>194081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3-496E-B812-C2999D02966B}"/>
            </c:ext>
          </c:extLst>
        </c:ser>
        <c:ser>
          <c:idx val="1"/>
          <c:order val="1"/>
          <c:tx>
            <c:strRef>
              <c:f>'门诊量&amp;费用数据'!$M$14</c:f>
              <c:strCache>
                <c:ptCount val="1"/>
                <c:pt idx="0">
                  <c:v>新系统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'门诊量&amp;费用数据'!$N$12:$P$12</c15:sqref>
                  </c15:fullRef>
                </c:ext>
              </c:extLst>
              <c:f>'门诊量&amp;费用数据'!$N$12:$O$12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'门诊量&amp;费用数据'!$N$14:$P$14</c15:sqref>
                  </c15:fullRef>
                </c:ext>
              </c:extLst>
              <c:f>'门诊量&amp;费用数据'!$N$14:$O$14</c:f>
              <c:numCache>
                <c:formatCode>#,##0.00</c:formatCode>
                <c:ptCount val="2"/>
                <c:pt idx="0">
                  <c:v>151394</c:v>
                </c:pt>
                <c:pt idx="1">
                  <c:v>188579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3-496E-B812-C2999D029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34335"/>
        <c:axId val="506334751"/>
      </c:barChart>
      <c:catAx>
        <c:axId val="5063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4751"/>
        <c:crosses val="autoZero"/>
        <c:auto val="1"/>
        <c:lblAlgn val="ctr"/>
        <c:lblOffset val="100"/>
        <c:noMultiLvlLbl val="0"/>
      </c:catAx>
      <c:valAx>
        <c:axId val="50633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新老系统收费金额对比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'门诊量&amp;费用数据'!$M$30</c:f>
              <c:strCache>
                <c:ptCount val="1"/>
                <c:pt idx="0">
                  <c:v>老系统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'门诊量&amp;费用数据'!$N$29:$P$29</c15:sqref>
                  </c15:fullRef>
                </c:ext>
              </c:extLst>
              <c:f>'门诊量&amp;费用数据'!$N$29:$O$29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'门诊量&amp;费用数据'!$N$30:$P$30</c15:sqref>
                  </c15:fullRef>
                </c:ext>
              </c:extLst>
              <c:f>'门诊量&amp;费用数据'!$N$30:$O$30</c:f>
              <c:numCache>
                <c:formatCode>#,##0.00</c:formatCode>
                <c:ptCount val="2"/>
                <c:pt idx="0">
                  <c:v>50563014.350000001</c:v>
                </c:pt>
                <c:pt idx="1">
                  <c:v>63487442.529999986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0-4D3C-9A9F-74EA1DA40450}"/>
            </c:ext>
          </c:extLst>
        </c:ser>
        <c:ser>
          <c:idx val="1"/>
          <c:order val="1"/>
          <c:tx>
            <c:strRef>
              <c:f>'门诊量&amp;费用数据'!$M$31</c:f>
              <c:strCache>
                <c:ptCount val="1"/>
                <c:pt idx="0">
                  <c:v>新系统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'门诊量&amp;费用数据'!$N$29:$P$29</c15:sqref>
                  </c15:fullRef>
                </c:ext>
              </c:extLst>
              <c:f>'门诊量&amp;费用数据'!$N$29:$O$29</c:f>
              <c:strCache>
                <c:ptCount val="2"/>
                <c:pt idx="0">
                  <c:v>6月</c:v>
                </c:pt>
                <c:pt idx="1">
                  <c:v>7月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'门诊量&amp;费用数据'!$N$31:$P$31</c15:sqref>
                  </c15:fullRef>
                </c:ext>
              </c:extLst>
              <c:f>'门诊量&amp;费用数据'!$N$31:$O$31</c:f>
              <c:numCache>
                <c:formatCode>#,##0.00</c:formatCode>
                <c:ptCount val="2"/>
                <c:pt idx="0">
                  <c:v>57278420.520000003</c:v>
                </c:pt>
                <c:pt idx="1">
                  <c:v>69854995.569999993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0-4D3C-9A9F-74EA1DA40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74351"/>
        <c:axId val="92872687"/>
      </c:barChart>
      <c:catAx>
        <c:axId val="9287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72687"/>
        <c:crosses val="autoZero"/>
        <c:auto val="1"/>
        <c:lblAlgn val="ctr"/>
        <c:lblOffset val="100"/>
        <c:noMultiLvlLbl val="0"/>
      </c:catAx>
      <c:valAx>
        <c:axId val="928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7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新老系统就诊时间统计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就诊时间数据!$C$2</c:f>
              <c:strCache>
                <c:ptCount val="1"/>
                <c:pt idx="0">
                  <c:v>平均候诊时间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就诊时间数据!$C$3:$C$9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7-4646-BA8B-54BAA0479112}"/>
            </c:ext>
          </c:extLst>
        </c:ser>
        <c:ser>
          <c:idx val="1"/>
          <c:order val="1"/>
          <c:tx>
            <c:strRef>
              <c:f>就诊时间数据!$D$2</c:f>
              <c:strCache>
                <c:ptCount val="1"/>
                <c:pt idx="0">
                  <c:v>平均就诊时间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就诊时间数据!$D$3:$D$9</c:f>
              <c:numCache>
                <c:formatCode>General</c:formatCode>
                <c:ptCount val="7"/>
                <c:pt idx="0">
                  <c:v>2.87</c:v>
                </c:pt>
                <c:pt idx="1">
                  <c:v>2.95</c:v>
                </c:pt>
                <c:pt idx="2">
                  <c:v>3.01</c:v>
                </c:pt>
                <c:pt idx="3">
                  <c:v>2.93</c:v>
                </c:pt>
                <c:pt idx="4">
                  <c:v>2.97</c:v>
                </c:pt>
                <c:pt idx="5">
                  <c:v>2.75</c:v>
                </c:pt>
                <c:pt idx="6">
                  <c:v>3.03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7-4646-BA8B-54BAA0479112}"/>
            </c:ext>
          </c:extLst>
        </c:ser>
        <c:ser>
          <c:idx val="2"/>
          <c:order val="2"/>
          <c:tx>
            <c:strRef>
              <c:f>就诊时间数据!$E$2</c:f>
              <c:strCache>
                <c:ptCount val="1"/>
                <c:pt idx="0">
                  <c:v>平均缴费时间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就诊时间数据!$E$3:$E$9</c:f>
              <c:numCache>
                <c:formatCode>0.00</c:formatCode>
                <c:ptCount val="7"/>
                <c:pt idx="0">
                  <c:v>153.47</c:v>
                </c:pt>
                <c:pt idx="1">
                  <c:v>115.57</c:v>
                </c:pt>
                <c:pt idx="2">
                  <c:v>132.37</c:v>
                </c:pt>
                <c:pt idx="3">
                  <c:v>141.535</c:v>
                </c:pt>
                <c:pt idx="4">
                  <c:v>142.375</c:v>
                </c:pt>
                <c:pt idx="5">
                  <c:v>64.97999999999999</c:v>
                </c:pt>
                <c:pt idx="6">
                  <c:v>115.565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7-4646-BA8B-54BAA0479112}"/>
            </c:ext>
          </c:extLst>
        </c:ser>
        <c:ser>
          <c:idx val="3"/>
          <c:order val="3"/>
          <c:tx>
            <c:strRef>
              <c:f>就诊时间数据!$F$2</c:f>
              <c:strCache>
                <c:ptCount val="1"/>
                <c:pt idx="0">
                  <c:v>平均候诊时间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就诊时间数据!$F$3:$F$9</c:f>
              <c:numCache>
                <c:formatCode>General</c:formatCode>
                <c:ptCount val="7"/>
                <c:pt idx="0">
                  <c:v>54.63</c:v>
                </c:pt>
                <c:pt idx="1">
                  <c:v>52.38</c:v>
                </c:pt>
                <c:pt idx="2">
                  <c:v>51.25</c:v>
                </c:pt>
                <c:pt idx="3">
                  <c:v>50.3</c:v>
                </c:pt>
                <c:pt idx="4">
                  <c:v>46.95</c:v>
                </c:pt>
                <c:pt idx="5">
                  <c:v>50.54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7-4646-BA8B-54BAA0479112}"/>
            </c:ext>
          </c:extLst>
        </c:ser>
        <c:ser>
          <c:idx val="4"/>
          <c:order val="4"/>
          <c:tx>
            <c:strRef>
              <c:f>就诊时间数据!$G$2</c:f>
              <c:strCache>
                <c:ptCount val="1"/>
                <c:pt idx="0">
                  <c:v>平均就诊时间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就诊时间数据!$G$3:$G$9</c:f>
              <c:numCache>
                <c:formatCode>General</c:formatCode>
                <c:ptCount val="7"/>
                <c:pt idx="0">
                  <c:v>3.47</c:v>
                </c:pt>
                <c:pt idx="1">
                  <c:v>3.85</c:v>
                </c:pt>
                <c:pt idx="2">
                  <c:v>3.68</c:v>
                </c:pt>
                <c:pt idx="3">
                  <c:v>3.52</c:v>
                </c:pt>
                <c:pt idx="4">
                  <c:v>3.54</c:v>
                </c:pt>
                <c:pt idx="5">
                  <c:v>5.42</c:v>
                </c:pt>
                <c:pt idx="6">
                  <c:v>3.82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A7-4646-BA8B-54BAA0479112}"/>
            </c:ext>
          </c:extLst>
        </c:ser>
        <c:ser>
          <c:idx val="5"/>
          <c:order val="5"/>
          <c:tx>
            <c:strRef>
              <c:f>就诊时间数据!$H$2</c:f>
              <c:strCache>
                <c:ptCount val="1"/>
                <c:pt idx="0">
                  <c:v>平均缴费时间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就诊时间数据!$B$3:$B$9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就诊时间数据!$H$3:$H$9</c:f>
              <c:numCache>
                <c:formatCode>General</c:formatCode>
                <c:ptCount val="7"/>
                <c:pt idx="0">
                  <c:v>22.38</c:v>
                </c:pt>
                <c:pt idx="1">
                  <c:v>20.04</c:v>
                </c:pt>
                <c:pt idx="2">
                  <c:v>19.02</c:v>
                </c:pt>
                <c:pt idx="3">
                  <c:v>19.57</c:v>
                </c:pt>
                <c:pt idx="4">
                  <c:v>20.69</c:v>
                </c:pt>
                <c:pt idx="5">
                  <c:v>21.03</c:v>
                </c:pt>
                <c:pt idx="6">
                  <c:v>29.97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A7-4646-BA8B-54BAA04791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11496095"/>
        <c:axId val="611497759"/>
      </c:lineChart>
      <c:catAx>
        <c:axId val="6114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7759"/>
        <c:crosses val="autoZero"/>
        <c:auto val="1"/>
        <c:lblAlgn val="ctr"/>
        <c:lblOffset val="100"/>
        <c:noMultiLvlLbl val="0"/>
      </c:catAx>
      <c:valAx>
        <c:axId val="61149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4960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自助机数据统计（招行）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'自助机数据（招行）'!$P$6</c:f>
              <c:strCache>
                <c:ptCount val="1"/>
                <c:pt idx="0">
                  <c:v>发卡量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'自助机数据（招行）'!$O$7:$O$9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'自助机数据（招行）'!$P$7:$P$9</c:f>
              <c:numCache>
                <c:formatCode>General</c:formatCode>
                <c:ptCount val="3"/>
                <c:pt idx="0">
                  <c:v>52637</c:v>
                </c:pt>
                <c:pt idx="1">
                  <c:v>35982</c:v>
                </c:pt>
                <c:pt idx="2">
                  <c:v>13529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3-40BC-997D-456DC7C7C212}"/>
            </c:ext>
          </c:extLst>
        </c:ser>
        <c:ser>
          <c:idx val="1"/>
          <c:order val="1"/>
          <c:tx>
            <c:strRef>
              <c:f>'自助机数据（招行）'!$Q$6</c:f>
              <c:strCache>
                <c:ptCount val="1"/>
                <c:pt idx="0">
                  <c:v>预约数量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'自助机数据（招行）'!$O$7:$O$9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'自助机数据（招行）'!$Q$7:$Q$9</c:f>
              <c:numCache>
                <c:formatCode>General</c:formatCode>
                <c:ptCount val="3"/>
                <c:pt idx="0">
                  <c:v>31523</c:v>
                </c:pt>
                <c:pt idx="1">
                  <c:v>37441</c:v>
                </c:pt>
                <c:pt idx="2">
                  <c:v>14595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3-40BC-997D-456DC7C7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568208"/>
        <c:axId val="509569456"/>
      </c:barChart>
      <c:lineChart>
        <c:grouping val="standard"/>
        <c:varyColors val="0"/>
        <c:ser>
          <c:idx val="3"/>
          <c:order val="3"/>
          <c:tx>
            <c:strRef>
              <c:f>'自助机数据（招行）'!$S$6</c:f>
              <c:strCache>
                <c:ptCount val="1"/>
                <c:pt idx="0">
                  <c:v>预存金额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'自助机数据（招行）'!$O$7:$O$9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'自助机数据（招行）'!$S$7:$S$9</c:f>
              <c:numCache>
                <c:formatCode>General</c:formatCode>
                <c:ptCount val="3"/>
                <c:pt idx="0">
                  <c:v>21715937</c:v>
                </c:pt>
                <c:pt idx="1">
                  <c:v>25191566.91</c:v>
                </c:pt>
                <c:pt idx="2">
                  <c:v>11084348.43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C3-40BC-997D-456DC7C7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68624"/>
        <c:axId val="50956529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'自助机数据（招行）'!$T$6</c15:sqref>
                        </c15:formulaRef>
                      </c:ext>
                    </c:extLst>
                    <c:strCache>
                      <c:ptCount val="1"/>
                      <c:pt idx="0">
                        <c:v>现金预存次数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'自助机数据（招行）'!$T$7:$T$9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30173</c:v>
                      </c:pt>
                      <c:pt idx="1">
                        <c:v>38543</c:v>
                      </c:pt>
                      <c:pt idx="2">
                        <c:v>17952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C3-40BC-997D-456DC7C7C21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'自助机数据（招行）'!$U$6</c15:sqref>
                        </c15:formulaRef>
                      </c:ext>
                    </c:extLst>
                    <c:strCache>
                      <c:ptCount val="1"/>
                      <c:pt idx="0">
                        <c:v>现金预存金额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'自助机数据（招行）'!$U$7:$U$9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6448186</c:v>
                      </c:pt>
                      <c:pt idx="1">
                        <c:v>6562870</c:v>
                      </c:pt>
                      <c:pt idx="2">
                        <c:v>2774540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C3-40BC-997D-456DC7C7C21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'自助机数据（招行）'!$V$6</c15:sqref>
                        </c15:formulaRef>
                      </c:ext>
                    </c:extLst>
                    <c:strCache>
                      <c:ptCount val="1"/>
                      <c:pt idx="0">
                        <c:v>银行卡预存次数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'自助机数据（招行）'!$V$7:$V$9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9808</c:v>
                      </c:pt>
                      <c:pt idx="1">
                        <c:v>11631</c:v>
                      </c:pt>
                      <c:pt idx="2">
                        <c:v>5350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C3-40BC-997D-456DC7C7C21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'自助机数据（招行）'!$W$6</c15:sqref>
                        </c15:formulaRef>
                      </c:ext>
                    </c:extLst>
                    <c:strCache>
                      <c:ptCount val="1"/>
                      <c:pt idx="0">
                        <c:v>银行卡预存金额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'自助机数据（招行）'!$W$7:$W$9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11986364</c:v>
                      </c:pt>
                      <c:pt idx="1">
                        <c:v>14290868.919999998</c:v>
                      </c:pt>
                      <c:pt idx="2">
                        <c:v>6598072.2699999996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C3-40BC-997D-456DC7C7C21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'自助机数据（招行）'!$X$6</c15:sqref>
                        </c15:formulaRef>
                      </c:ext>
                    </c:extLst>
                    <c:strCache>
                      <c:ptCount val="1"/>
                      <c:pt idx="0">
                        <c:v>信用卡预存次数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'自助机数据（招行）'!$X$7:$X$9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2876</c:v>
                      </c:pt>
                      <c:pt idx="1">
                        <c:v>3451</c:v>
                      </c:pt>
                      <c:pt idx="2">
                        <c:v>1434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C3-40BC-997D-456DC7C7C21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'自助机数据（招行）'!$Y$6</c15:sqref>
                        </c15:formulaRef>
                      </c:ext>
                    </c:extLst>
                    <c:strCache>
                      <c:ptCount val="1"/>
                      <c:pt idx="0">
                        <c:v>信用卡预存金额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'自助机数据（招行）'!$O$7:$O$9</c15:sqref>
                        </c15:formulaRef>
                      </c:ext>
                    </c:extLst>
                    <c:strCache>
                      <c:ptCount val="3"/>
                      <c:pt idx="0">
                        <c:v>6月</c:v>
                      </c:pt>
                      <c:pt idx="1">
                        <c:v>7月</c:v>
                      </c:pt>
                      <c:pt idx="2">
                        <c:v>8月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'自助机数据（招行）'!$Y$7:$Y$9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3281387</c:v>
                      </c:pt>
                      <c:pt idx="1">
                        <c:v>4337827.9899999993</c:v>
                      </c:pt>
                      <c:pt idx="2">
                        <c:v>1711736.16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C3-40BC-997D-456DC7C7C21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'自助机数据（招行）'!$R$6</c:f>
              <c:strCache>
                <c:ptCount val="1"/>
                <c:pt idx="0">
                  <c:v>预存次数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'自助机数据（招行）'!$O$7:$O$9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'自助机数据（招行）'!$R$7:$R$9</c:f>
              <c:numCache>
                <c:formatCode>General</c:formatCode>
                <c:ptCount val="3"/>
                <c:pt idx="0">
                  <c:v>42857</c:v>
                </c:pt>
                <c:pt idx="1">
                  <c:v>53625</c:v>
                </c:pt>
                <c:pt idx="2">
                  <c:v>24736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C3-40BC-997D-456DC7C7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568208"/>
        <c:axId val="509569456"/>
      </c:lineChart>
      <c:catAx>
        <c:axId val="509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65296"/>
        <c:crosses val="autoZero"/>
        <c:auto val="1"/>
        <c:lblAlgn val="ctr"/>
        <c:lblOffset val="100"/>
        <c:noMultiLvlLbl val="0"/>
      </c:catAx>
      <c:valAx>
        <c:axId val="5095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68624"/>
        <c:crosses val="autoZero"/>
        <c:crossBetween val="between"/>
      </c:valAx>
      <c:valAx>
        <c:axId val="509569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68208"/>
        <c:crosses val="max"/>
        <c:crossBetween val="between"/>
      </c:valAx>
      <c:catAx>
        <c:axId val="50956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9569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住院</a:t>
            </a:r>
            <a:r>
              <a:rPr lang="en-US" altLang="zh-CN"/>
              <a:t>POS</a:t>
            </a:r>
            <a:r>
              <a:rPr lang="zh-CN" altLang="en-US"/>
              <a:t>数据统计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'住院POS数据（招行）'!$H$10</c:f>
              <c:strCache>
                <c:ptCount val="1"/>
                <c:pt idx="0">
                  <c:v>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'住院POS数据（招行）'!$I$9:$K$9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'住院POS数据（招行）'!$I$10:$K$10</c:f>
              <c:numCache>
                <c:formatCode>#,##0.00</c:formatCode>
                <c:ptCount val="3"/>
                <c:pt idx="0">
                  <c:v>286500.01</c:v>
                </c:pt>
                <c:pt idx="1">
                  <c:v>9981942</c:v>
                </c:pt>
                <c:pt idx="2">
                  <c:v>7512375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D-4D89-B472-F095A305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202111"/>
        <c:axId val="537202527"/>
      </c:barChart>
      <c:lineChart>
        <c:grouping val="standard"/>
        <c:varyColors val="0"/>
        <c:ser>
          <c:idx val="1"/>
          <c:order val="1"/>
          <c:tx>
            <c:strRef>
              <c:f>'住院POS数据（招行）'!$H$11</c:f>
              <c:strCache>
                <c:ptCount val="1"/>
                <c:pt idx="0">
                  <c:v>交易量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'住院POS数据（招行）'!$I$9:$K$9</c:f>
              <c:strCache>
                <c:ptCount val="3"/>
                <c:pt idx="0">
                  <c:v>6月</c:v>
                </c:pt>
                <c:pt idx="1">
                  <c:v>7月</c:v>
                </c:pt>
                <c:pt idx="2">
                  <c:v>8月</c:v>
                </c:pt>
              </c:strCache>
            </c:strRef>
          </c:cat>
          <c:val>
            <c:numRef>
              <c:f>'住院POS数据（招行）'!$I$11:$K$11</c:f>
              <c:numCache>
                <c:formatCode>#,##0_ </c:formatCode>
                <c:ptCount val="3"/>
                <c:pt idx="0">
                  <c:v>56</c:v>
                </c:pt>
                <c:pt idx="1">
                  <c:v>1506</c:v>
                </c:pt>
                <c:pt idx="2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D-4D89-B472-F095A3056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17503"/>
        <c:axId val="506518751"/>
      </c:lineChart>
      <c:catAx>
        <c:axId val="53720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2527"/>
        <c:crosses val="autoZero"/>
        <c:auto val="1"/>
        <c:lblAlgn val="ctr"/>
        <c:lblOffset val="100"/>
        <c:noMultiLvlLbl val="0"/>
      </c:catAx>
      <c:valAx>
        <c:axId val="537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202111"/>
        <c:crosses val="autoZero"/>
        <c:crossBetween val="between"/>
      </c:valAx>
      <c:valAx>
        <c:axId val="506518751"/>
        <c:scaling>
          <c:orientation val="minMax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517503"/>
        <c:crosses val="max"/>
        <c:crossBetween val="between"/>
      </c:valAx>
      <c:catAx>
        <c:axId val="506517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651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16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542925</xdr:colOff>
      <xdr:row>10</xdr:row>
      <xdr:rowOff>9525</xdr:rowOff>
    </xdr:from>
    <xdr:to>
      <xdr:col>23</xdr:col>
      <xdr:colOff>314325</xdr:colOff>
      <xdr:row>25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27</xdr:row>
      <xdr:rowOff>152400</xdr:rowOff>
    </xdr:from>
    <xdr:to>
      <xdr:col>23</xdr:col>
      <xdr:colOff>285750</xdr:colOff>
      <xdr:row>43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114299</xdr:rowOff>
    </xdr:from>
    <xdr:to>
      <xdr:col>8</xdr:col>
      <xdr:colOff>228600</xdr:colOff>
      <xdr:row>26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560294</xdr:colOff>
      <xdr:row>11</xdr:row>
      <xdr:rowOff>67236</xdr:rowOff>
    </xdr:from>
    <xdr:to>
      <xdr:col>23</xdr:col>
      <xdr:colOff>0</xdr:colOff>
      <xdr:row>28</xdr:row>
      <xdr:rowOff>134471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12</xdr:row>
      <xdr:rowOff>152400</xdr:rowOff>
    </xdr:from>
    <xdr:to>
      <xdr:col>12</xdr:col>
      <xdr:colOff>38100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961.9485375" createdVersion="6" refreshedVersion="6" minRefreshableVersion="3" recordCount="70">
  <cacheSource type="worksheet">
    <worksheetSource ref="B2:E72" sheet="门诊量&amp;费用数据"/>
  </cacheSource>
  <cacheFields count="5">
    <cacheField name="时间" numFmtId="14">
      <sharedItems containsSemiMixedTypes="0" containsNonDate="0" containsDate="1" containsString="0" minDate="2016-06-04T00:00:00" maxDate="2016-08-13T00:00:00" count="70"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</sharedItems>
      <fieldGroup par="4" base="0">
        <rangePr groupBy="days" startDate="2016-06-04T00:00:00" endDate="2016-08-13T00:00:00"/>
        <groupItems count="368">
          <s v="&lt;2016/6/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8/13"/>
        </groupItems>
      </fieldGroup>
    </cacheField>
    <cacheField name="星期" numFmtId="0">
      <sharedItems/>
    </cacheField>
    <cacheField name="人数" numFmtId="0">
      <sharedItems containsSemiMixedTypes="0" containsString="0" containsNumber="1" containsInteger="1" minValue="798" maxValue="10357"/>
    </cacheField>
    <cacheField name="收入" numFmtId="0">
      <sharedItems containsSemiMixedTypes="0" containsString="0" containsNumber="1" minValue="401595.09" maxValue="4748551.63"/>
    </cacheField>
    <cacheField name="月" numFmtId="0" databaseField="0">
      <fieldGroup base="0">
        <rangePr groupBy="months" startDate="2016-06-04T00:00:00" endDate="2016-08-13T00:00:00"/>
        <groupItems count="14">
          <s v="&lt;2016/6/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8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961.949390972222" createdVersion="6" refreshedVersion="6" minRefreshableVersion="3" recordCount="69">
  <cacheSource type="worksheet">
    <worksheetSource ref="G4:J73" sheet="门诊量&amp;费用数据"/>
  </cacheSource>
  <cacheFields count="4">
    <cacheField name="2017/6/4" numFmtId="14">
      <sharedItems containsSemiMixedTypes="0" containsNonDate="0" containsDate="1" containsString="0" minDate="2017-06-05T00:00:00" maxDate="2017-08-13T00:00:00"/>
    </cacheField>
    <cacheField name="星期日" numFmtId="0">
      <sharedItems/>
    </cacheField>
    <cacheField name="616" numFmtId="0">
      <sharedItems containsSemiMixedTypes="0" containsString="0" containsNumber="1" containsInteger="1" minValue="649" maxValue="10354"/>
    </cacheField>
    <cacheField name="437216.16" numFmtId="0">
      <sharedItems containsSemiMixedTypes="0" containsString="0" containsNumber="1" minValue="423000.24" maxValue="3828226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2961.949864120368" createdVersion="6" refreshedVersion="6" minRefreshableVersion="3" recordCount="71">
  <cacheSource type="worksheet">
    <worksheetSource ref="G2:J73" sheet="门诊量&amp;费用数据"/>
  </cacheSource>
  <cacheFields count="5">
    <cacheField name="时间" numFmtId="14">
      <sharedItems containsSemiMixedTypes="0" containsNonDate="0" containsDate="1" containsString="0" minDate="2017-06-03T00:00:00" maxDate="2017-08-13T00:00:00" count="71"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</sharedItems>
      <fieldGroup par="4" base="0">
        <rangePr groupBy="days" startDate="2017-06-03T00:00:00" endDate="2017-08-13T00:00:00"/>
        <groupItems count="368">
          <s v="&lt;2017/6/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8/13"/>
        </groupItems>
      </fieldGroup>
    </cacheField>
    <cacheField name="星期" numFmtId="0">
      <sharedItems/>
    </cacheField>
    <cacheField name="人数" numFmtId="0">
      <sharedItems containsSemiMixedTypes="0" containsString="0" containsNumber="1" containsInteger="1" minValue="0" maxValue="10354"/>
    </cacheField>
    <cacheField name="金额" numFmtId="0">
      <sharedItems containsSemiMixedTypes="0" containsString="0" containsNumber="1" minValue="0" maxValue="3828226.53"/>
    </cacheField>
    <cacheField name="月" numFmtId="0" databaseField="0">
      <fieldGroup base="0">
        <rangePr groupBy="months" startDate="2017-06-03T00:00:00" endDate="2017-08-13T00:00:00"/>
        <groupItems count="14">
          <s v="&lt;2017/6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8/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s v="星期六"/>
    <n v="3006"/>
    <n v="1173820.8700000001"/>
  </r>
  <r>
    <x v="1"/>
    <s v="星期日"/>
    <n v="894"/>
    <n v="476363.29"/>
  </r>
  <r>
    <x v="2"/>
    <s v="星期一"/>
    <n v="8805"/>
    <n v="2773596.27"/>
  </r>
  <r>
    <x v="3"/>
    <s v="星期二"/>
    <n v="7457"/>
    <n v="2270452.5"/>
  </r>
  <r>
    <x v="4"/>
    <s v="星期三"/>
    <n v="7326"/>
    <n v="2380345.4300000002"/>
  </r>
  <r>
    <x v="5"/>
    <s v="星期四"/>
    <n v="1020"/>
    <n v="430627.32"/>
  </r>
  <r>
    <x v="6"/>
    <s v="星期五"/>
    <n v="3776"/>
    <n v="1247770.52"/>
  </r>
  <r>
    <x v="7"/>
    <s v="星期六"/>
    <n v="2747"/>
    <n v="960847.29"/>
  </r>
  <r>
    <x v="8"/>
    <s v="星期日"/>
    <n v="974"/>
    <n v="469362.42"/>
  </r>
  <r>
    <x v="9"/>
    <s v="星期一"/>
    <n v="9374"/>
    <n v="3009318.03"/>
  </r>
  <r>
    <x v="10"/>
    <s v="星期二"/>
    <n v="8133"/>
    <n v="2726128.39"/>
  </r>
  <r>
    <x v="11"/>
    <s v="星期三"/>
    <n v="7800"/>
    <n v="2570895"/>
  </r>
  <r>
    <x v="12"/>
    <s v="星期四"/>
    <n v="7064"/>
    <n v="2392989.16"/>
  </r>
  <r>
    <x v="13"/>
    <s v="星期五"/>
    <n v="6770"/>
    <n v="2255026.83"/>
  </r>
  <r>
    <x v="14"/>
    <s v="星期六"/>
    <n v="2921"/>
    <n v="872325.01"/>
  </r>
  <r>
    <x v="15"/>
    <s v="星期日"/>
    <n v="798"/>
    <n v="441442.34"/>
  </r>
  <r>
    <x v="16"/>
    <s v="星期一"/>
    <n v="8937"/>
    <n v="2791572.12"/>
  </r>
  <r>
    <x v="17"/>
    <s v="星期二"/>
    <n v="7458"/>
    <n v="3018907.97"/>
  </r>
  <r>
    <x v="18"/>
    <s v="星期三"/>
    <n v="7309"/>
    <n v="2224374.38"/>
  </r>
  <r>
    <x v="19"/>
    <s v="星期四"/>
    <n v="7235"/>
    <n v="2266806.59"/>
  </r>
  <r>
    <x v="20"/>
    <s v="星期五"/>
    <n v="6720"/>
    <n v="2110892.29"/>
  </r>
  <r>
    <x v="21"/>
    <s v="星期六"/>
    <n v="2773"/>
    <n v="920255.47"/>
  </r>
  <r>
    <x v="22"/>
    <s v="星期日"/>
    <n v="1013"/>
    <n v="491876.35"/>
  </r>
  <r>
    <x v="23"/>
    <s v="星期一"/>
    <n v="8548"/>
    <n v="2704708.03"/>
  </r>
  <r>
    <x v="24"/>
    <s v="星期二"/>
    <n v="7582"/>
    <n v="2552012.0499999998"/>
  </r>
  <r>
    <x v="25"/>
    <s v="星期三"/>
    <n v="7105"/>
    <n v="2239458.75"/>
  </r>
  <r>
    <x v="26"/>
    <s v="星期四"/>
    <n v="6741"/>
    <n v="2790839.68"/>
  </r>
  <r>
    <x v="27"/>
    <s v="星期五"/>
    <n v="6437"/>
    <n v="2249063.08"/>
  </r>
  <r>
    <x v="28"/>
    <s v="星期六"/>
    <n v="2874"/>
    <n v="902240.48"/>
  </r>
  <r>
    <x v="29"/>
    <s v="星期日"/>
    <n v="934"/>
    <n v="407206.69"/>
  </r>
  <r>
    <x v="30"/>
    <s v="星期一"/>
    <n v="8768"/>
    <n v="2835896.92"/>
  </r>
  <r>
    <x v="31"/>
    <s v="星期二"/>
    <n v="8045"/>
    <n v="2643302.12"/>
  </r>
  <r>
    <x v="32"/>
    <s v="星期三"/>
    <n v="7869"/>
    <n v="2432458.2200000002"/>
  </r>
  <r>
    <x v="33"/>
    <s v="星期四"/>
    <n v="7281"/>
    <n v="2340576.7200000002"/>
  </r>
  <r>
    <x v="34"/>
    <s v="星期五"/>
    <n v="6777"/>
    <n v="2201801.58"/>
  </r>
  <r>
    <x v="35"/>
    <s v="星期六"/>
    <n v="3051"/>
    <n v="1071419.73"/>
  </r>
  <r>
    <x v="36"/>
    <s v="星期日"/>
    <n v="944"/>
    <n v="494128.38"/>
  </r>
  <r>
    <x v="37"/>
    <s v="星期一"/>
    <n v="9402"/>
    <n v="3044491.54"/>
  </r>
  <r>
    <x v="38"/>
    <s v="星期二"/>
    <n v="8814"/>
    <n v="3003175.63"/>
  </r>
  <r>
    <x v="39"/>
    <s v="星期三"/>
    <n v="8205"/>
    <n v="2756972.65"/>
  </r>
  <r>
    <x v="40"/>
    <s v="星期四"/>
    <n v="7954"/>
    <n v="2476654.44"/>
  </r>
  <r>
    <x v="41"/>
    <s v="星期五"/>
    <n v="7351"/>
    <n v="2461630.15"/>
  </r>
  <r>
    <x v="42"/>
    <s v="星期六"/>
    <n v="3119"/>
    <n v="919484.43"/>
  </r>
  <r>
    <x v="43"/>
    <s v="星期日"/>
    <n v="940"/>
    <n v="473691.68"/>
  </r>
  <r>
    <x v="44"/>
    <s v="星期一"/>
    <n v="9929"/>
    <n v="2959411.01"/>
  </r>
  <r>
    <x v="45"/>
    <s v="星期二"/>
    <n v="8805"/>
    <n v="2949809.21"/>
  </r>
  <r>
    <x v="46"/>
    <s v="星期三"/>
    <n v="8903"/>
    <n v="2808257.26"/>
  </r>
  <r>
    <x v="47"/>
    <s v="星期四"/>
    <n v="8508"/>
    <n v="2672396.34"/>
  </r>
  <r>
    <x v="48"/>
    <s v="星期五"/>
    <n v="7721"/>
    <n v="2544284.7400000002"/>
  </r>
  <r>
    <x v="49"/>
    <s v="星期六"/>
    <n v="3178"/>
    <n v="1100170"/>
  </r>
  <r>
    <x v="50"/>
    <s v="星期日"/>
    <n v="934"/>
    <n v="455791.46"/>
  </r>
  <r>
    <x v="51"/>
    <s v="星期一"/>
    <n v="10190"/>
    <n v="3347484.26"/>
  </r>
  <r>
    <x v="52"/>
    <s v="星期二"/>
    <n v="9086"/>
    <n v="2925730.85"/>
  </r>
  <r>
    <x v="53"/>
    <s v="星期三"/>
    <n v="8563"/>
    <n v="2554610.14"/>
  </r>
  <r>
    <x v="54"/>
    <s v="星期四"/>
    <n v="7936"/>
    <n v="2385033.4300000002"/>
  </r>
  <r>
    <x v="55"/>
    <s v="星期五"/>
    <n v="7478"/>
    <n v="2669398.29"/>
  </r>
  <r>
    <x v="56"/>
    <s v="星期六"/>
    <n v="3224"/>
    <n v="995972.55"/>
  </r>
  <r>
    <x v="57"/>
    <s v="星期日"/>
    <n v="861"/>
    <n v="404898.55"/>
  </r>
  <r>
    <x v="58"/>
    <s v="星期一"/>
    <n v="10357"/>
    <n v="3392129.44"/>
  </r>
  <r>
    <x v="59"/>
    <s v="星期二"/>
    <n v="9205"/>
    <n v="2907893.65"/>
  </r>
  <r>
    <x v="60"/>
    <s v="星期三"/>
    <n v="9030"/>
    <n v="2647743.0299999998"/>
  </r>
  <r>
    <x v="61"/>
    <s v="星期四"/>
    <n v="8563"/>
    <n v="4748551.63"/>
  </r>
  <r>
    <x v="62"/>
    <s v="星期五"/>
    <n v="7979"/>
    <n v="2521919.67"/>
  </r>
  <r>
    <x v="63"/>
    <s v="星期六"/>
    <n v="3090"/>
    <n v="1104766.1499999999"/>
  </r>
  <r>
    <x v="64"/>
    <s v="星期日"/>
    <n v="879"/>
    <n v="401595.09"/>
  </r>
  <r>
    <x v="65"/>
    <s v="星期一"/>
    <n v="10191"/>
    <n v="3330507.5"/>
  </r>
  <r>
    <x v="66"/>
    <s v="星期二"/>
    <n v="9109"/>
    <n v="2812331.54"/>
  </r>
  <r>
    <x v="67"/>
    <s v="星期三"/>
    <n v="8589"/>
    <n v="2674653.15"/>
  </r>
  <r>
    <x v="68"/>
    <s v="星期四"/>
    <n v="8542"/>
    <n v="2561737.7200000002"/>
  </r>
  <r>
    <x v="69"/>
    <s v="星期五"/>
    <n v="7463"/>
    <n v="2484797.43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">
  <r>
    <d v="2017-06-05T00:00:00"/>
    <s v="星期一"/>
    <n v="7128"/>
    <n v="2345197.56"/>
  </r>
  <r>
    <d v="2017-06-06T00:00:00"/>
    <s v="星期二"/>
    <n v="6638"/>
    <n v="2622431.2000000002"/>
  </r>
  <r>
    <d v="2017-06-07T00:00:00"/>
    <s v="星期三"/>
    <n v="6800"/>
    <n v="2243877.83"/>
  </r>
  <r>
    <d v="2017-06-08T00:00:00"/>
    <s v="星期四"/>
    <n v="6656"/>
    <n v="2286640"/>
  </r>
  <r>
    <d v="2017-06-09T00:00:00"/>
    <s v="星期五"/>
    <n v="6283"/>
    <n v="2253404.59"/>
  </r>
  <r>
    <d v="2017-06-10T00:00:00"/>
    <s v="星期六"/>
    <n v="2750"/>
    <n v="937760.72"/>
  </r>
  <r>
    <d v="2017-06-11T00:00:00"/>
    <s v="星期日"/>
    <n v="700"/>
    <n v="423000.24"/>
  </r>
  <r>
    <d v="2017-06-12T00:00:00"/>
    <s v="星期一"/>
    <n v="7998"/>
    <n v="3015623.32"/>
  </r>
  <r>
    <d v="2017-06-13T00:00:00"/>
    <s v="星期二"/>
    <n v="7135"/>
    <n v="2948995.29"/>
  </r>
  <r>
    <d v="2017-06-14T00:00:00"/>
    <s v="星期三"/>
    <n v="6808"/>
    <n v="2477110.67"/>
  </r>
  <r>
    <d v="2017-06-15T00:00:00"/>
    <s v="星期四"/>
    <n v="6964"/>
    <n v="2582102.4700000002"/>
  </r>
  <r>
    <d v="2017-06-16T00:00:00"/>
    <s v="星期五"/>
    <n v="6451"/>
    <n v="2333375.3199999998"/>
  </r>
  <r>
    <d v="2017-06-17T00:00:00"/>
    <s v="星期六"/>
    <n v="2719"/>
    <n v="957796.28"/>
  </r>
  <r>
    <d v="2017-06-18T00:00:00"/>
    <s v="星期日"/>
    <n v="705"/>
    <n v="475055.47"/>
  </r>
  <r>
    <d v="2017-06-19T00:00:00"/>
    <s v="星期一"/>
    <n v="8262"/>
    <n v="3006290.43"/>
  </r>
  <r>
    <d v="2017-06-20T00:00:00"/>
    <s v="星期二"/>
    <n v="7570"/>
    <n v="2885815.06"/>
  </r>
  <r>
    <d v="2017-06-21T00:00:00"/>
    <s v="星期三"/>
    <n v="7141"/>
    <n v="2429432.5699999998"/>
  </r>
  <r>
    <d v="2017-06-22T00:00:00"/>
    <s v="星期四"/>
    <n v="7016"/>
    <n v="2573750.29"/>
  </r>
  <r>
    <d v="2017-06-23T00:00:00"/>
    <s v="星期五"/>
    <n v="6484"/>
    <n v="3507578.64"/>
  </r>
  <r>
    <d v="2017-06-24T00:00:00"/>
    <s v="星期六"/>
    <n v="2681"/>
    <n v="1028316.82"/>
  </r>
  <r>
    <d v="2017-06-25T00:00:00"/>
    <s v="星期日"/>
    <n v="702"/>
    <n v="462745.02"/>
  </r>
  <r>
    <d v="2017-06-26T00:00:00"/>
    <s v="星期一"/>
    <n v="8408"/>
    <n v="3058609.96"/>
  </r>
  <r>
    <d v="2017-06-27T00:00:00"/>
    <s v="星期二"/>
    <n v="7155"/>
    <n v="2819626.78"/>
  </r>
  <r>
    <d v="2017-06-28T00:00:00"/>
    <s v="星期三"/>
    <n v="6919"/>
    <n v="2509190.08"/>
  </r>
  <r>
    <d v="2017-06-29T00:00:00"/>
    <s v="星期四"/>
    <n v="6659"/>
    <n v="2458478.7200000002"/>
  </r>
  <r>
    <d v="2017-06-30T00:00:00"/>
    <s v="星期五"/>
    <n v="6046"/>
    <n v="2198999.0299999998"/>
  </r>
  <r>
    <d v="2017-07-01T00:00:00"/>
    <s v="星期六"/>
    <n v="2709"/>
    <n v="995629.14"/>
  </r>
  <r>
    <d v="2017-07-02T00:00:00"/>
    <s v="星期日"/>
    <n v="649"/>
    <n v="463205.7"/>
  </r>
  <r>
    <d v="2017-07-03T00:00:00"/>
    <s v="星期一"/>
    <n v="8405"/>
    <n v="2957501.91"/>
  </r>
  <r>
    <d v="2017-07-04T00:00:00"/>
    <s v="星期二"/>
    <n v="7328"/>
    <n v="2918237.87"/>
  </r>
  <r>
    <d v="2017-07-05T00:00:00"/>
    <s v="星期三"/>
    <n v="7277"/>
    <n v="2642548.42"/>
  </r>
  <r>
    <d v="2017-07-06T00:00:00"/>
    <s v="星期四"/>
    <n v="7294"/>
    <n v="2508922.98"/>
  </r>
  <r>
    <d v="2017-07-07T00:00:00"/>
    <s v="星期五"/>
    <n v="6548"/>
    <n v="2315899.7200000002"/>
  </r>
  <r>
    <d v="2017-07-08T00:00:00"/>
    <s v="星期六"/>
    <n v="2919"/>
    <n v="1052024.95"/>
  </r>
  <r>
    <d v="2017-07-09T00:00:00"/>
    <s v="星期日"/>
    <n v="693"/>
    <n v="431576.26"/>
  </r>
  <r>
    <d v="2017-07-10T00:00:00"/>
    <s v="星期一"/>
    <n v="9197"/>
    <n v="3289145.19"/>
  </r>
  <r>
    <d v="2017-07-11T00:00:00"/>
    <s v="星期二"/>
    <n v="7856"/>
    <n v="3040503.6"/>
  </r>
  <r>
    <d v="2017-07-12T00:00:00"/>
    <s v="星期三"/>
    <n v="7352"/>
    <n v="2748053.29"/>
  </r>
  <r>
    <d v="2017-07-13T00:00:00"/>
    <s v="星期四"/>
    <n v="7463"/>
    <n v="2885467.96"/>
  </r>
  <r>
    <d v="2017-07-14T00:00:00"/>
    <s v="星期五"/>
    <n v="6917"/>
    <n v="2495894.04"/>
  </r>
  <r>
    <d v="2017-07-15T00:00:00"/>
    <s v="星期六"/>
    <n v="2970"/>
    <n v="999715.5"/>
  </r>
  <r>
    <d v="2017-07-16T00:00:00"/>
    <s v="星期日"/>
    <n v="765"/>
    <n v="496001.59"/>
  </r>
  <r>
    <d v="2017-07-17T00:00:00"/>
    <s v="星期一"/>
    <n v="9783"/>
    <n v="3733079.38"/>
  </r>
  <r>
    <d v="2017-07-18T00:00:00"/>
    <s v="星期二"/>
    <n v="8628"/>
    <n v="3156143.54"/>
  </r>
  <r>
    <d v="2017-07-19T00:00:00"/>
    <s v="星期三"/>
    <n v="8191"/>
    <n v="3158129.94"/>
  </r>
  <r>
    <d v="2017-07-20T00:00:00"/>
    <s v="星期四"/>
    <n v="7520"/>
    <n v="2744101"/>
  </r>
  <r>
    <d v="2017-07-21T00:00:00"/>
    <s v="星期五"/>
    <n v="7193"/>
    <n v="2495479.2999999998"/>
  </r>
  <r>
    <d v="2017-07-22T00:00:00"/>
    <s v="星期六"/>
    <n v="2825"/>
    <n v="1048672.8799999999"/>
  </r>
  <r>
    <d v="2017-07-23T00:00:00"/>
    <s v="星期日"/>
    <n v="701"/>
    <n v="476822.6"/>
  </r>
  <r>
    <d v="2017-07-24T00:00:00"/>
    <s v="星期一"/>
    <n v="10346"/>
    <n v="3827149.61"/>
  </r>
  <r>
    <d v="2017-07-25T00:00:00"/>
    <s v="星期二"/>
    <n v="8889"/>
    <n v="3362148.85"/>
  </r>
  <r>
    <d v="2017-07-26T00:00:00"/>
    <s v="星期三"/>
    <n v="8297"/>
    <n v="2875424"/>
  </r>
  <r>
    <d v="2017-07-27T00:00:00"/>
    <s v="星期四"/>
    <n v="8432"/>
    <n v="2835546.99"/>
  </r>
  <r>
    <d v="2017-07-28T00:00:00"/>
    <s v="星期五"/>
    <n v="7191"/>
    <n v="2507454.1"/>
  </r>
  <r>
    <d v="2017-07-29T00:00:00"/>
    <s v="星期六"/>
    <n v="3125"/>
    <n v="1110805"/>
  </r>
  <r>
    <d v="2017-07-30T00:00:00"/>
    <s v="星期日"/>
    <n v="762"/>
    <n v="455483.73"/>
  </r>
  <r>
    <d v="2017-07-31T00:00:00"/>
    <s v="星期一"/>
    <n v="10354"/>
    <n v="3828226.53"/>
  </r>
  <r>
    <d v="2017-08-01T00:00:00"/>
    <s v="星期二"/>
    <n v="8478"/>
    <n v="3166389.56"/>
  </r>
  <r>
    <d v="2017-08-02T00:00:00"/>
    <s v="星期三"/>
    <n v="8333"/>
    <n v="3021000.52"/>
  </r>
  <r>
    <d v="2017-08-03T00:00:00"/>
    <s v="星期四"/>
    <n v="8404"/>
    <n v="2611101.5"/>
  </r>
  <r>
    <d v="2017-08-04T00:00:00"/>
    <s v="星期五"/>
    <n v="7441"/>
    <n v="2611101.5"/>
  </r>
  <r>
    <d v="2017-08-05T00:00:00"/>
    <s v="星期六"/>
    <n v="3057"/>
    <n v="1136211.8400000001"/>
  </r>
  <r>
    <d v="2017-08-06T00:00:00"/>
    <s v="星期日"/>
    <n v="766"/>
    <n v="480979.87"/>
  </r>
  <r>
    <d v="2017-08-07T00:00:00"/>
    <s v="星期一"/>
    <n v="10001"/>
    <n v="3633247.22"/>
  </r>
  <r>
    <d v="2017-08-08T00:00:00"/>
    <s v="星期二"/>
    <n v="8711"/>
    <n v="3446691.31"/>
  </r>
  <r>
    <d v="2017-08-09T00:00:00"/>
    <s v="星期三"/>
    <n v="7796"/>
    <n v="2903726.46"/>
  </r>
  <r>
    <d v="2017-08-10T00:00:00"/>
    <s v="星期四"/>
    <n v="7863"/>
    <n v="2945211.33"/>
  </r>
  <r>
    <d v="2017-08-11T00:00:00"/>
    <s v="星期五"/>
    <n v="7339"/>
    <n v="2602226.35"/>
  </r>
  <r>
    <d v="2017-08-12T00:00:00"/>
    <s v="星期六"/>
    <n v="3073"/>
    <n v="1075386.88999999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1">
  <r>
    <x v="0"/>
    <s v="星期六"/>
    <n v="0"/>
    <n v="0"/>
  </r>
  <r>
    <x v="1"/>
    <s v="星期日"/>
    <n v="616"/>
    <n v="437216.16"/>
  </r>
  <r>
    <x v="2"/>
    <s v="星期一"/>
    <n v="7128"/>
    <n v="2345197.56"/>
  </r>
  <r>
    <x v="3"/>
    <s v="星期二"/>
    <n v="6638"/>
    <n v="2622431.2000000002"/>
  </r>
  <r>
    <x v="4"/>
    <s v="星期三"/>
    <n v="6800"/>
    <n v="2243877.83"/>
  </r>
  <r>
    <x v="5"/>
    <s v="星期四"/>
    <n v="6656"/>
    <n v="2286640"/>
  </r>
  <r>
    <x v="6"/>
    <s v="星期五"/>
    <n v="6283"/>
    <n v="2253404.59"/>
  </r>
  <r>
    <x v="7"/>
    <s v="星期六"/>
    <n v="2750"/>
    <n v="937760.72"/>
  </r>
  <r>
    <x v="8"/>
    <s v="星期日"/>
    <n v="700"/>
    <n v="423000.24"/>
  </r>
  <r>
    <x v="9"/>
    <s v="星期一"/>
    <n v="7998"/>
    <n v="3015623.32"/>
  </r>
  <r>
    <x v="10"/>
    <s v="星期二"/>
    <n v="7135"/>
    <n v="2948995.29"/>
  </r>
  <r>
    <x v="11"/>
    <s v="星期三"/>
    <n v="6808"/>
    <n v="2477110.67"/>
  </r>
  <r>
    <x v="12"/>
    <s v="星期四"/>
    <n v="6964"/>
    <n v="2582102.4700000002"/>
  </r>
  <r>
    <x v="13"/>
    <s v="星期五"/>
    <n v="6451"/>
    <n v="2333375.3199999998"/>
  </r>
  <r>
    <x v="14"/>
    <s v="星期六"/>
    <n v="2719"/>
    <n v="957796.28"/>
  </r>
  <r>
    <x v="15"/>
    <s v="星期日"/>
    <n v="705"/>
    <n v="475055.47"/>
  </r>
  <r>
    <x v="16"/>
    <s v="星期一"/>
    <n v="8262"/>
    <n v="3006290.43"/>
  </r>
  <r>
    <x v="17"/>
    <s v="星期二"/>
    <n v="7570"/>
    <n v="2885815.06"/>
  </r>
  <r>
    <x v="18"/>
    <s v="星期三"/>
    <n v="7141"/>
    <n v="2429432.5699999998"/>
  </r>
  <r>
    <x v="19"/>
    <s v="星期四"/>
    <n v="7016"/>
    <n v="2573750.29"/>
  </r>
  <r>
    <x v="20"/>
    <s v="星期五"/>
    <n v="6484"/>
    <n v="3507578.64"/>
  </r>
  <r>
    <x v="21"/>
    <s v="星期六"/>
    <n v="2681"/>
    <n v="1028316.82"/>
  </r>
  <r>
    <x v="22"/>
    <s v="星期日"/>
    <n v="702"/>
    <n v="462745.02"/>
  </r>
  <r>
    <x v="23"/>
    <s v="星期一"/>
    <n v="8408"/>
    <n v="3058609.96"/>
  </r>
  <r>
    <x v="24"/>
    <s v="星期二"/>
    <n v="7155"/>
    <n v="2819626.78"/>
  </r>
  <r>
    <x v="25"/>
    <s v="星期三"/>
    <n v="6919"/>
    <n v="2509190.08"/>
  </r>
  <r>
    <x v="26"/>
    <s v="星期四"/>
    <n v="6659"/>
    <n v="2458478.7200000002"/>
  </r>
  <r>
    <x v="27"/>
    <s v="星期五"/>
    <n v="6046"/>
    <n v="2198999.0299999998"/>
  </r>
  <r>
    <x v="28"/>
    <s v="星期六"/>
    <n v="2709"/>
    <n v="995629.14"/>
  </r>
  <r>
    <x v="29"/>
    <s v="星期日"/>
    <n v="649"/>
    <n v="463205.7"/>
  </r>
  <r>
    <x v="30"/>
    <s v="星期一"/>
    <n v="8405"/>
    <n v="2957501.91"/>
  </r>
  <r>
    <x v="31"/>
    <s v="星期二"/>
    <n v="7328"/>
    <n v="2918237.87"/>
  </r>
  <r>
    <x v="32"/>
    <s v="星期三"/>
    <n v="7277"/>
    <n v="2642548.42"/>
  </r>
  <r>
    <x v="33"/>
    <s v="星期四"/>
    <n v="7294"/>
    <n v="2508922.98"/>
  </r>
  <r>
    <x v="34"/>
    <s v="星期五"/>
    <n v="6548"/>
    <n v="2315899.7200000002"/>
  </r>
  <r>
    <x v="35"/>
    <s v="星期六"/>
    <n v="2919"/>
    <n v="1052024.95"/>
  </r>
  <r>
    <x v="36"/>
    <s v="星期日"/>
    <n v="693"/>
    <n v="431576.26"/>
  </r>
  <r>
    <x v="37"/>
    <s v="星期一"/>
    <n v="9197"/>
    <n v="3289145.19"/>
  </r>
  <r>
    <x v="38"/>
    <s v="星期二"/>
    <n v="7856"/>
    <n v="3040503.6"/>
  </r>
  <r>
    <x v="39"/>
    <s v="星期三"/>
    <n v="7352"/>
    <n v="2748053.29"/>
  </r>
  <r>
    <x v="40"/>
    <s v="星期四"/>
    <n v="7463"/>
    <n v="2885467.96"/>
  </r>
  <r>
    <x v="41"/>
    <s v="星期五"/>
    <n v="6917"/>
    <n v="2495894.04"/>
  </r>
  <r>
    <x v="42"/>
    <s v="星期六"/>
    <n v="2970"/>
    <n v="999715.5"/>
  </r>
  <r>
    <x v="43"/>
    <s v="星期日"/>
    <n v="765"/>
    <n v="496001.59"/>
  </r>
  <r>
    <x v="44"/>
    <s v="星期一"/>
    <n v="9783"/>
    <n v="3733079.38"/>
  </r>
  <r>
    <x v="45"/>
    <s v="星期二"/>
    <n v="8628"/>
    <n v="3156143.54"/>
  </r>
  <r>
    <x v="46"/>
    <s v="星期三"/>
    <n v="8191"/>
    <n v="3158129.94"/>
  </r>
  <r>
    <x v="47"/>
    <s v="星期四"/>
    <n v="7520"/>
    <n v="2744101"/>
  </r>
  <r>
    <x v="48"/>
    <s v="星期五"/>
    <n v="7193"/>
    <n v="2495479.2999999998"/>
  </r>
  <r>
    <x v="49"/>
    <s v="星期六"/>
    <n v="2825"/>
    <n v="1048672.8799999999"/>
  </r>
  <r>
    <x v="50"/>
    <s v="星期日"/>
    <n v="701"/>
    <n v="476822.6"/>
  </r>
  <r>
    <x v="51"/>
    <s v="星期一"/>
    <n v="10346"/>
    <n v="3827149.61"/>
  </r>
  <r>
    <x v="52"/>
    <s v="星期二"/>
    <n v="8889"/>
    <n v="3362148.85"/>
  </r>
  <r>
    <x v="53"/>
    <s v="星期三"/>
    <n v="8297"/>
    <n v="2875424"/>
  </r>
  <r>
    <x v="54"/>
    <s v="星期四"/>
    <n v="8432"/>
    <n v="2835546.99"/>
  </r>
  <r>
    <x v="55"/>
    <s v="星期五"/>
    <n v="7191"/>
    <n v="2507454.1"/>
  </r>
  <r>
    <x v="56"/>
    <s v="星期六"/>
    <n v="3125"/>
    <n v="1110805"/>
  </r>
  <r>
    <x v="57"/>
    <s v="星期日"/>
    <n v="762"/>
    <n v="455483.73"/>
  </r>
  <r>
    <x v="58"/>
    <s v="星期一"/>
    <n v="10354"/>
    <n v="3828226.53"/>
  </r>
  <r>
    <x v="59"/>
    <s v="星期二"/>
    <n v="8478"/>
    <n v="3166389.56"/>
  </r>
  <r>
    <x v="60"/>
    <s v="星期三"/>
    <n v="8333"/>
    <n v="3021000.52"/>
  </r>
  <r>
    <x v="61"/>
    <s v="星期四"/>
    <n v="8404"/>
    <n v="2611101.5"/>
  </r>
  <r>
    <x v="62"/>
    <s v="星期五"/>
    <n v="7441"/>
    <n v="2611101.5"/>
  </r>
  <r>
    <x v="63"/>
    <s v="星期六"/>
    <n v="3057"/>
    <n v="1136211.8400000001"/>
  </r>
  <r>
    <x v="64"/>
    <s v="星期日"/>
    <n v="766"/>
    <n v="480979.87"/>
  </r>
  <r>
    <x v="65"/>
    <s v="星期一"/>
    <n v="10001"/>
    <n v="3633247.22"/>
  </r>
  <r>
    <x v="66"/>
    <s v="星期二"/>
    <n v="8711"/>
    <n v="3446691.31"/>
  </r>
  <r>
    <x v="67"/>
    <s v="星期三"/>
    <n v="7796"/>
    <n v="2903726.46"/>
  </r>
  <r>
    <x v="68"/>
    <s v="星期四"/>
    <n v="7863"/>
    <n v="2945211.33"/>
  </r>
  <r>
    <x v="69"/>
    <s v="星期五"/>
    <n v="7339"/>
    <n v="2602226.35"/>
  </r>
  <r>
    <x v="70"/>
    <s v="星期六"/>
    <n v="3073"/>
    <n v="1075386.88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1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" fld="3" baseField="0" baseItem="0"/>
    <dataField name="求和项:人数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0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4">
    <pivotField numFmtId="14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5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人数" fld="2" baseField="0" baseItem="0"/>
    <dataField name="求和项:金额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4"/>
    </sheetView>
  </sheetViews>
  <sheetFormatPr defaultRowHeight="14.25"/>
  <cols>
    <col min="1" max="1" width="9.125" customWidth="1"/>
    <col min="2" max="2" width="12.75" bestFit="1" customWidth="1"/>
    <col min="3" max="3" width="11.5" bestFit="1" customWidth="1"/>
  </cols>
  <sheetData>
    <row r="1" spans="1:3">
      <c r="A1" s="44" t="s">
        <v>415</v>
      </c>
      <c r="B1" t="s">
        <v>417</v>
      </c>
      <c r="C1" t="s">
        <v>418</v>
      </c>
    </row>
    <row r="2" spans="1:3">
      <c r="A2" s="45" t="s">
        <v>405</v>
      </c>
      <c r="B2" s="46">
        <v>50563014.350000001</v>
      </c>
      <c r="C2" s="46">
        <v>150286</v>
      </c>
    </row>
    <row r="3" spans="1:3">
      <c r="A3" s="45" t="s">
        <v>406</v>
      </c>
      <c r="B3" s="46">
        <v>63487442.529999986</v>
      </c>
      <c r="C3" s="46">
        <v>194081</v>
      </c>
    </row>
    <row r="4" spans="1:3">
      <c r="A4" s="45" t="s">
        <v>408</v>
      </c>
      <c r="B4" s="46">
        <v>31588625.999999996</v>
      </c>
      <c r="C4" s="46">
        <v>92997</v>
      </c>
    </row>
    <row r="5" spans="1:3">
      <c r="A5" s="45" t="s">
        <v>416</v>
      </c>
      <c r="B5" s="46">
        <v>145639082.88</v>
      </c>
      <c r="C5" s="46">
        <v>437364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2" sqref="C2:C4"/>
    </sheetView>
  </sheetViews>
  <sheetFormatPr defaultRowHeight="14.25"/>
  <sheetData>
    <row r="1" spans="1:3">
      <c r="A1" s="35"/>
      <c r="B1" s="36"/>
      <c r="C1" s="37"/>
    </row>
    <row r="2" spans="1:3">
      <c r="A2" s="38"/>
      <c r="B2" s="39"/>
      <c r="C2" s="40"/>
    </row>
    <row r="3" spans="1:3">
      <c r="A3" s="38"/>
      <c r="B3" s="39"/>
      <c r="C3" s="40"/>
    </row>
    <row r="4" spans="1:3">
      <c r="A4" s="38"/>
      <c r="B4" s="39"/>
      <c r="C4" s="40"/>
    </row>
    <row r="5" spans="1:3">
      <c r="A5" s="38"/>
      <c r="B5" s="39"/>
      <c r="C5" s="40"/>
    </row>
    <row r="6" spans="1:3">
      <c r="A6" s="38"/>
      <c r="B6" s="39"/>
      <c r="C6" s="40"/>
    </row>
    <row r="7" spans="1:3">
      <c r="A7" s="38"/>
      <c r="B7" s="39"/>
      <c r="C7" s="40"/>
    </row>
    <row r="8" spans="1:3">
      <c r="A8" s="38"/>
      <c r="B8" s="39"/>
      <c r="C8" s="40"/>
    </row>
    <row r="9" spans="1:3">
      <c r="A9" s="38"/>
      <c r="B9" s="39"/>
      <c r="C9" s="40"/>
    </row>
    <row r="10" spans="1:3">
      <c r="A10" s="38"/>
      <c r="B10" s="39"/>
      <c r="C10" s="40"/>
    </row>
    <row r="11" spans="1:3">
      <c r="A11" s="38"/>
      <c r="B11" s="39"/>
      <c r="C11" s="40"/>
    </row>
    <row r="12" spans="1:3">
      <c r="A12" s="38"/>
      <c r="B12" s="39"/>
      <c r="C12" s="40"/>
    </row>
    <row r="13" spans="1:3">
      <c r="A13" s="38"/>
      <c r="B13" s="39"/>
      <c r="C13" s="40"/>
    </row>
    <row r="14" spans="1:3">
      <c r="A14" s="38"/>
      <c r="B14" s="39"/>
      <c r="C14" s="40"/>
    </row>
    <row r="15" spans="1:3">
      <c r="A15" s="38"/>
      <c r="B15" s="39"/>
      <c r="C15" s="40"/>
    </row>
    <row r="16" spans="1:3">
      <c r="A16" s="38"/>
      <c r="B16" s="39"/>
      <c r="C16" s="40"/>
    </row>
    <row r="17" spans="1:3">
      <c r="A17" s="38"/>
      <c r="B17" s="39"/>
      <c r="C17" s="40"/>
    </row>
    <row r="18" spans="1:3">
      <c r="A18" s="41"/>
      <c r="B18" s="42"/>
      <c r="C18" s="43"/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4"/>
    </sheetView>
  </sheetViews>
  <sheetFormatPr defaultRowHeight="14.25"/>
  <cols>
    <col min="1" max="1" width="9.125" customWidth="1"/>
    <col min="2" max="2" width="11.5" bestFit="1" customWidth="1"/>
    <col min="3" max="3" width="12.75" bestFit="1" customWidth="1"/>
  </cols>
  <sheetData>
    <row r="1" spans="1:3">
      <c r="A1" s="44" t="s">
        <v>415</v>
      </c>
      <c r="B1" t="s">
        <v>418</v>
      </c>
      <c r="C1" t="s">
        <v>419</v>
      </c>
    </row>
    <row r="2" spans="1:3">
      <c r="A2" s="45" t="s">
        <v>405</v>
      </c>
      <c r="B2" s="46">
        <v>151394</v>
      </c>
      <c r="C2" s="46">
        <v>57278420.520000003</v>
      </c>
    </row>
    <row r="3" spans="1:3">
      <c r="A3" s="45" t="s">
        <v>406</v>
      </c>
      <c r="B3" s="46">
        <v>188579</v>
      </c>
      <c r="C3" s="46">
        <v>69854995.569999993</v>
      </c>
    </row>
    <row r="4" spans="1:3">
      <c r="A4" s="45" t="s">
        <v>408</v>
      </c>
      <c r="B4" s="46">
        <v>81262</v>
      </c>
      <c r="C4" s="46">
        <v>29633274.350000001</v>
      </c>
    </row>
    <row r="5" spans="1:3">
      <c r="A5" s="45" t="s">
        <v>416</v>
      </c>
      <c r="B5" s="46">
        <v>421235</v>
      </c>
      <c r="C5" s="46">
        <v>156766690.44</v>
      </c>
    </row>
  </sheetData>
  <phoneticPr fontId="1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J4" zoomScaleNormal="100" workbookViewId="0">
      <selection activeCell="N23" sqref="N23"/>
    </sheetView>
  </sheetViews>
  <sheetFormatPr defaultRowHeight="14.25"/>
  <cols>
    <col min="2" max="2" width="9.5" style="33" bestFit="1" customWidth="1"/>
    <col min="3" max="3" width="12.75" style="7" bestFit="1" customWidth="1"/>
    <col min="13" max="13" width="10.25" customWidth="1"/>
    <col min="14" max="15" width="14.625" customWidth="1"/>
    <col min="16" max="16" width="13.375" bestFit="1" customWidth="1"/>
  </cols>
  <sheetData>
    <row r="1" spans="1:17">
      <c r="A1" s="80" t="s">
        <v>12</v>
      </c>
      <c r="B1" s="80"/>
      <c r="C1" s="80"/>
      <c r="D1" s="80"/>
      <c r="E1" s="80"/>
      <c r="F1" s="81" t="s">
        <v>388</v>
      </c>
      <c r="G1" s="81"/>
      <c r="H1" s="81"/>
      <c r="I1" s="81"/>
      <c r="J1" s="81"/>
    </row>
    <row r="2" spans="1:17">
      <c r="A2" s="4" t="s">
        <v>13</v>
      </c>
      <c r="B2" s="48" t="s">
        <v>14</v>
      </c>
      <c r="C2" s="6" t="s">
        <v>15</v>
      </c>
      <c r="D2" s="5" t="s">
        <v>16</v>
      </c>
      <c r="E2" s="5" t="s">
        <v>17</v>
      </c>
      <c r="F2" s="14" t="s">
        <v>389</v>
      </c>
      <c r="G2" s="53" t="s">
        <v>14</v>
      </c>
      <c r="H2" s="15" t="s">
        <v>15</v>
      </c>
      <c r="I2" s="15" t="s">
        <v>16</v>
      </c>
      <c r="J2" s="15" t="s">
        <v>390</v>
      </c>
    </row>
    <row r="3" spans="1:17">
      <c r="A3" s="9" t="s">
        <v>18</v>
      </c>
      <c r="B3" s="49">
        <v>42525</v>
      </c>
      <c r="C3" s="10" t="s">
        <v>19</v>
      </c>
      <c r="D3" s="11">
        <v>3006</v>
      </c>
      <c r="E3" s="11">
        <v>1173820.8700000001</v>
      </c>
      <c r="F3" s="17">
        <v>1</v>
      </c>
      <c r="G3" s="49">
        <v>42889</v>
      </c>
      <c r="H3" s="18" t="s">
        <v>19</v>
      </c>
      <c r="I3" s="19">
        <v>0</v>
      </c>
      <c r="J3" s="19">
        <v>0</v>
      </c>
    </row>
    <row r="4" spans="1:17">
      <c r="A4" s="9" t="s">
        <v>20</v>
      </c>
      <c r="B4" s="49">
        <v>42526</v>
      </c>
      <c r="C4" s="10" t="s">
        <v>21</v>
      </c>
      <c r="D4" s="11">
        <v>894</v>
      </c>
      <c r="E4" s="11">
        <v>476363.29</v>
      </c>
      <c r="F4" s="17">
        <v>2</v>
      </c>
      <c r="G4" s="49">
        <v>42890</v>
      </c>
      <c r="H4" s="18" t="s">
        <v>21</v>
      </c>
      <c r="I4" s="19">
        <v>616</v>
      </c>
      <c r="J4" s="19">
        <v>437216.16</v>
      </c>
    </row>
    <row r="5" spans="1:17">
      <c r="A5" s="9" t="s">
        <v>22</v>
      </c>
      <c r="B5" s="49">
        <v>42527</v>
      </c>
      <c r="C5" s="10" t="s">
        <v>23</v>
      </c>
      <c r="D5" s="11">
        <v>8805</v>
      </c>
      <c r="E5" s="11">
        <v>2773596.27</v>
      </c>
      <c r="F5" s="17">
        <v>3</v>
      </c>
      <c r="G5" s="49">
        <v>42891</v>
      </c>
      <c r="H5" s="18" t="s">
        <v>23</v>
      </c>
      <c r="I5" s="19">
        <v>7128</v>
      </c>
      <c r="J5" s="19">
        <v>2345197.56</v>
      </c>
      <c r="M5" s="50"/>
      <c r="N5" s="46"/>
      <c r="O5" s="46"/>
      <c r="P5" s="46"/>
    </row>
    <row r="6" spans="1:17">
      <c r="A6" s="9" t="s">
        <v>24</v>
      </c>
      <c r="B6" s="49">
        <v>42528</v>
      </c>
      <c r="C6" s="10" t="s">
        <v>25</v>
      </c>
      <c r="D6" s="11">
        <v>7457</v>
      </c>
      <c r="E6" s="11">
        <v>2270452.5</v>
      </c>
      <c r="F6" s="17">
        <v>4</v>
      </c>
      <c r="G6" s="49">
        <v>42892</v>
      </c>
      <c r="H6" s="18" t="s">
        <v>25</v>
      </c>
      <c r="I6" s="19">
        <v>6638</v>
      </c>
      <c r="J6" s="19">
        <v>2622431.2000000002</v>
      </c>
      <c r="M6" s="50"/>
      <c r="N6" s="46"/>
      <c r="O6" s="46"/>
      <c r="P6" s="46"/>
    </row>
    <row r="7" spans="1:17">
      <c r="A7" s="9" t="s">
        <v>26</v>
      </c>
      <c r="B7" s="49">
        <v>42529</v>
      </c>
      <c r="C7" s="10" t="s">
        <v>27</v>
      </c>
      <c r="D7" s="11">
        <v>7326</v>
      </c>
      <c r="E7" s="11">
        <v>2380345.4300000002</v>
      </c>
      <c r="F7" s="17">
        <v>5</v>
      </c>
      <c r="G7" s="49">
        <v>42893</v>
      </c>
      <c r="H7" s="18" t="s">
        <v>27</v>
      </c>
      <c r="I7" s="19">
        <v>6800</v>
      </c>
      <c r="J7" s="19">
        <v>2243877.83</v>
      </c>
      <c r="M7" s="50"/>
      <c r="N7" s="47"/>
      <c r="O7" s="47"/>
      <c r="P7" s="47"/>
      <c r="Q7" s="47"/>
    </row>
    <row r="8" spans="1:17">
      <c r="A8" s="9" t="s">
        <v>28</v>
      </c>
      <c r="B8" s="49">
        <v>42530</v>
      </c>
      <c r="C8" s="10" t="s">
        <v>29</v>
      </c>
      <c r="D8" s="11">
        <v>1020</v>
      </c>
      <c r="E8" s="11">
        <v>430627.32</v>
      </c>
      <c r="F8" s="17">
        <v>6</v>
      </c>
      <c r="G8" s="49">
        <v>42894</v>
      </c>
      <c r="H8" s="18" t="s">
        <v>29</v>
      </c>
      <c r="I8" s="19">
        <v>6656</v>
      </c>
      <c r="J8" s="19">
        <v>2286640</v>
      </c>
      <c r="M8" s="50"/>
      <c r="N8" s="46"/>
      <c r="O8" s="46"/>
      <c r="P8" s="46"/>
    </row>
    <row r="9" spans="1:17">
      <c r="A9" s="9" t="s">
        <v>30</v>
      </c>
      <c r="B9" s="49">
        <v>42531</v>
      </c>
      <c r="C9" s="10" t="s">
        <v>31</v>
      </c>
      <c r="D9" s="11">
        <v>3776</v>
      </c>
      <c r="E9" s="11">
        <v>1247770.52</v>
      </c>
      <c r="F9" s="17">
        <v>7</v>
      </c>
      <c r="G9" s="49">
        <v>42895</v>
      </c>
      <c r="H9" s="18" t="s">
        <v>31</v>
      </c>
      <c r="I9" s="19">
        <v>6283</v>
      </c>
      <c r="J9" s="19">
        <v>2253404.59</v>
      </c>
    </row>
    <row r="10" spans="1:17">
      <c r="A10" s="9" t="s">
        <v>32</v>
      </c>
      <c r="B10" s="49">
        <v>42532</v>
      </c>
      <c r="C10" s="10" t="s">
        <v>19</v>
      </c>
      <c r="D10" s="11">
        <v>2747</v>
      </c>
      <c r="E10" s="11">
        <v>960847.29</v>
      </c>
      <c r="F10" s="17">
        <v>8</v>
      </c>
      <c r="G10" s="49">
        <v>42896</v>
      </c>
      <c r="H10" s="18" t="s">
        <v>19</v>
      </c>
      <c r="I10" s="19">
        <v>2750</v>
      </c>
      <c r="J10" s="19">
        <v>937760.72</v>
      </c>
    </row>
    <row r="11" spans="1:17">
      <c r="A11" s="9" t="s">
        <v>33</v>
      </c>
      <c r="B11" s="49">
        <v>42533</v>
      </c>
      <c r="C11" s="10" t="s">
        <v>21</v>
      </c>
      <c r="D11" s="11">
        <v>974</v>
      </c>
      <c r="E11" s="11">
        <v>469362.42</v>
      </c>
      <c r="F11" s="17">
        <v>9</v>
      </c>
      <c r="G11" s="49">
        <v>42897</v>
      </c>
      <c r="H11" s="18" t="s">
        <v>21</v>
      </c>
      <c r="I11" s="19">
        <v>700</v>
      </c>
      <c r="J11" s="19">
        <v>423000.24</v>
      </c>
    </row>
    <row r="12" spans="1:17">
      <c r="A12" s="9" t="s">
        <v>34</v>
      </c>
      <c r="B12" s="49">
        <v>42534</v>
      </c>
      <c r="C12" s="10" t="s">
        <v>23</v>
      </c>
      <c r="D12" s="11">
        <v>9374</v>
      </c>
      <c r="E12" s="11">
        <v>3009318.03</v>
      </c>
      <c r="F12" s="17">
        <v>10</v>
      </c>
      <c r="G12" s="49">
        <v>42898</v>
      </c>
      <c r="H12" s="18" t="s">
        <v>23</v>
      </c>
      <c r="I12" s="19">
        <v>7998</v>
      </c>
      <c r="J12" s="19">
        <v>3015623.32</v>
      </c>
      <c r="M12" s="60"/>
      <c r="N12" s="61" t="s">
        <v>405</v>
      </c>
      <c r="O12" s="61" t="s">
        <v>406</v>
      </c>
      <c r="P12" s="61" t="s">
        <v>408</v>
      </c>
    </row>
    <row r="13" spans="1:17">
      <c r="A13" s="9" t="s">
        <v>35</v>
      </c>
      <c r="B13" s="49">
        <v>42535</v>
      </c>
      <c r="C13" s="10" t="s">
        <v>25</v>
      </c>
      <c r="D13" s="11">
        <v>8133</v>
      </c>
      <c r="E13" s="11">
        <v>2726128.39</v>
      </c>
      <c r="F13" s="17">
        <v>11</v>
      </c>
      <c r="G13" s="49">
        <v>42899</v>
      </c>
      <c r="H13" s="18" t="s">
        <v>25</v>
      </c>
      <c r="I13" s="19">
        <v>7135</v>
      </c>
      <c r="J13" s="19">
        <v>2948995.29</v>
      </c>
      <c r="M13" s="59" t="s">
        <v>441</v>
      </c>
      <c r="N13" s="64">
        <v>150286</v>
      </c>
      <c r="O13" s="64">
        <v>194081</v>
      </c>
      <c r="P13" s="64">
        <v>92997</v>
      </c>
    </row>
    <row r="14" spans="1:17">
      <c r="A14" s="9" t="s">
        <v>36</v>
      </c>
      <c r="B14" s="49">
        <v>42536</v>
      </c>
      <c r="C14" s="10" t="s">
        <v>27</v>
      </c>
      <c r="D14" s="11">
        <v>7800</v>
      </c>
      <c r="E14" s="11">
        <v>2570895</v>
      </c>
      <c r="F14" s="17">
        <v>12</v>
      </c>
      <c r="G14" s="49">
        <v>42900</v>
      </c>
      <c r="H14" s="18" t="s">
        <v>27</v>
      </c>
      <c r="I14" s="19">
        <v>6808</v>
      </c>
      <c r="J14" s="19">
        <v>2477110.67</v>
      </c>
      <c r="M14" s="59" t="s">
        <v>420</v>
      </c>
      <c r="N14" s="64">
        <v>151394</v>
      </c>
      <c r="O14" s="64">
        <v>188579</v>
      </c>
      <c r="P14" s="64">
        <v>81262</v>
      </c>
    </row>
    <row r="15" spans="1:17">
      <c r="A15" s="9" t="s">
        <v>37</v>
      </c>
      <c r="B15" s="49">
        <v>42537</v>
      </c>
      <c r="C15" s="10" t="s">
        <v>29</v>
      </c>
      <c r="D15" s="11">
        <v>7064</v>
      </c>
      <c r="E15" s="11">
        <v>2392989.16</v>
      </c>
      <c r="F15" s="17">
        <v>13</v>
      </c>
      <c r="G15" s="49">
        <v>42901</v>
      </c>
      <c r="H15" s="18" t="s">
        <v>29</v>
      </c>
      <c r="I15" s="19">
        <v>6964</v>
      </c>
      <c r="J15" s="19">
        <v>2582102.4700000002</v>
      </c>
      <c r="M15" s="50"/>
      <c r="N15" s="46"/>
      <c r="O15" s="46"/>
      <c r="P15" s="46"/>
    </row>
    <row r="16" spans="1:17">
      <c r="A16" s="9" t="s">
        <v>38</v>
      </c>
      <c r="B16" s="49">
        <v>42538</v>
      </c>
      <c r="C16" s="10" t="s">
        <v>31</v>
      </c>
      <c r="D16" s="11">
        <v>6770</v>
      </c>
      <c r="E16" s="11">
        <v>2255026.83</v>
      </c>
      <c r="F16" s="17">
        <v>14</v>
      </c>
      <c r="G16" s="49">
        <v>42902</v>
      </c>
      <c r="H16" s="18" t="s">
        <v>31</v>
      </c>
      <c r="I16" s="19">
        <v>6451</v>
      </c>
      <c r="J16" s="19">
        <v>2333375.3199999998</v>
      </c>
      <c r="M16" s="50"/>
      <c r="N16" s="46"/>
      <c r="O16" s="46"/>
      <c r="P16" s="46"/>
    </row>
    <row r="17" spans="1:16">
      <c r="A17" s="9" t="s">
        <v>39</v>
      </c>
      <c r="B17" s="49">
        <v>42539</v>
      </c>
      <c r="C17" s="10" t="s">
        <v>19</v>
      </c>
      <c r="D17" s="11">
        <v>2921</v>
      </c>
      <c r="E17" s="11">
        <v>872325.01</v>
      </c>
      <c r="F17" s="17">
        <v>15</v>
      </c>
      <c r="G17" s="49">
        <v>42903</v>
      </c>
      <c r="H17" s="18" t="s">
        <v>19</v>
      </c>
      <c r="I17" s="19">
        <v>2719</v>
      </c>
      <c r="J17" s="19">
        <v>957796.28</v>
      </c>
      <c r="M17" s="50"/>
      <c r="N17" s="46"/>
      <c r="O17" s="46"/>
      <c r="P17" s="46"/>
    </row>
    <row r="18" spans="1:16">
      <c r="A18" s="9" t="s">
        <v>40</v>
      </c>
      <c r="B18" s="49">
        <v>42540</v>
      </c>
      <c r="C18" s="10" t="s">
        <v>21</v>
      </c>
      <c r="D18" s="11">
        <v>798</v>
      </c>
      <c r="E18" s="11">
        <v>441442.34</v>
      </c>
      <c r="F18" s="17">
        <v>16</v>
      </c>
      <c r="G18" s="49">
        <v>42904</v>
      </c>
      <c r="H18" s="18" t="s">
        <v>21</v>
      </c>
      <c r="I18" s="19">
        <v>705</v>
      </c>
      <c r="J18" s="19">
        <v>475055.47</v>
      </c>
      <c r="M18" s="50"/>
      <c r="N18" s="51"/>
      <c r="O18" s="51"/>
      <c r="P18" s="51"/>
    </row>
    <row r="19" spans="1:16">
      <c r="A19" s="9" t="s">
        <v>41</v>
      </c>
      <c r="B19" s="49">
        <v>42541</v>
      </c>
      <c r="C19" s="10" t="s">
        <v>23</v>
      </c>
      <c r="D19" s="11">
        <v>8937</v>
      </c>
      <c r="E19" s="11">
        <v>2791572.12</v>
      </c>
      <c r="F19" s="17">
        <v>17</v>
      </c>
      <c r="G19" s="49">
        <v>42905</v>
      </c>
      <c r="H19" s="18" t="s">
        <v>23</v>
      </c>
      <c r="I19" s="19">
        <v>8262</v>
      </c>
      <c r="J19" s="19">
        <v>3006290.43</v>
      </c>
      <c r="M19" s="50"/>
    </row>
    <row r="20" spans="1:16">
      <c r="A20" s="9" t="s">
        <v>42</v>
      </c>
      <c r="B20" s="49">
        <v>42542</v>
      </c>
      <c r="C20" s="10" t="s">
        <v>25</v>
      </c>
      <c r="D20" s="11">
        <v>7458</v>
      </c>
      <c r="E20" s="11">
        <v>3018907.97</v>
      </c>
      <c r="F20" s="17">
        <v>18</v>
      </c>
      <c r="G20" s="49">
        <v>42906</v>
      </c>
      <c r="H20" s="18" t="s">
        <v>25</v>
      </c>
      <c r="I20" s="19">
        <v>7570</v>
      </c>
      <c r="J20" s="19">
        <v>2885815.06</v>
      </c>
      <c r="M20" s="50"/>
      <c r="N20" s="52"/>
      <c r="O20" s="52"/>
      <c r="P20" s="52"/>
    </row>
    <row r="21" spans="1:16">
      <c r="A21" s="9" t="s">
        <v>43</v>
      </c>
      <c r="B21" s="49">
        <v>42543</v>
      </c>
      <c r="C21" s="10" t="s">
        <v>27</v>
      </c>
      <c r="D21" s="11">
        <v>7309</v>
      </c>
      <c r="E21" s="11">
        <v>2224374.38</v>
      </c>
      <c r="F21" s="17">
        <v>19</v>
      </c>
      <c r="G21" s="49">
        <v>42907</v>
      </c>
      <c r="H21" s="18" t="s">
        <v>27</v>
      </c>
      <c r="I21" s="19">
        <v>7141</v>
      </c>
      <c r="J21" s="19">
        <v>2429432.5699999998</v>
      </c>
      <c r="M21" s="50"/>
      <c r="N21" s="46"/>
      <c r="O21" s="46"/>
      <c r="P21" s="46"/>
    </row>
    <row r="22" spans="1:16">
      <c r="A22" s="9" t="s">
        <v>44</v>
      </c>
      <c r="B22" s="49">
        <v>42544</v>
      </c>
      <c r="C22" s="10" t="s">
        <v>29</v>
      </c>
      <c r="D22" s="11">
        <v>7235</v>
      </c>
      <c r="E22" s="11">
        <v>2266806.59</v>
      </c>
      <c r="F22" s="17">
        <v>20</v>
      </c>
      <c r="G22" s="49">
        <v>42908</v>
      </c>
      <c r="H22" s="18" t="s">
        <v>29</v>
      </c>
      <c r="I22" s="19">
        <v>7016</v>
      </c>
      <c r="J22" s="19">
        <v>2573750.29</v>
      </c>
      <c r="M22" s="50"/>
      <c r="N22" s="46"/>
      <c r="O22" s="46"/>
      <c r="P22" s="46"/>
    </row>
    <row r="23" spans="1:16">
      <c r="A23" s="9" t="s">
        <v>45</v>
      </c>
      <c r="B23" s="49">
        <v>42545</v>
      </c>
      <c r="C23" s="10" t="s">
        <v>31</v>
      </c>
      <c r="D23" s="11">
        <v>6720</v>
      </c>
      <c r="E23" s="11">
        <v>2110892.29</v>
      </c>
      <c r="F23" s="17">
        <v>21</v>
      </c>
      <c r="G23" s="49">
        <v>42909</v>
      </c>
      <c r="H23" s="18" t="s">
        <v>31</v>
      </c>
      <c r="I23" s="19">
        <v>6484</v>
      </c>
      <c r="J23" s="19">
        <v>3507578.64</v>
      </c>
      <c r="M23" s="50"/>
      <c r="N23" s="46"/>
      <c r="O23" s="46"/>
      <c r="P23" s="46"/>
    </row>
    <row r="24" spans="1:16">
      <c r="A24" s="9" t="s">
        <v>46</v>
      </c>
      <c r="B24" s="49">
        <v>42546</v>
      </c>
      <c r="C24" s="10" t="s">
        <v>19</v>
      </c>
      <c r="D24" s="11">
        <v>2773</v>
      </c>
      <c r="E24" s="11">
        <v>920255.47</v>
      </c>
      <c r="F24" s="17">
        <v>22</v>
      </c>
      <c r="G24" s="49">
        <v>42910</v>
      </c>
      <c r="H24" s="18" t="s">
        <v>19</v>
      </c>
      <c r="I24" s="19">
        <v>2681</v>
      </c>
      <c r="J24" s="19">
        <v>1028316.82</v>
      </c>
      <c r="M24" s="50"/>
      <c r="N24" s="46"/>
      <c r="O24" s="46"/>
      <c r="P24" s="46"/>
    </row>
    <row r="25" spans="1:16">
      <c r="A25" s="9" t="s">
        <v>47</v>
      </c>
      <c r="B25" s="49">
        <v>42547</v>
      </c>
      <c r="C25" s="10" t="s">
        <v>21</v>
      </c>
      <c r="D25" s="11">
        <v>1013</v>
      </c>
      <c r="E25" s="11">
        <v>491876.35</v>
      </c>
      <c r="F25" s="17">
        <v>23</v>
      </c>
      <c r="G25" s="49">
        <v>42911</v>
      </c>
      <c r="H25" s="18" t="s">
        <v>21</v>
      </c>
      <c r="I25" s="19">
        <v>702</v>
      </c>
      <c r="J25" s="19">
        <v>462745.02</v>
      </c>
      <c r="M25" s="50"/>
      <c r="N25" s="46"/>
      <c r="O25" s="46"/>
      <c r="P25" s="46"/>
    </row>
    <row r="26" spans="1:16">
      <c r="A26" s="9" t="s">
        <v>48</v>
      </c>
      <c r="B26" s="49">
        <v>42548</v>
      </c>
      <c r="C26" s="10" t="s">
        <v>23</v>
      </c>
      <c r="D26" s="11">
        <v>8548</v>
      </c>
      <c r="E26" s="11">
        <v>2704708.03</v>
      </c>
      <c r="F26" s="17">
        <v>24</v>
      </c>
      <c r="G26" s="49">
        <v>42912</v>
      </c>
      <c r="H26" s="18" t="s">
        <v>23</v>
      </c>
      <c r="I26" s="19">
        <v>8408</v>
      </c>
      <c r="J26" s="19">
        <v>3058609.96</v>
      </c>
      <c r="M26" s="50"/>
      <c r="N26" s="46"/>
      <c r="O26" s="46"/>
      <c r="P26" s="46"/>
    </row>
    <row r="27" spans="1:16">
      <c r="A27" s="9" t="s">
        <v>49</v>
      </c>
      <c r="B27" s="49">
        <v>42549</v>
      </c>
      <c r="C27" s="10" t="s">
        <v>25</v>
      </c>
      <c r="D27" s="11">
        <v>7582</v>
      </c>
      <c r="E27" s="11">
        <v>2552012.0499999998</v>
      </c>
      <c r="F27" s="17">
        <v>25</v>
      </c>
      <c r="G27" s="49">
        <v>42913</v>
      </c>
      <c r="H27" s="18" t="s">
        <v>25</v>
      </c>
      <c r="I27" s="19">
        <v>7155</v>
      </c>
      <c r="J27" s="19">
        <v>2819626.78</v>
      </c>
      <c r="M27" s="50"/>
      <c r="N27" s="46"/>
      <c r="O27" s="46"/>
      <c r="P27" s="46"/>
    </row>
    <row r="28" spans="1:16">
      <c r="A28" s="9" t="s">
        <v>50</v>
      </c>
      <c r="B28" s="49">
        <v>42550</v>
      </c>
      <c r="C28" s="10" t="s">
        <v>27</v>
      </c>
      <c r="D28" s="11">
        <v>7105</v>
      </c>
      <c r="E28" s="11">
        <v>2239458.75</v>
      </c>
      <c r="F28" s="17">
        <v>26</v>
      </c>
      <c r="G28" s="49">
        <v>42914</v>
      </c>
      <c r="H28" s="18" t="s">
        <v>27</v>
      </c>
      <c r="I28" s="19">
        <v>6919</v>
      </c>
      <c r="J28" s="19">
        <v>2509190.08</v>
      </c>
      <c r="M28" s="50"/>
      <c r="N28" s="46"/>
      <c r="O28" s="46"/>
      <c r="P28" s="46"/>
    </row>
    <row r="29" spans="1:16">
      <c r="A29" s="9" t="s">
        <v>51</v>
      </c>
      <c r="B29" s="49">
        <v>42551</v>
      </c>
      <c r="C29" s="10" t="s">
        <v>29</v>
      </c>
      <c r="D29" s="11">
        <v>6741</v>
      </c>
      <c r="E29" s="11">
        <v>2790839.68</v>
      </c>
      <c r="F29" s="17">
        <v>27</v>
      </c>
      <c r="G29" s="49">
        <v>42915</v>
      </c>
      <c r="H29" s="18" t="s">
        <v>29</v>
      </c>
      <c r="I29" s="19">
        <v>6659</v>
      </c>
      <c r="J29" s="19">
        <v>2458478.7200000002</v>
      </c>
      <c r="M29" s="62"/>
      <c r="N29" s="63" t="s">
        <v>405</v>
      </c>
      <c r="O29" s="63" t="s">
        <v>406</v>
      </c>
      <c r="P29" s="63" t="s">
        <v>408</v>
      </c>
    </row>
    <row r="30" spans="1:16">
      <c r="A30" s="9" t="s">
        <v>52</v>
      </c>
      <c r="B30" s="49">
        <v>42552</v>
      </c>
      <c r="C30" s="10" t="s">
        <v>31</v>
      </c>
      <c r="D30" s="11">
        <v>6437</v>
      </c>
      <c r="E30" s="11">
        <v>2249063.08</v>
      </c>
      <c r="F30" s="17">
        <v>28</v>
      </c>
      <c r="G30" s="49">
        <v>42916</v>
      </c>
      <c r="H30" s="18" t="s">
        <v>31</v>
      </c>
      <c r="I30" s="19">
        <v>6046</v>
      </c>
      <c r="J30" s="19">
        <v>2198999.0299999998</v>
      </c>
      <c r="M30" s="59" t="s">
        <v>442</v>
      </c>
      <c r="N30" s="64">
        <v>50563014.350000001</v>
      </c>
      <c r="O30" s="64">
        <v>63487442.529999986</v>
      </c>
      <c r="P30" s="64">
        <v>31588625.999999996</v>
      </c>
    </row>
    <row r="31" spans="1:16">
      <c r="A31" s="9" t="s">
        <v>53</v>
      </c>
      <c r="B31" s="49">
        <v>42553</v>
      </c>
      <c r="C31" s="10" t="s">
        <v>19</v>
      </c>
      <c r="D31" s="11">
        <v>2874</v>
      </c>
      <c r="E31" s="11">
        <v>902240.48</v>
      </c>
      <c r="F31" s="17">
        <v>29</v>
      </c>
      <c r="G31" s="49">
        <v>42917</v>
      </c>
      <c r="H31" s="18" t="s">
        <v>19</v>
      </c>
      <c r="I31" s="19">
        <v>2709</v>
      </c>
      <c r="J31" s="19">
        <v>995629.14</v>
      </c>
      <c r="M31" s="59" t="s">
        <v>420</v>
      </c>
      <c r="N31" s="64">
        <v>57278420.520000003</v>
      </c>
      <c r="O31" s="64">
        <v>69854995.569999993</v>
      </c>
      <c r="P31" s="64">
        <v>29633274.350000001</v>
      </c>
    </row>
    <row r="32" spans="1:16">
      <c r="A32" s="9" t="s">
        <v>54</v>
      </c>
      <c r="B32" s="49">
        <v>42554</v>
      </c>
      <c r="C32" s="10" t="s">
        <v>21</v>
      </c>
      <c r="D32" s="11">
        <v>934</v>
      </c>
      <c r="E32" s="11">
        <v>407206.69</v>
      </c>
      <c r="F32" s="17">
        <v>30</v>
      </c>
      <c r="G32" s="49">
        <v>42918</v>
      </c>
      <c r="H32" s="18" t="s">
        <v>21</v>
      </c>
      <c r="I32" s="19">
        <v>649</v>
      </c>
      <c r="J32" s="19">
        <v>463205.7</v>
      </c>
      <c r="M32" s="50"/>
      <c r="N32" s="46"/>
      <c r="O32" s="46"/>
      <c r="P32" s="46"/>
    </row>
    <row r="33" spans="1:16">
      <c r="A33" s="9" t="s">
        <v>55</v>
      </c>
      <c r="B33" s="49">
        <v>42555</v>
      </c>
      <c r="C33" s="10" t="s">
        <v>23</v>
      </c>
      <c r="D33" s="11">
        <v>8768</v>
      </c>
      <c r="E33" s="11">
        <v>2835896.92</v>
      </c>
      <c r="F33" s="17">
        <v>31</v>
      </c>
      <c r="G33" s="49">
        <v>42919</v>
      </c>
      <c r="H33" s="18" t="s">
        <v>23</v>
      </c>
      <c r="I33" s="19">
        <v>8405</v>
      </c>
      <c r="J33" s="19">
        <v>2957501.91</v>
      </c>
      <c r="M33" s="50"/>
      <c r="N33" s="46"/>
      <c r="O33" s="46"/>
      <c r="P33" s="46"/>
    </row>
    <row r="34" spans="1:16">
      <c r="A34" s="9" t="s">
        <v>56</v>
      </c>
      <c r="B34" s="49">
        <v>42556</v>
      </c>
      <c r="C34" s="10" t="s">
        <v>25</v>
      </c>
      <c r="D34" s="11">
        <v>8045</v>
      </c>
      <c r="E34" s="11">
        <v>2643302.12</v>
      </c>
      <c r="F34" s="17">
        <v>32</v>
      </c>
      <c r="G34" s="49">
        <v>42920</v>
      </c>
      <c r="H34" s="18" t="s">
        <v>25</v>
      </c>
      <c r="I34" s="19">
        <v>7328</v>
      </c>
      <c r="J34" s="19">
        <v>2918237.87</v>
      </c>
      <c r="M34" s="50"/>
      <c r="N34" s="46"/>
      <c r="O34" s="46"/>
      <c r="P34" s="46"/>
    </row>
    <row r="35" spans="1:16">
      <c r="A35" s="9" t="s">
        <v>57</v>
      </c>
      <c r="B35" s="49">
        <v>42557</v>
      </c>
      <c r="C35" s="10" t="s">
        <v>27</v>
      </c>
      <c r="D35" s="11">
        <v>7869</v>
      </c>
      <c r="E35" s="11">
        <v>2432458.2200000002</v>
      </c>
      <c r="F35" s="17">
        <v>33</v>
      </c>
      <c r="G35" s="49">
        <v>42921</v>
      </c>
      <c r="H35" s="18" t="s">
        <v>27</v>
      </c>
      <c r="I35" s="19">
        <v>7277</v>
      </c>
      <c r="J35" s="19">
        <v>2642548.42</v>
      </c>
      <c r="M35" s="50"/>
      <c r="N35" s="46"/>
      <c r="O35" s="46"/>
      <c r="P35" s="46"/>
    </row>
    <row r="36" spans="1:16">
      <c r="A36" s="9" t="s">
        <v>58</v>
      </c>
      <c r="B36" s="49">
        <v>42558</v>
      </c>
      <c r="C36" s="10" t="s">
        <v>29</v>
      </c>
      <c r="D36" s="11">
        <v>7281</v>
      </c>
      <c r="E36" s="11">
        <v>2340576.7200000002</v>
      </c>
      <c r="F36" s="17">
        <v>34</v>
      </c>
      <c r="G36" s="49">
        <v>42922</v>
      </c>
      <c r="H36" s="18" t="s">
        <v>29</v>
      </c>
      <c r="I36" s="19">
        <v>7294</v>
      </c>
      <c r="J36" s="19">
        <v>2508922.98</v>
      </c>
      <c r="M36" s="50"/>
      <c r="N36" s="46"/>
      <c r="O36" s="46"/>
      <c r="P36" s="46"/>
    </row>
    <row r="37" spans="1:16">
      <c r="A37" s="9" t="s">
        <v>59</v>
      </c>
      <c r="B37" s="49">
        <v>42559</v>
      </c>
      <c r="C37" s="10" t="s">
        <v>31</v>
      </c>
      <c r="D37" s="11">
        <v>6777</v>
      </c>
      <c r="E37" s="11">
        <v>2201801.58</v>
      </c>
      <c r="F37" s="17">
        <v>35</v>
      </c>
      <c r="G37" s="49">
        <v>42923</v>
      </c>
      <c r="H37" s="18" t="s">
        <v>31</v>
      </c>
      <c r="I37" s="19">
        <v>6548</v>
      </c>
      <c r="J37" s="19">
        <v>2315899.7200000002</v>
      </c>
      <c r="M37" s="50"/>
      <c r="N37" s="46"/>
      <c r="O37" s="46"/>
      <c r="P37" s="46"/>
    </row>
    <row r="38" spans="1:16">
      <c r="A38" s="9" t="s">
        <v>60</v>
      </c>
      <c r="B38" s="49">
        <v>42560</v>
      </c>
      <c r="C38" s="10" t="s">
        <v>19</v>
      </c>
      <c r="D38" s="11">
        <v>3051</v>
      </c>
      <c r="E38" s="11">
        <v>1071419.73</v>
      </c>
      <c r="F38" s="17">
        <v>36</v>
      </c>
      <c r="G38" s="49">
        <v>42924</v>
      </c>
      <c r="H38" s="18" t="s">
        <v>19</v>
      </c>
      <c r="I38" s="19">
        <v>2919</v>
      </c>
      <c r="J38" s="19">
        <v>1052024.95</v>
      </c>
      <c r="M38" s="50"/>
      <c r="N38" s="46"/>
      <c r="O38" s="46"/>
      <c r="P38" s="46"/>
    </row>
    <row r="39" spans="1:16">
      <c r="A39" s="9" t="s">
        <v>61</v>
      </c>
      <c r="B39" s="49">
        <v>42561</v>
      </c>
      <c r="C39" s="10" t="s">
        <v>21</v>
      </c>
      <c r="D39" s="11">
        <v>944</v>
      </c>
      <c r="E39" s="11">
        <v>494128.38</v>
      </c>
      <c r="F39" s="17">
        <v>37</v>
      </c>
      <c r="G39" s="49">
        <v>42925</v>
      </c>
      <c r="H39" s="18" t="s">
        <v>21</v>
      </c>
      <c r="I39" s="19">
        <v>693</v>
      </c>
      <c r="J39" s="19">
        <v>431576.26</v>
      </c>
      <c r="M39" s="50"/>
      <c r="N39" s="46"/>
      <c r="O39" s="46"/>
      <c r="P39" s="46"/>
    </row>
    <row r="40" spans="1:16">
      <c r="A40" s="9" t="s">
        <v>62</v>
      </c>
      <c r="B40" s="49">
        <v>42562</v>
      </c>
      <c r="C40" s="10" t="s">
        <v>23</v>
      </c>
      <c r="D40" s="11">
        <v>9402</v>
      </c>
      <c r="E40" s="11">
        <v>3044491.54</v>
      </c>
      <c r="F40" s="17">
        <v>38</v>
      </c>
      <c r="G40" s="49">
        <v>42926</v>
      </c>
      <c r="H40" s="18" t="s">
        <v>23</v>
      </c>
      <c r="I40" s="19">
        <v>9197</v>
      </c>
      <c r="J40" s="19">
        <v>3289145.19</v>
      </c>
      <c r="M40" s="50"/>
      <c r="N40" s="46"/>
      <c r="O40" s="46"/>
      <c r="P40" s="46"/>
    </row>
    <row r="41" spans="1:16">
      <c r="A41" s="9" t="s">
        <v>63</v>
      </c>
      <c r="B41" s="49">
        <v>42563</v>
      </c>
      <c r="C41" s="10" t="s">
        <v>25</v>
      </c>
      <c r="D41" s="11">
        <v>8814</v>
      </c>
      <c r="E41" s="11">
        <v>3003175.63</v>
      </c>
      <c r="F41" s="17">
        <v>39</v>
      </c>
      <c r="G41" s="49">
        <v>42927</v>
      </c>
      <c r="H41" s="18" t="s">
        <v>25</v>
      </c>
      <c r="I41" s="19">
        <v>7856</v>
      </c>
      <c r="J41" s="19">
        <v>3040503.6</v>
      </c>
      <c r="M41" s="50"/>
      <c r="N41" s="46"/>
      <c r="O41" s="46"/>
      <c r="P41" s="46"/>
    </row>
    <row r="42" spans="1:16">
      <c r="A42" s="9" t="s">
        <v>64</v>
      </c>
      <c r="B42" s="49">
        <v>42564</v>
      </c>
      <c r="C42" s="10" t="s">
        <v>27</v>
      </c>
      <c r="D42" s="11">
        <v>8205</v>
      </c>
      <c r="E42" s="11">
        <v>2756972.65</v>
      </c>
      <c r="F42" s="17">
        <v>40</v>
      </c>
      <c r="G42" s="49">
        <v>42928</v>
      </c>
      <c r="H42" s="18" t="s">
        <v>27</v>
      </c>
      <c r="I42" s="19">
        <v>7352</v>
      </c>
      <c r="J42" s="19">
        <v>2748053.29</v>
      </c>
      <c r="M42" s="50"/>
      <c r="N42" s="46"/>
      <c r="O42" s="46"/>
      <c r="P42" s="46"/>
    </row>
    <row r="43" spans="1:16">
      <c r="A43" s="9" t="s">
        <v>65</v>
      </c>
      <c r="B43" s="49">
        <v>42565</v>
      </c>
      <c r="C43" s="10" t="s">
        <v>29</v>
      </c>
      <c r="D43" s="11">
        <v>7954</v>
      </c>
      <c r="E43" s="11">
        <v>2476654.44</v>
      </c>
      <c r="F43" s="17">
        <v>41</v>
      </c>
      <c r="G43" s="49">
        <v>42929</v>
      </c>
      <c r="H43" s="18" t="s">
        <v>29</v>
      </c>
      <c r="I43" s="19">
        <v>7463</v>
      </c>
      <c r="J43" s="19">
        <v>2885467.96</v>
      </c>
      <c r="M43" s="50"/>
      <c r="N43" s="46"/>
      <c r="O43" s="46"/>
      <c r="P43" s="46"/>
    </row>
    <row r="44" spans="1:16">
      <c r="A44" s="9" t="s">
        <v>66</v>
      </c>
      <c r="B44" s="49">
        <v>42566</v>
      </c>
      <c r="C44" s="10" t="s">
        <v>31</v>
      </c>
      <c r="D44" s="11">
        <v>7351</v>
      </c>
      <c r="E44" s="11">
        <v>2461630.15</v>
      </c>
      <c r="F44" s="17">
        <v>42</v>
      </c>
      <c r="G44" s="49">
        <v>42930</v>
      </c>
      <c r="H44" s="18" t="s">
        <v>31</v>
      </c>
      <c r="I44" s="19">
        <v>6917</v>
      </c>
      <c r="J44" s="19">
        <v>2495894.04</v>
      </c>
      <c r="M44" s="50"/>
      <c r="N44" s="46"/>
      <c r="O44" s="46"/>
      <c r="P44" s="46"/>
    </row>
    <row r="45" spans="1:16">
      <c r="A45" s="9" t="s">
        <v>67</v>
      </c>
      <c r="B45" s="49">
        <v>42567</v>
      </c>
      <c r="C45" s="12" t="s">
        <v>19</v>
      </c>
      <c r="D45" s="11">
        <v>3119</v>
      </c>
      <c r="E45" s="11">
        <v>919484.43</v>
      </c>
      <c r="F45" s="17">
        <v>43</v>
      </c>
      <c r="G45" s="27">
        <v>42931</v>
      </c>
      <c r="H45" s="20" t="s">
        <v>19</v>
      </c>
      <c r="I45" s="20">
        <v>2970</v>
      </c>
      <c r="J45" s="20">
        <v>999715.5</v>
      </c>
      <c r="M45" s="50"/>
      <c r="N45" s="46"/>
      <c r="O45" s="46"/>
      <c r="P45" s="46"/>
    </row>
    <row r="46" spans="1:16">
      <c r="A46" s="9" t="s">
        <v>68</v>
      </c>
      <c r="B46" s="49">
        <v>42568</v>
      </c>
      <c r="C46" s="12" t="s">
        <v>21</v>
      </c>
      <c r="D46" s="11">
        <v>940</v>
      </c>
      <c r="E46" s="11">
        <v>473691.68</v>
      </c>
      <c r="F46" s="17">
        <v>44</v>
      </c>
      <c r="G46" s="27">
        <v>42932</v>
      </c>
      <c r="H46" s="20" t="s">
        <v>21</v>
      </c>
      <c r="I46" s="20">
        <v>765</v>
      </c>
      <c r="J46" s="20">
        <v>496001.59</v>
      </c>
      <c r="M46" s="50"/>
      <c r="N46" s="46"/>
      <c r="O46" s="46"/>
      <c r="P46" s="46"/>
    </row>
    <row r="47" spans="1:16">
      <c r="A47" s="9" t="s">
        <v>69</v>
      </c>
      <c r="B47" s="49">
        <v>42569</v>
      </c>
      <c r="C47" s="12" t="s">
        <v>23</v>
      </c>
      <c r="D47" s="11">
        <v>9929</v>
      </c>
      <c r="E47" s="11">
        <v>2959411.01</v>
      </c>
      <c r="F47" s="17">
        <v>45</v>
      </c>
      <c r="G47" s="27">
        <v>42933</v>
      </c>
      <c r="H47" s="20" t="s">
        <v>23</v>
      </c>
      <c r="I47" s="20">
        <v>9783</v>
      </c>
      <c r="J47" s="20">
        <v>3733079.38</v>
      </c>
      <c r="M47" s="50"/>
      <c r="N47" s="46"/>
      <c r="O47" s="46"/>
      <c r="P47" s="46"/>
    </row>
    <row r="48" spans="1:16">
      <c r="A48" s="9" t="s">
        <v>70</v>
      </c>
      <c r="B48" s="49">
        <v>42570</v>
      </c>
      <c r="C48" s="12" t="s">
        <v>25</v>
      </c>
      <c r="D48" s="11">
        <v>8805</v>
      </c>
      <c r="E48" s="11">
        <v>2949809.21</v>
      </c>
      <c r="F48" s="17">
        <v>46</v>
      </c>
      <c r="G48" s="27">
        <v>42934</v>
      </c>
      <c r="H48" s="20" t="s">
        <v>25</v>
      </c>
      <c r="I48" s="20">
        <v>8628</v>
      </c>
      <c r="J48" s="20">
        <v>3156143.54</v>
      </c>
      <c r="M48" s="50"/>
      <c r="N48" s="46"/>
      <c r="O48" s="46"/>
      <c r="P48" s="46"/>
    </row>
    <row r="49" spans="1:16">
      <c r="A49" s="9" t="s">
        <v>71</v>
      </c>
      <c r="B49" s="49">
        <v>42571</v>
      </c>
      <c r="C49" s="12" t="s">
        <v>27</v>
      </c>
      <c r="D49" s="11">
        <v>8903</v>
      </c>
      <c r="E49" s="11">
        <v>2808257.26</v>
      </c>
      <c r="F49" s="17">
        <v>47</v>
      </c>
      <c r="G49" s="27">
        <v>42935</v>
      </c>
      <c r="H49" s="20" t="s">
        <v>27</v>
      </c>
      <c r="I49" s="20">
        <v>8191</v>
      </c>
      <c r="J49" s="20">
        <v>3158129.94</v>
      </c>
      <c r="M49" s="50"/>
      <c r="N49" s="46"/>
      <c r="O49" s="46"/>
      <c r="P49" s="46"/>
    </row>
    <row r="50" spans="1:16">
      <c r="A50" s="9" t="s">
        <v>72</v>
      </c>
      <c r="B50" s="49">
        <v>42572</v>
      </c>
      <c r="C50" s="12" t="s">
        <v>29</v>
      </c>
      <c r="D50" s="11">
        <v>8508</v>
      </c>
      <c r="E50" s="11">
        <v>2672396.34</v>
      </c>
      <c r="F50" s="17">
        <v>48</v>
      </c>
      <c r="G50" s="27">
        <v>42936</v>
      </c>
      <c r="H50" s="20" t="s">
        <v>29</v>
      </c>
      <c r="I50" s="20">
        <v>7520</v>
      </c>
      <c r="J50" s="20">
        <v>2744101</v>
      </c>
      <c r="M50" s="50"/>
      <c r="N50" s="46"/>
      <c r="O50" s="46"/>
      <c r="P50" s="46"/>
    </row>
    <row r="51" spans="1:16">
      <c r="A51" s="9" t="s">
        <v>73</v>
      </c>
      <c r="B51" s="49">
        <v>42573</v>
      </c>
      <c r="C51" s="12" t="s">
        <v>31</v>
      </c>
      <c r="D51" s="11">
        <v>7721</v>
      </c>
      <c r="E51" s="11">
        <v>2544284.7400000002</v>
      </c>
      <c r="F51" s="17">
        <v>49</v>
      </c>
      <c r="G51" s="27">
        <v>42937</v>
      </c>
      <c r="H51" s="20" t="s">
        <v>31</v>
      </c>
      <c r="I51" s="20">
        <v>7193</v>
      </c>
      <c r="J51" s="20">
        <v>2495479.2999999998</v>
      </c>
      <c r="M51" s="50"/>
      <c r="N51" s="46"/>
      <c r="O51" s="46"/>
      <c r="P51" s="46"/>
    </row>
    <row r="52" spans="1:16">
      <c r="A52" s="9" t="s">
        <v>74</v>
      </c>
      <c r="B52" s="49">
        <v>42574</v>
      </c>
      <c r="C52" s="12" t="s">
        <v>19</v>
      </c>
      <c r="D52" s="11">
        <v>3178</v>
      </c>
      <c r="E52" s="11">
        <v>1100170</v>
      </c>
      <c r="F52" s="17">
        <v>50</v>
      </c>
      <c r="G52" s="27">
        <v>42938</v>
      </c>
      <c r="H52" s="20" t="s">
        <v>19</v>
      </c>
      <c r="I52" s="20">
        <v>2825</v>
      </c>
      <c r="J52" s="20">
        <v>1048672.8799999999</v>
      </c>
      <c r="M52" s="50"/>
      <c r="N52" s="46"/>
      <c r="O52" s="46"/>
      <c r="P52" s="46"/>
    </row>
    <row r="53" spans="1:16">
      <c r="A53" s="9" t="s">
        <v>75</v>
      </c>
      <c r="B53" s="49">
        <v>42575</v>
      </c>
      <c r="C53" s="8" t="s">
        <v>21</v>
      </c>
      <c r="D53" s="11">
        <v>934</v>
      </c>
      <c r="E53" s="11">
        <v>455791.46</v>
      </c>
      <c r="F53" s="17">
        <v>51</v>
      </c>
      <c r="G53" s="28">
        <v>42939</v>
      </c>
      <c r="H53" s="16" t="s">
        <v>21</v>
      </c>
      <c r="I53" s="16">
        <v>701</v>
      </c>
      <c r="J53" s="16">
        <v>476822.6</v>
      </c>
      <c r="M53" s="50"/>
      <c r="N53" s="46"/>
      <c r="O53" s="46"/>
      <c r="P53" s="46"/>
    </row>
    <row r="54" spans="1:16">
      <c r="A54" s="9" t="s">
        <v>76</v>
      </c>
      <c r="B54" s="49">
        <v>42576</v>
      </c>
      <c r="C54" s="8" t="s">
        <v>23</v>
      </c>
      <c r="D54" s="11">
        <v>10190</v>
      </c>
      <c r="E54" s="11">
        <v>3347484.26</v>
      </c>
      <c r="F54" s="17">
        <v>52</v>
      </c>
      <c r="G54" s="28">
        <v>42940</v>
      </c>
      <c r="H54" s="16" t="s">
        <v>23</v>
      </c>
      <c r="I54" s="16">
        <v>10346</v>
      </c>
      <c r="J54" s="16">
        <v>3827149.61</v>
      </c>
      <c r="M54" s="50"/>
      <c r="N54" s="46"/>
      <c r="O54" s="46"/>
      <c r="P54" s="46"/>
    </row>
    <row r="55" spans="1:16">
      <c r="A55" s="9" t="s">
        <v>77</v>
      </c>
      <c r="B55" s="49">
        <v>42577</v>
      </c>
      <c r="C55" s="8" t="s">
        <v>25</v>
      </c>
      <c r="D55" s="11">
        <v>9086</v>
      </c>
      <c r="E55" s="11">
        <v>2925730.85</v>
      </c>
      <c r="F55" s="17">
        <v>53</v>
      </c>
      <c r="G55" s="28">
        <v>42941</v>
      </c>
      <c r="H55" s="16" t="s">
        <v>25</v>
      </c>
      <c r="I55" s="16">
        <v>8889</v>
      </c>
      <c r="J55" s="16">
        <v>3362148.85</v>
      </c>
      <c r="M55" s="50"/>
      <c r="N55" s="46"/>
      <c r="O55" s="46"/>
      <c r="P55" s="46"/>
    </row>
    <row r="56" spans="1:16">
      <c r="A56" s="9" t="s">
        <v>78</v>
      </c>
      <c r="B56" s="49">
        <v>42578</v>
      </c>
      <c r="C56" s="8" t="s">
        <v>27</v>
      </c>
      <c r="D56" s="11">
        <v>8563</v>
      </c>
      <c r="E56" s="11">
        <v>2554610.14</v>
      </c>
      <c r="F56" s="17">
        <v>54</v>
      </c>
      <c r="G56" s="28">
        <v>42942</v>
      </c>
      <c r="H56" s="16" t="s">
        <v>27</v>
      </c>
      <c r="I56" s="16">
        <v>8297</v>
      </c>
      <c r="J56" s="16">
        <v>2875424</v>
      </c>
      <c r="M56" s="50"/>
      <c r="N56" s="46"/>
      <c r="O56" s="46"/>
      <c r="P56" s="46"/>
    </row>
    <row r="57" spans="1:16">
      <c r="A57" s="9" t="s">
        <v>79</v>
      </c>
      <c r="B57" s="49">
        <v>42579</v>
      </c>
      <c r="C57" s="8" t="s">
        <v>29</v>
      </c>
      <c r="D57" s="11">
        <v>7936</v>
      </c>
      <c r="E57" s="11">
        <v>2385033.4300000002</v>
      </c>
      <c r="F57" s="17">
        <v>55</v>
      </c>
      <c r="G57" s="28">
        <v>42943</v>
      </c>
      <c r="H57" s="16" t="s">
        <v>29</v>
      </c>
      <c r="I57" s="16">
        <v>8432</v>
      </c>
      <c r="J57" s="16">
        <v>2835546.99</v>
      </c>
      <c r="M57" s="50"/>
      <c r="N57" s="46"/>
      <c r="O57" s="46"/>
      <c r="P57" s="46"/>
    </row>
    <row r="58" spans="1:16">
      <c r="A58" s="9" t="s">
        <v>80</v>
      </c>
      <c r="B58" s="49">
        <v>42580</v>
      </c>
      <c r="C58" s="8" t="s">
        <v>31</v>
      </c>
      <c r="D58" s="11">
        <v>7478</v>
      </c>
      <c r="E58" s="11">
        <v>2669398.29</v>
      </c>
      <c r="F58" s="17">
        <v>56</v>
      </c>
      <c r="G58" s="28">
        <v>42944</v>
      </c>
      <c r="H58" s="16" t="s">
        <v>31</v>
      </c>
      <c r="I58" s="16">
        <v>7191</v>
      </c>
      <c r="J58" s="16">
        <v>2507454.1</v>
      </c>
      <c r="M58" s="50"/>
      <c r="N58" s="46"/>
      <c r="O58" s="46"/>
      <c r="P58" s="46"/>
    </row>
    <row r="59" spans="1:16">
      <c r="A59" s="9" t="s">
        <v>81</v>
      </c>
      <c r="B59" s="49">
        <v>42581</v>
      </c>
      <c r="C59" s="8" t="s">
        <v>19</v>
      </c>
      <c r="D59" s="11">
        <v>3224</v>
      </c>
      <c r="E59" s="11">
        <v>995972.55</v>
      </c>
      <c r="F59" s="17">
        <v>57</v>
      </c>
      <c r="G59" s="28">
        <v>42945</v>
      </c>
      <c r="H59" s="16" t="s">
        <v>19</v>
      </c>
      <c r="I59" s="16">
        <v>3125</v>
      </c>
      <c r="J59" s="16">
        <v>1110805</v>
      </c>
      <c r="M59" s="50"/>
      <c r="N59" s="46"/>
      <c r="O59" s="46"/>
      <c r="P59" s="46"/>
    </row>
    <row r="60" spans="1:16">
      <c r="A60" s="9" t="s">
        <v>82</v>
      </c>
      <c r="B60" s="49">
        <v>42582</v>
      </c>
      <c r="C60" s="8" t="s">
        <v>21</v>
      </c>
      <c r="D60" s="11">
        <v>861</v>
      </c>
      <c r="E60" s="11">
        <v>404898.55</v>
      </c>
      <c r="F60" s="17">
        <v>58</v>
      </c>
      <c r="G60" s="28">
        <v>42946</v>
      </c>
      <c r="H60" s="16" t="s">
        <v>21</v>
      </c>
      <c r="I60" s="16">
        <v>762</v>
      </c>
      <c r="J60" s="16">
        <v>455483.73</v>
      </c>
      <c r="M60" s="50"/>
      <c r="N60" s="46"/>
      <c r="O60" s="46"/>
      <c r="P60" s="46"/>
    </row>
    <row r="61" spans="1:16">
      <c r="A61" s="9" t="s">
        <v>83</v>
      </c>
      <c r="B61" s="49">
        <v>42583</v>
      </c>
      <c r="C61" s="8" t="s">
        <v>23</v>
      </c>
      <c r="D61" s="11">
        <v>10357</v>
      </c>
      <c r="E61" s="11">
        <v>3392129.44</v>
      </c>
      <c r="F61" s="17">
        <v>59</v>
      </c>
      <c r="G61" s="28">
        <v>42947</v>
      </c>
      <c r="H61" s="16" t="s">
        <v>23</v>
      </c>
      <c r="I61" s="16">
        <v>10354</v>
      </c>
      <c r="J61" s="16">
        <v>3828226.53</v>
      </c>
      <c r="M61" s="50"/>
      <c r="N61" s="46"/>
      <c r="O61" s="46"/>
      <c r="P61" s="46"/>
    </row>
    <row r="62" spans="1:16">
      <c r="A62" s="9" t="s">
        <v>84</v>
      </c>
      <c r="B62" s="49">
        <v>42584</v>
      </c>
      <c r="C62" s="8" t="s">
        <v>25</v>
      </c>
      <c r="D62" s="11">
        <v>9205</v>
      </c>
      <c r="E62" s="11">
        <v>2907893.65</v>
      </c>
      <c r="F62" s="17">
        <v>60</v>
      </c>
      <c r="G62" s="28">
        <v>42948</v>
      </c>
      <c r="H62" s="16" t="s">
        <v>25</v>
      </c>
      <c r="I62" s="16">
        <v>8478</v>
      </c>
      <c r="J62" s="16">
        <v>3166389.56</v>
      </c>
      <c r="M62" s="50"/>
      <c r="N62" s="46"/>
      <c r="O62" s="46"/>
      <c r="P62" s="46"/>
    </row>
    <row r="63" spans="1:16">
      <c r="A63" s="9" t="s">
        <v>85</v>
      </c>
      <c r="B63" s="49">
        <v>42585</v>
      </c>
      <c r="C63" s="8" t="s">
        <v>27</v>
      </c>
      <c r="D63" s="11">
        <v>9030</v>
      </c>
      <c r="E63" s="11">
        <v>2647743.0299999998</v>
      </c>
      <c r="F63" s="17">
        <v>61</v>
      </c>
      <c r="G63" s="28">
        <v>42949</v>
      </c>
      <c r="H63" s="16" t="s">
        <v>391</v>
      </c>
      <c r="I63" s="16">
        <v>8333</v>
      </c>
      <c r="J63" s="16">
        <v>3021000.52</v>
      </c>
      <c r="M63" s="50"/>
      <c r="N63" s="46"/>
      <c r="O63" s="46"/>
      <c r="P63" s="46"/>
    </row>
    <row r="64" spans="1:16">
      <c r="A64" s="9" t="s">
        <v>86</v>
      </c>
      <c r="B64" s="49">
        <v>42586</v>
      </c>
      <c r="C64" s="8" t="s">
        <v>29</v>
      </c>
      <c r="D64" s="11">
        <v>8563</v>
      </c>
      <c r="E64" s="11">
        <v>4748551.63</v>
      </c>
      <c r="F64" s="17">
        <v>62</v>
      </c>
      <c r="G64" s="28">
        <v>42950</v>
      </c>
      <c r="H64" s="16" t="s">
        <v>29</v>
      </c>
      <c r="I64" s="16">
        <v>8404</v>
      </c>
      <c r="J64" s="16">
        <v>2611101.5</v>
      </c>
      <c r="M64" s="50"/>
      <c r="N64" s="46"/>
      <c r="O64" s="46"/>
      <c r="P64" s="46"/>
    </row>
    <row r="65" spans="1:16">
      <c r="A65" s="9" t="s">
        <v>87</v>
      </c>
      <c r="B65" s="49">
        <v>42587</v>
      </c>
      <c r="C65" s="8" t="s">
        <v>31</v>
      </c>
      <c r="D65" s="11">
        <v>7979</v>
      </c>
      <c r="E65" s="11">
        <v>2521919.67</v>
      </c>
      <c r="F65" s="17">
        <v>63</v>
      </c>
      <c r="G65" s="28">
        <v>42951</v>
      </c>
      <c r="H65" s="16" t="s">
        <v>31</v>
      </c>
      <c r="I65" s="16">
        <v>7441</v>
      </c>
      <c r="J65" s="16">
        <v>2611101.5</v>
      </c>
      <c r="M65" s="50"/>
      <c r="N65" s="46"/>
      <c r="O65" s="46"/>
      <c r="P65" s="46"/>
    </row>
    <row r="66" spans="1:16">
      <c r="A66" s="9" t="s">
        <v>88</v>
      </c>
      <c r="B66" s="49">
        <v>42588</v>
      </c>
      <c r="C66" s="8" t="s">
        <v>19</v>
      </c>
      <c r="D66" s="11">
        <v>3090</v>
      </c>
      <c r="E66" s="11">
        <v>1104766.1499999999</v>
      </c>
      <c r="F66" s="17">
        <v>64</v>
      </c>
      <c r="G66" s="28">
        <v>42952</v>
      </c>
      <c r="H66" s="16" t="s">
        <v>19</v>
      </c>
      <c r="I66" s="16">
        <v>3057</v>
      </c>
      <c r="J66" s="16">
        <v>1136211.8400000001</v>
      </c>
      <c r="M66" s="50"/>
      <c r="N66" s="46"/>
      <c r="O66" s="46"/>
      <c r="P66" s="46"/>
    </row>
    <row r="67" spans="1:16">
      <c r="A67" s="9" t="s">
        <v>89</v>
      </c>
      <c r="B67" s="49">
        <v>42589</v>
      </c>
      <c r="C67" s="8" t="s">
        <v>21</v>
      </c>
      <c r="D67" s="11">
        <v>879</v>
      </c>
      <c r="E67" s="11">
        <v>401595.09</v>
      </c>
      <c r="F67" s="17">
        <v>65</v>
      </c>
      <c r="G67" s="28">
        <v>42953</v>
      </c>
      <c r="H67" s="16" t="s">
        <v>21</v>
      </c>
      <c r="I67" s="16">
        <v>766</v>
      </c>
      <c r="J67" s="16">
        <v>480979.87</v>
      </c>
      <c r="M67" s="50"/>
      <c r="N67" s="46"/>
      <c r="O67" s="46"/>
      <c r="P67" s="46"/>
    </row>
    <row r="68" spans="1:16">
      <c r="A68" s="9" t="s">
        <v>90</v>
      </c>
      <c r="B68" s="49">
        <v>42590</v>
      </c>
      <c r="C68" s="8" t="s">
        <v>23</v>
      </c>
      <c r="D68" s="11">
        <v>10191</v>
      </c>
      <c r="E68" s="11">
        <v>3330507.5</v>
      </c>
      <c r="F68" s="17">
        <v>66</v>
      </c>
      <c r="G68" s="28">
        <v>42954</v>
      </c>
      <c r="H68" s="16" t="s">
        <v>23</v>
      </c>
      <c r="I68" s="16">
        <v>10001</v>
      </c>
      <c r="J68" s="16">
        <v>3633247.22</v>
      </c>
      <c r="M68" s="50"/>
      <c r="N68" s="46"/>
      <c r="O68" s="46"/>
      <c r="P68" s="46"/>
    </row>
    <row r="69" spans="1:16">
      <c r="A69" s="9" t="s">
        <v>91</v>
      </c>
      <c r="B69" s="49">
        <v>42591</v>
      </c>
      <c r="C69" s="8" t="s">
        <v>25</v>
      </c>
      <c r="D69" s="11">
        <v>9109</v>
      </c>
      <c r="E69" s="11">
        <v>2812331.54</v>
      </c>
      <c r="F69" s="17">
        <v>67</v>
      </c>
      <c r="G69" s="28">
        <v>42955</v>
      </c>
      <c r="H69" s="16" t="s">
        <v>25</v>
      </c>
      <c r="I69" s="16">
        <v>8711</v>
      </c>
      <c r="J69" s="16">
        <v>3446691.31</v>
      </c>
      <c r="M69" s="50"/>
      <c r="N69" s="46"/>
      <c r="O69" s="46"/>
      <c r="P69" s="46"/>
    </row>
    <row r="70" spans="1:16">
      <c r="A70" s="9" t="s">
        <v>92</v>
      </c>
      <c r="B70" s="49">
        <v>42592</v>
      </c>
      <c r="C70" s="8" t="s">
        <v>27</v>
      </c>
      <c r="D70" s="11">
        <v>8589</v>
      </c>
      <c r="E70" s="11">
        <v>2674653.15</v>
      </c>
      <c r="F70" s="17">
        <v>68</v>
      </c>
      <c r="G70" s="28">
        <v>42956</v>
      </c>
      <c r="H70" s="16" t="s">
        <v>27</v>
      </c>
      <c r="I70" s="16">
        <v>7796</v>
      </c>
      <c r="J70" s="16">
        <v>2903726.46</v>
      </c>
      <c r="M70" s="50"/>
      <c r="N70" s="46"/>
      <c r="O70" s="46"/>
      <c r="P70" s="46"/>
    </row>
    <row r="71" spans="1:16">
      <c r="A71" s="9" t="s">
        <v>93</v>
      </c>
      <c r="B71" s="49">
        <v>42593</v>
      </c>
      <c r="C71" s="8" t="s">
        <v>29</v>
      </c>
      <c r="D71" s="11">
        <v>8542</v>
      </c>
      <c r="E71" s="11">
        <v>2561737.7200000002</v>
      </c>
      <c r="F71" s="17">
        <v>69</v>
      </c>
      <c r="G71" s="28">
        <v>42957</v>
      </c>
      <c r="H71" s="16" t="s">
        <v>29</v>
      </c>
      <c r="I71" s="16">
        <v>7863</v>
      </c>
      <c r="J71" s="16">
        <v>2945211.33</v>
      </c>
      <c r="M71" s="50"/>
      <c r="N71" s="46"/>
      <c r="O71" s="46"/>
      <c r="P71" s="46"/>
    </row>
    <row r="72" spans="1:16">
      <c r="A72" s="9" t="s">
        <v>94</v>
      </c>
      <c r="B72" s="49">
        <v>42594</v>
      </c>
      <c r="C72" s="8" t="s">
        <v>31</v>
      </c>
      <c r="D72" s="11">
        <v>7463</v>
      </c>
      <c r="E72" s="11">
        <v>2484797.4300000002</v>
      </c>
      <c r="F72" s="17">
        <v>70</v>
      </c>
      <c r="G72" s="28">
        <v>42958</v>
      </c>
      <c r="H72" s="16" t="s">
        <v>31</v>
      </c>
      <c r="I72" s="16">
        <v>7339</v>
      </c>
      <c r="J72" s="16">
        <v>2602226.35</v>
      </c>
      <c r="M72" s="50"/>
      <c r="N72" s="46"/>
      <c r="O72" s="46"/>
      <c r="P72" s="46"/>
    </row>
    <row r="73" spans="1:16">
      <c r="A73" s="9" t="s">
        <v>95</v>
      </c>
      <c r="B73" s="49">
        <v>42595</v>
      </c>
      <c r="C73" s="8" t="s">
        <v>19</v>
      </c>
      <c r="D73" s="11">
        <v>2984</v>
      </c>
      <c r="E73" s="11">
        <v>934895.37</v>
      </c>
      <c r="F73" s="13">
        <v>71</v>
      </c>
      <c r="G73" s="28">
        <v>42959</v>
      </c>
      <c r="H73" s="16" t="s">
        <v>19</v>
      </c>
      <c r="I73">
        <v>3073</v>
      </c>
      <c r="J73" s="16">
        <v>1075386.8899999999</v>
      </c>
      <c r="M73" s="50"/>
      <c r="N73" s="46"/>
      <c r="O73" s="46"/>
      <c r="P73" s="46"/>
    </row>
    <row r="74" spans="1:16">
      <c r="A74" s="9" t="s">
        <v>96</v>
      </c>
      <c r="B74" s="49">
        <v>42596</v>
      </c>
      <c r="C74" s="8" t="s">
        <v>21</v>
      </c>
      <c r="D74" s="11">
        <v>824</v>
      </c>
      <c r="E74" s="11">
        <v>404549.77</v>
      </c>
      <c r="M74" s="50"/>
      <c r="N74" s="46"/>
      <c r="O74" s="46"/>
      <c r="P74" s="46"/>
    </row>
    <row r="75" spans="1:16">
      <c r="A75" s="9" t="s">
        <v>97</v>
      </c>
      <c r="B75" s="49">
        <v>42597</v>
      </c>
      <c r="C75" s="8" t="s">
        <v>23</v>
      </c>
      <c r="D75" s="11">
        <v>9873</v>
      </c>
      <c r="E75" s="11">
        <v>2926466.37</v>
      </c>
      <c r="M75" s="50"/>
      <c r="N75" s="46"/>
      <c r="O75" s="46"/>
      <c r="P75" s="46"/>
    </row>
    <row r="76" spans="1:16">
      <c r="A76" s="9" t="s">
        <v>98</v>
      </c>
      <c r="B76" s="49">
        <v>42598</v>
      </c>
      <c r="C76" s="8" t="s">
        <v>25</v>
      </c>
      <c r="D76" s="11">
        <v>8353</v>
      </c>
      <c r="E76" s="11">
        <v>2700462.8</v>
      </c>
      <c r="M76" s="45"/>
      <c r="N76" s="46"/>
      <c r="O76" s="46"/>
      <c r="P76" s="46"/>
    </row>
    <row r="77" spans="1:16">
      <c r="A77" s="9" t="s">
        <v>99</v>
      </c>
      <c r="B77" s="49">
        <v>42599</v>
      </c>
      <c r="C77" s="8" t="s">
        <v>27</v>
      </c>
      <c r="D77" s="11">
        <v>8462</v>
      </c>
      <c r="E77" s="11">
        <v>2744368.12</v>
      </c>
    </row>
    <row r="78" spans="1:16">
      <c r="A78" s="9" t="s">
        <v>100</v>
      </c>
      <c r="B78" s="49">
        <v>42600</v>
      </c>
      <c r="C78" s="8" t="s">
        <v>29</v>
      </c>
      <c r="D78" s="11">
        <v>8383</v>
      </c>
      <c r="E78" s="11">
        <v>2598189.79</v>
      </c>
    </row>
    <row r="79" spans="1:16">
      <c r="A79" s="9" t="s">
        <v>101</v>
      </c>
      <c r="B79" s="49">
        <v>42601</v>
      </c>
      <c r="C79" s="8" t="s">
        <v>31</v>
      </c>
      <c r="D79" s="11">
        <v>7613</v>
      </c>
      <c r="E79" s="11">
        <v>2334226.5699999998</v>
      </c>
    </row>
    <row r="80" spans="1:16">
      <c r="A80" s="9" t="s">
        <v>102</v>
      </c>
      <c r="B80" s="49">
        <v>42602</v>
      </c>
      <c r="C80" s="8" t="s">
        <v>19</v>
      </c>
      <c r="D80" s="11">
        <v>3123</v>
      </c>
      <c r="E80" s="11">
        <v>1117559.8</v>
      </c>
    </row>
    <row r="81" spans="1:5">
      <c r="A81" s="9" t="s">
        <v>103</v>
      </c>
      <c r="B81" s="49">
        <v>42603</v>
      </c>
      <c r="C81" s="8" t="s">
        <v>21</v>
      </c>
      <c r="D81" s="11">
        <v>904</v>
      </c>
      <c r="E81" s="11">
        <v>535055.04</v>
      </c>
    </row>
    <row r="82" spans="1:5">
      <c r="A82" s="9" t="s">
        <v>104</v>
      </c>
      <c r="B82" s="49">
        <v>42604</v>
      </c>
      <c r="C82" s="8" t="s">
        <v>23</v>
      </c>
      <c r="D82" s="11">
        <v>10325</v>
      </c>
      <c r="E82" s="11">
        <v>3142716.25</v>
      </c>
    </row>
    <row r="83" spans="1:5">
      <c r="A83" s="9" t="s">
        <v>105</v>
      </c>
      <c r="B83" s="49">
        <v>42605</v>
      </c>
      <c r="C83" s="8" t="s">
        <v>25</v>
      </c>
      <c r="D83" s="11">
        <v>8915</v>
      </c>
      <c r="E83" s="11">
        <v>2732267.46</v>
      </c>
    </row>
    <row r="84" spans="1:5">
      <c r="A84" s="9" t="s">
        <v>106</v>
      </c>
      <c r="B84" s="49">
        <v>42606</v>
      </c>
      <c r="C84" s="8" t="s">
        <v>27</v>
      </c>
      <c r="D84" s="11">
        <v>8902</v>
      </c>
      <c r="E84" s="11">
        <v>2942427.59</v>
      </c>
    </row>
    <row r="85" spans="1:5">
      <c r="A85" s="9" t="s">
        <v>107</v>
      </c>
      <c r="B85" s="49">
        <v>42607</v>
      </c>
      <c r="C85" s="8" t="s">
        <v>29</v>
      </c>
      <c r="D85" s="11">
        <v>8385</v>
      </c>
      <c r="E85" s="11">
        <v>2583477.44</v>
      </c>
    </row>
    <row r="86" spans="1:5">
      <c r="A86" s="9" t="s">
        <v>108</v>
      </c>
      <c r="B86" s="49">
        <v>42608</v>
      </c>
      <c r="C86" s="8" t="s">
        <v>31</v>
      </c>
      <c r="D86" s="11">
        <v>7552</v>
      </c>
      <c r="E86" s="11">
        <v>2345569.25</v>
      </c>
    </row>
    <row r="87" spans="1:5">
      <c r="A87" s="9" t="s">
        <v>109</v>
      </c>
      <c r="B87" s="49">
        <v>42609</v>
      </c>
      <c r="C87" s="8" t="s">
        <v>19</v>
      </c>
      <c r="D87" s="11">
        <v>2986</v>
      </c>
      <c r="E87" s="11">
        <v>984730.73</v>
      </c>
    </row>
    <row r="88" spans="1:5">
      <c r="A88" s="9" t="s">
        <v>110</v>
      </c>
      <c r="B88" s="49">
        <v>42610</v>
      </c>
      <c r="C88" s="8" t="s">
        <v>21</v>
      </c>
      <c r="D88" s="11">
        <v>848</v>
      </c>
      <c r="E88" s="11">
        <v>453161.09</v>
      </c>
    </row>
    <row r="89" spans="1:5">
      <c r="A89" s="9" t="s">
        <v>111</v>
      </c>
      <c r="B89" s="49">
        <v>42611</v>
      </c>
      <c r="C89" s="8" t="s">
        <v>23</v>
      </c>
      <c r="D89" s="11">
        <v>9642</v>
      </c>
      <c r="E89" s="11">
        <v>3052044.8</v>
      </c>
    </row>
    <row r="90" spans="1:5">
      <c r="A90" s="9" t="s">
        <v>112</v>
      </c>
      <c r="B90" s="49">
        <v>42612</v>
      </c>
      <c r="C90" s="8" t="s">
        <v>25</v>
      </c>
      <c r="D90" s="11">
        <v>8078</v>
      </c>
      <c r="E90" s="11">
        <v>2651244.91</v>
      </c>
    </row>
    <row r="91" spans="1:5">
      <c r="A91" s="9" t="s">
        <v>113</v>
      </c>
      <c r="B91" s="49">
        <v>42613</v>
      </c>
      <c r="C91" s="8" t="s">
        <v>27</v>
      </c>
      <c r="D91" s="11">
        <v>7665</v>
      </c>
      <c r="E91" s="11">
        <v>2701759.2</v>
      </c>
    </row>
    <row r="92" spans="1:5">
      <c r="A92" s="9" t="s">
        <v>114</v>
      </c>
      <c r="B92" s="49">
        <v>42614</v>
      </c>
      <c r="C92" s="8" t="s">
        <v>29</v>
      </c>
      <c r="D92" s="11">
        <v>7170</v>
      </c>
      <c r="E92" s="11">
        <v>2334317.23</v>
      </c>
    </row>
    <row r="93" spans="1:5">
      <c r="A93" s="9" t="s">
        <v>115</v>
      </c>
      <c r="B93" s="49">
        <v>42615</v>
      </c>
      <c r="C93" s="8" t="s">
        <v>31</v>
      </c>
      <c r="D93" s="11">
        <v>6766</v>
      </c>
      <c r="E93" s="11">
        <v>2187876.6</v>
      </c>
    </row>
    <row r="94" spans="1:5">
      <c r="A94" s="9" t="s">
        <v>116</v>
      </c>
      <c r="B94" s="49">
        <v>42616</v>
      </c>
      <c r="C94" s="8" t="s">
        <v>19</v>
      </c>
      <c r="D94" s="11">
        <v>3006</v>
      </c>
      <c r="E94" s="11">
        <v>1078805.97</v>
      </c>
    </row>
    <row r="95" spans="1:5">
      <c r="A95" s="9" t="s">
        <v>117</v>
      </c>
      <c r="B95" s="49">
        <v>42617</v>
      </c>
      <c r="C95" s="8" t="s">
        <v>21</v>
      </c>
      <c r="D95" s="11">
        <v>862</v>
      </c>
      <c r="E95" s="11">
        <v>514228.53</v>
      </c>
    </row>
    <row r="96" spans="1:5">
      <c r="A96" s="9" t="s">
        <v>118</v>
      </c>
      <c r="B96" s="49">
        <v>42618</v>
      </c>
      <c r="C96" s="8" t="s">
        <v>23</v>
      </c>
      <c r="D96" s="11">
        <v>9341</v>
      </c>
      <c r="E96" s="11">
        <v>3099086.87</v>
      </c>
    </row>
    <row r="97" spans="1:5">
      <c r="A97" s="9" t="s">
        <v>119</v>
      </c>
      <c r="B97" s="49">
        <v>42619</v>
      </c>
      <c r="C97" s="8" t="s">
        <v>25</v>
      </c>
      <c r="D97" s="11">
        <v>7894</v>
      </c>
      <c r="E97" s="11">
        <v>2570242.9300000002</v>
      </c>
    </row>
    <row r="98" spans="1:5">
      <c r="A98" s="9" t="s">
        <v>120</v>
      </c>
      <c r="B98" s="49">
        <v>42620</v>
      </c>
      <c r="C98" s="8" t="s">
        <v>27</v>
      </c>
      <c r="D98" s="11">
        <v>7344</v>
      </c>
      <c r="E98" s="11">
        <v>2366677.9</v>
      </c>
    </row>
    <row r="99" spans="1:5">
      <c r="A99" s="9" t="s">
        <v>121</v>
      </c>
      <c r="B99" s="49">
        <v>42621</v>
      </c>
      <c r="C99" s="8" t="s">
        <v>29</v>
      </c>
      <c r="D99" s="11">
        <v>6884</v>
      </c>
      <c r="E99" s="11">
        <v>2469479.5499999998</v>
      </c>
    </row>
    <row r="100" spans="1:5">
      <c r="A100" s="9" t="s">
        <v>122</v>
      </c>
      <c r="B100" s="49">
        <v>42622</v>
      </c>
      <c r="C100" s="8" t="s">
        <v>31</v>
      </c>
      <c r="D100" s="11">
        <v>6449</v>
      </c>
      <c r="E100" s="11">
        <v>2152152.31</v>
      </c>
    </row>
    <row r="101" spans="1:5">
      <c r="A101" s="9" t="s">
        <v>123</v>
      </c>
      <c r="B101" s="49">
        <v>42623</v>
      </c>
      <c r="C101" s="8" t="s">
        <v>19</v>
      </c>
      <c r="D101" s="11">
        <v>2688</v>
      </c>
      <c r="E101" s="11">
        <v>895087.34</v>
      </c>
    </row>
    <row r="102" spans="1:5">
      <c r="A102" s="9" t="s">
        <v>124</v>
      </c>
      <c r="B102" s="49">
        <v>42624</v>
      </c>
      <c r="C102" s="8" t="s">
        <v>21</v>
      </c>
      <c r="D102" s="11">
        <v>776</v>
      </c>
      <c r="E102" s="11">
        <v>452014.48</v>
      </c>
    </row>
    <row r="103" spans="1:5">
      <c r="A103" s="9" t="s">
        <v>125</v>
      </c>
      <c r="B103" s="49">
        <v>42625</v>
      </c>
      <c r="C103" s="8" t="s">
        <v>23</v>
      </c>
      <c r="D103" s="11">
        <v>9116</v>
      </c>
      <c r="E103" s="11">
        <v>2857137.59</v>
      </c>
    </row>
    <row r="104" spans="1:5">
      <c r="A104" s="9" t="s">
        <v>126</v>
      </c>
      <c r="B104" s="49">
        <v>42626</v>
      </c>
      <c r="C104" s="8" t="s">
        <v>25</v>
      </c>
      <c r="D104" s="11">
        <v>7821</v>
      </c>
      <c r="E104" s="11">
        <v>2725901.5</v>
      </c>
    </row>
    <row r="105" spans="1:5">
      <c r="A105" s="9" t="s">
        <v>127</v>
      </c>
      <c r="B105" s="49">
        <v>42627</v>
      </c>
      <c r="C105" s="8" t="s">
        <v>27</v>
      </c>
      <c r="D105" s="11">
        <v>7372</v>
      </c>
      <c r="E105" s="11">
        <v>2505032.4900000002</v>
      </c>
    </row>
    <row r="106" spans="1:5">
      <c r="A106" s="9" t="s">
        <v>128</v>
      </c>
      <c r="B106" s="49">
        <v>42628</v>
      </c>
      <c r="C106" s="8" t="s">
        <v>29</v>
      </c>
      <c r="D106" s="11">
        <v>809</v>
      </c>
      <c r="E106" s="11">
        <v>511559.72</v>
      </c>
    </row>
    <row r="107" spans="1:5">
      <c r="A107" s="9" t="s">
        <v>129</v>
      </c>
      <c r="B107" s="49">
        <v>42629</v>
      </c>
      <c r="C107" s="8" t="s">
        <v>31</v>
      </c>
      <c r="D107" s="11">
        <v>3118</v>
      </c>
      <c r="E107" s="11">
        <v>1191420.6200000001</v>
      </c>
    </row>
    <row r="108" spans="1:5">
      <c r="A108" s="9" t="s">
        <v>130</v>
      </c>
      <c r="B108" s="49">
        <v>42630</v>
      </c>
      <c r="C108" s="8" t="s">
        <v>19</v>
      </c>
      <c r="D108" s="11">
        <v>2608</v>
      </c>
      <c r="E108" s="11">
        <v>891322.5</v>
      </c>
    </row>
    <row r="109" spans="1:5">
      <c r="A109" s="9" t="s">
        <v>131</v>
      </c>
      <c r="B109" s="49">
        <v>42631</v>
      </c>
      <c r="C109" s="8" t="s">
        <v>21</v>
      </c>
      <c r="D109" s="11">
        <v>4768</v>
      </c>
      <c r="E109" s="11">
        <v>1624259.17</v>
      </c>
    </row>
    <row r="110" spans="1:5">
      <c r="A110" s="9" t="s">
        <v>132</v>
      </c>
      <c r="B110" s="49">
        <v>42632</v>
      </c>
      <c r="C110" s="8" t="s">
        <v>23</v>
      </c>
      <c r="D110" s="11">
        <v>8921</v>
      </c>
      <c r="E110" s="11">
        <v>6126522.5</v>
      </c>
    </row>
    <row r="111" spans="1:5">
      <c r="A111" s="9" t="s">
        <v>133</v>
      </c>
      <c r="B111" s="49">
        <v>42633</v>
      </c>
      <c r="C111" s="8" t="s">
        <v>25</v>
      </c>
      <c r="D111" s="11">
        <v>7765</v>
      </c>
      <c r="E111" s="11">
        <v>2720597.16</v>
      </c>
    </row>
    <row r="112" spans="1:5">
      <c r="A112" s="9" t="s">
        <v>134</v>
      </c>
      <c r="B112" s="49">
        <v>42634</v>
      </c>
      <c r="C112" s="8" t="s">
        <v>27</v>
      </c>
      <c r="D112" s="11">
        <v>7818</v>
      </c>
      <c r="E112" s="11">
        <v>2618825.7400000002</v>
      </c>
    </row>
    <row r="113" spans="1:5">
      <c r="A113" s="9" t="s">
        <v>135</v>
      </c>
      <c r="B113" s="49">
        <v>42635</v>
      </c>
      <c r="C113" s="8" t="s">
        <v>29</v>
      </c>
      <c r="D113" s="11">
        <v>7333</v>
      </c>
      <c r="E113" s="11">
        <v>2600711.85</v>
      </c>
    </row>
    <row r="114" spans="1:5">
      <c r="A114" s="9" t="s">
        <v>136</v>
      </c>
      <c r="B114" s="49">
        <v>42636</v>
      </c>
      <c r="C114" s="8" t="s">
        <v>31</v>
      </c>
      <c r="D114" s="11">
        <v>7007</v>
      </c>
      <c r="E114" s="11">
        <v>2490847.35</v>
      </c>
    </row>
    <row r="115" spans="1:5">
      <c r="A115" s="9" t="s">
        <v>137</v>
      </c>
      <c r="B115" s="49">
        <v>42637</v>
      </c>
      <c r="C115" s="8" t="s">
        <v>19</v>
      </c>
      <c r="D115" s="11">
        <v>3111</v>
      </c>
      <c r="E115" s="11">
        <v>1053354.18</v>
      </c>
    </row>
    <row r="116" spans="1:5">
      <c r="A116" s="9" t="s">
        <v>138</v>
      </c>
      <c r="B116" s="49">
        <v>42638</v>
      </c>
      <c r="C116" s="8" t="s">
        <v>21</v>
      </c>
      <c r="D116" s="11">
        <v>890</v>
      </c>
      <c r="E116" s="11">
        <v>513697.6</v>
      </c>
    </row>
    <row r="117" spans="1:5">
      <c r="A117" s="9" t="s">
        <v>139</v>
      </c>
      <c r="B117" s="49">
        <v>42639</v>
      </c>
      <c r="C117" s="8" t="s">
        <v>23</v>
      </c>
      <c r="D117" s="11">
        <v>9614</v>
      </c>
      <c r="E117" s="11">
        <v>3423119.11</v>
      </c>
    </row>
    <row r="118" spans="1:5">
      <c r="A118" s="9" t="s">
        <v>140</v>
      </c>
      <c r="B118" s="49">
        <v>42640</v>
      </c>
      <c r="C118" s="8" t="s">
        <v>25</v>
      </c>
      <c r="D118" s="11">
        <v>8223</v>
      </c>
      <c r="E118" s="11">
        <v>2183569.84</v>
      </c>
    </row>
    <row r="119" spans="1:5">
      <c r="A119" s="9" t="s">
        <v>141</v>
      </c>
      <c r="B119" s="49">
        <v>42641</v>
      </c>
      <c r="C119" s="8" t="s">
        <v>27</v>
      </c>
      <c r="D119" s="11">
        <v>8209</v>
      </c>
      <c r="E119" s="11">
        <v>2871619.86</v>
      </c>
    </row>
    <row r="120" spans="1:5">
      <c r="A120" s="9" t="s">
        <v>142</v>
      </c>
      <c r="B120" s="49">
        <v>42642</v>
      </c>
      <c r="C120" s="8" t="s">
        <v>29</v>
      </c>
      <c r="D120" s="11">
        <v>7632</v>
      </c>
      <c r="E120" s="11">
        <v>2741548.81</v>
      </c>
    </row>
    <row r="121" spans="1:5">
      <c r="A121" s="9" t="s">
        <v>143</v>
      </c>
      <c r="B121" s="49">
        <v>42643</v>
      </c>
      <c r="C121" s="8" t="s">
        <v>31</v>
      </c>
      <c r="D121" s="11">
        <v>7281</v>
      </c>
      <c r="E121" s="11">
        <v>2883787.88</v>
      </c>
    </row>
    <row r="122" spans="1:5">
      <c r="A122" s="9" t="s">
        <v>144</v>
      </c>
      <c r="B122" s="49">
        <v>42644</v>
      </c>
      <c r="C122" s="8" t="s">
        <v>19</v>
      </c>
      <c r="D122" s="11">
        <v>929</v>
      </c>
      <c r="E122" s="11">
        <v>524302.6</v>
      </c>
    </row>
    <row r="123" spans="1:5">
      <c r="A123" s="9" t="s">
        <v>145</v>
      </c>
      <c r="B123" s="49">
        <v>42645</v>
      </c>
      <c r="C123" s="8" t="s">
        <v>21</v>
      </c>
      <c r="D123" s="11">
        <v>932</v>
      </c>
      <c r="E123" s="11">
        <v>482646.01</v>
      </c>
    </row>
    <row r="124" spans="1:5">
      <c r="A124" s="9" t="s">
        <v>146</v>
      </c>
      <c r="B124" s="49">
        <v>42646</v>
      </c>
      <c r="C124" s="8" t="s">
        <v>23</v>
      </c>
      <c r="D124" s="11">
        <v>1096</v>
      </c>
      <c r="E124" s="11">
        <v>588906.57999999996</v>
      </c>
    </row>
    <row r="125" spans="1:5">
      <c r="A125" s="9" t="s">
        <v>147</v>
      </c>
      <c r="B125" s="49">
        <v>42647</v>
      </c>
      <c r="C125" s="8" t="s">
        <v>25</v>
      </c>
      <c r="D125" s="11">
        <v>4208</v>
      </c>
      <c r="E125" s="11">
        <v>1326820.96</v>
      </c>
    </row>
    <row r="126" spans="1:5">
      <c r="A126" s="9" t="s">
        <v>148</v>
      </c>
      <c r="B126" s="49">
        <v>42648</v>
      </c>
      <c r="C126" s="8" t="s">
        <v>27</v>
      </c>
      <c r="D126" s="11">
        <v>3848</v>
      </c>
      <c r="E126" s="11">
        <v>1169261.24</v>
      </c>
    </row>
    <row r="127" spans="1:5">
      <c r="A127" s="9" t="s">
        <v>149</v>
      </c>
      <c r="B127" s="49">
        <v>42649</v>
      </c>
      <c r="C127" s="8" t="s">
        <v>29</v>
      </c>
      <c r="D127" s="11">
        <v>3798</v>
      </c>
      <c r="E127" s="11">
        <v>1271983.31</v>
      </c>
    </row>
    <row r="128" spans="1:5">
      <c r="A128" s="9" t="s">
        <v>150</v>
      </c>
      <c r="B128" s="49">
        <v>42650</v>
      </c>
      <c r="C128" s="8" t="s">
        <v>31</v>
      </c>
      <c r="D128" s="11">
        <v>3622</v>
      </c>
      <c r="E128" s="11">
        <v>1141129.6100000001</v>
      </c>
    </row>
    <row r="129" spans="1:5">
      <c r="A129" s="9" t="s">
        <v>151</v>
      </c>
      <c r="B129" s="49">
        <v>42651</v>
      </c>
      <c r="C129" s="8" t="s">
        <v>19</v>
      </c>
      <c r="D129" s="11">
        <v>5475</v>
      </c>
      <c r="E129" s="11">
        <v>1942452.41</v>
      </c>
    </row>
    <row r="130" spans="1:5">
      <c r="A130" s="9" t="s">
        <v>152</v>
      </c>
      <c r="B130" s="49">
        <v>42652</v>
      </c>
      <c r="C130" s="8" t="s">
        <v>21</v>
      </c>
      <c r="D130" s="11">
        <v>5276</v>
      </c>
      <c r="E130" s="11">
        <v>1768209.07</v>
      </c>
    </row>
    <row r="131" spans="1:5">
      <c r="A131" s="9" t="s">
        <v>153</v>
      </c>
      <c r="B131" s="49">
        <v>42653</v>
      </c>
      <c r="C131" s="8" t="s">
        <v>23</v>
      </c>
      <c r="D131" s="11">
        <v>9414</v>
      </c>
      <c r="E131" s="11">
        <v>3339943.65</v>
      </c>
    </row>
    <row r="132" spans="1:5">
      <c r="A132" s="9" t="s">
        <v>154</v>
      </c>
      <c r="B132" s="49">
        <v>42654</v>
      </c>
      <c r="C132" s="8" t="s">
        <v>25</v>
      </c>
      <c r="D132" s="11">
        <v>8474</v>
      </c>
      <c r="E132" s="11">
        <v>2856637.38</v>
      </c>
    </row>
    <row r="133" spans="1:5">
      <c r="A133" s="9" t="s">
        <v>155</v>
      </c>
      <c r="B133" s="49">
        <v>42655</v>
      </c>
      <c r="C133" s="8" t="s">
        <v>27</v>
      </c>
      <c r="D133" s="11">
        <v>8236</v>
      </c>
      <c r="E133" s="11">
        <v>3408159.35</v>
      </c>
    </row>
    <row r="134" spans="1:5">
      <c r="A134" s="9" t="s">
        <v>156</v>
      </c>
      <c r="B134" s="49">
        <v>42656</v>
      </c>
      <c r="C134" s="8" t="s">
        <v>29</v>
      </c>
      <c r="D134" s="11">
        <v>7786</v>
      </c>
      <c r="E134" s="11">
        <v>2594586.13</v>
      </c>
    </row>
    <row r="135" spans="1:5">
      <c r="A135" s="9" t="s">
        <v>157</v>
      </c>
      <c r="B135" s="49">
        <v>42657</v>
      </c>
      <c r="C135" s="8" t="s">
        <v>31</v>
      </c>
      <c r="D135" s="11">
        <v>7367</v>
      </c>
      <c r="E135" s="11">
        <v>2241773.06</v>
      </c>
    </row>
    <row r="136" spans="1:5">
      <c r="A136" s="9" t="s">
        <v>158</v>
      </c>
      <c r="B136" s="49">
        <v>42658</v>
      </c>
      <c r="C136" s="8" t="s">
        <v>19</v>
      </c>
      <c r="D136" s="11">
        <v>3138</v>
      </c>
      <c r="E136" s="11">
        <v>975102.21</v>
      </c>
    </row>
    <row r="137" spans="1:5">
      <c r="A137" s="9" t="s">
        <v>159</v>
      </c>
      <c r="B137" s="49">
        <v>42659</v>
      </c>
      <c r="C137" s="8" t="s">
        <v>21</v>
      </c>
      <c r="D137" s="11">
        <v>819</v>
      </c>
      <c r="E137" s="11">
        <v>401567.97</v>
      </c>
    </row>
    <row r="138" spans="1:5">
      <c r="A138" s="9" t="s">
        <v>160</v>
      </c>
      <c r="B138" s="49">
        <v>42660</v>
      </c>
      <c r="C138" s="8" t="s">
        <v>23</v>
      </c>
      <c r="D138" s="11">
        <v>9480</v>
      </c>
      <c r="E138" s="11">
        <v>2950460.92</v>
      </c>
    </row>
    <row r="139" spans="1:5">
      <c r="A139" s="9" t="s">
        <v>161</v>
      </c>
      <c r="B139" s="49">
        <v>42661</v>
      </c>
      <c r="C139" s="8" t="s">
        <v>25</v>
      </c>
      <c r="D139" s="11">
        <v>8395</v>
      </c>
      <c r="E139" s="11">
        <v>2872187.88</v>
      </c>
    </row>
    <row r="140" spans="1:5">
      <c r="A140" s="9" t="s">
        <v>162</v>
      </c>
      <c r="B140" s="49">
        <v>42662</v>
      </c>
      <c r="C140" s="8" t="s">
        <v>27</v>
      </c>
      <c r="D140" s="11">
        <v>7912</v>
      </c>
      <c r="E140" s="11">
        <v>2440064.81</v>
      </c>
    </row>
    <row r="141" spans="1:5">
      <c r="A141" s="9" t="s">
        <v>163</v>
      </c>
      <c r="B141" s="49">
        <v>42663</v>
      </c>
      <c r="C141" s="8" t="s">
        <v>29</v>
      </c>
      <c r="D141" s="11">
        <v>7682</v>
      </c>
      <c r="E141" s="11">
        <v>2333286.87</v>
      </c>
    </row>
    <row r="142" spans="1:5">
      <c r="A142" s="9" t="s">
        <v>164</v>
      </c>
      <c r="B142" s="49">
        <v>42664</v>
      </c>
      <c r="C142" s="8" t="s">
        <v>31</v>
      </c>
      <c r="D142" s="11">
        <v>7212</v>
      </c>
      <c r="E142" s="11">
        <v>2221516.2400000002</v>
      </c>
    </row>
    <row r="143" spans="1:5">
      <c r="A143" s="9" t="s">
        <v>165</v>
      </c>
      <c r="B143" s="49">
        <v>42665</v>
      </c>
      <c r="C143" s="8" t="s">
        <v>19</v>
      </c>
      <c r="D143" s="11">
        <v>3161</v>
      </c>
      <c r="E143" s="11">
        <v>1031015.64</v>
      </c>
    </row>
    <row r="144" spans="1:5">
      <c r="A144" s="9" t="s">
        <v>166</v>
      </c>
      <c r="B144" s="49">
        <v>42666</v>
      </c>
      <c r="C144" s="8" t="s">
        <v>21</v>
      </c>
      <c r="D144" s="11">
        <v>975</v>
      </c>
      <c r="E144" s="11">
        <v>478475.21</v>
      </c>
    </row>
    <row r="145" spans="1:5">
      <c r="A145" s="9" t="s">
        <v>167</v>
      </c>
      <c r="B145" s="49">
        <v>42667</v>
      </c>
      <c r="C145" s="8" t="s">
        <v>23</v>
      </c>
      <c r="D145" s="11">
        <v>9803</v>
      </c>
      <c r="E145" s="11">
        <v>3269474.8</v>
      </c>
    </row>
    <row r="146" spans="1:5">
      <c r="A146" s="9" t="s">
        <v>168</v>
      </c>
      <c r="B146" s="49">
        <v>42668</v>
      </c>
      <c r="C146" s="8" t="s">
        <v>25</v>
      </c>
      <c r="D146" s="11">
        <v>8319</v>
      </c>
      <c r="E146" s="11">
        <v>2916922.57</v>
      </c>
    </row>
    <row r="147" spans="1:5">
      <c r="A147" s="9" t="s">
        <v>169</v>
      </c>
      <c r="B147" s="49">
        <v>42669</v>
      </c>
      <c r="C147" s="8" t="s">
        <v>27</v>
      </c>
      <c r="D147" s="11">
        <v>8219</v>
      </c>
      <c r="E147" s="11">
        <v>2790995.12</v>
      </c>
    </row>
    <row r="148" spans="1:5">
      <c r="A148" s="9" t="s">
        <v>170</v>
      </c>
      <c r="B148" s="49">
        <v>42670</v>
      </c>
      <c r="C148" s="8" t="s">
        <v>29</v>
      </c>
      <c r="D148" s="11">
        <v>7258</v>
      </c>
      <c r="E148" s="11">
        <v>2422696.4300000002</v>
      </c>
    </row>
    <row r="149" spans="1:5">
      <c r="A149" s="9" t="s">
        <v>171</v>
      </c>
      <c r="B149" s="49">
        <v>42671</v>
      </c>
      <c r="C149" s="8" t="s">
        <v>31</v>
      </c>
      <c r="D149" s="11">
        <v>6913</v>
      </c>
      <c r="E149" s="11">
        <v>2404103.39</v>
      </c>
    </row>
    <row r="150" spans="1:5">
      <c r="A150" s="9" t="s">
        <v>172</v>
      </c>
      <c r="B150" s="49">
        <v>42672</v>
      </c>
      <c r="C150" s="8" t="s">
        <v>19</v>
      </c>
      <c r="D150" s="11">
        <v>2928</v>
      </c>
      <c r="E150" s="11">
        <v>942317.58</v>
      </c>
    </row>
    <row r="151" spans="1:5">
      <c r="A151" s="9" t="s">
        <v>173</v>
      </c>
      <c r="B151" s="49">
        <v>42673</v>
      </c>
      <c r="C151" s="8" t="s">
        <v>21</v>
      </c>
      <c r="D151" s="11">
        <v>881</v>
      </c>
      <c r="E151" s="11">
        <v>326917.07</v>
      </c>
    </row>
    <row r="152" spans="1:5">
      <c r="A152" s="9" t="s">
        <v>174</v>
      </c>
      <c r="B152" s="49">
        <v>42674</v>
      </c>
      <c r="C152" s="8" t="s">
        <v>23</v>
      </c>
      <c r="D152" s="11">
        <v>8825</v>
      </c>
      <c r="E152" s="11">
        <v>2961916.6</v>
      </c>
    </row>
    <row r="153" spans="1:5">
      <c r="A153" s="9" t="s">
        <v>175</v>
      </c>
      <c r="B153" s="49">
        <v>42675</v>
      </c>
      <c r="C153" s="8" t="s">
        <v>25</v>
      </c>
      <c r="D153" s="11">
        <v>7657</v>
      </c>
      <c r="E153" s="11">
        <v>2674936.35</v>
      </c>
    </row>
    <row r="154" spans="1:5">
      <c r="A154" s="9" t="s">
        <v>176</v>
      </c>
      <c r="B154" s="49">
        <v>42676</v>
      </c>
      <c r="C154" s="8" t="s">
        <v>27</v>
      </c>
      <c r="D154" s="11">
        <v>7694</v>
      </c>
      <c r="E154" s="11">
        <v>2399556.7599999998</v>
      </c>
    </row>
    <row r="155" spans="1:5">
      <c r="A155" s="9" t="s">
        <v>177</v>
      </c>
      <c r="B155" s="49">
        <v>42677</v>
      </c>
      <c r="C155" s="8" t="s">
        <v>29</v>
      </c>
      <c r="D155" s="11">
        <v>7398</v>
      </c>
      <c r="E155" s="11">
        <v>2342539.59</v>
      </c>
    </row>
    <row r="156" spans="1:5">
      <c r="A156" s="9" t="s">
        <v>178</v>
      </c>
      <c r="B156" s="49">
        <v>42678</v>
      </c>
      <c r="C156" s="8" t="s">
        <v>31</v>
      </c>
      <c r="D156" s="11">
        <v>7284</v>
      </c>
      <c r="E156" s="11">
        <v>2302179.5</v>
      </c>
    </row>
    <row r="157" spans="1:5">
      <c r="A157" s="9" t="s">
        <v>179</v>
      </c>
      <c r="B157" s="49">
        <v>42679</v>
      </c>
      <c r="C157" s="8" t="s">
        <v>19</v>
      </c>
      <c r="D157" s="11">
        <v>3128</v>
      </c>
      <c r="E157" s="11">
        <v>1033963.51</v>
      </c>
    </row>
    <row r="158" spans="1:5">
      <c r="A158" s="9" t="s">
        <v>180</v>
      </c>
      <c r="B158" s="49">
        <v>42680</v>
      </c>
      <c r="C158" s="8" t="s">
        <v>21</v>
      </c>
      <c r="D158" s="11">
        <v>929</v>
      </c>
      <c r="E158" s="11">
        <v>511739.21</v>
      </c>
    </row>
    <row r="159" spans="1:5">
      <c r="A159" s="9" t="s">
        <v>181</v>
      </c>
      <c r="B159" s="49">
        <v>42681</v>
      </c>
      <c r="C159" s="8" t="s">
        <v>23</v>
      </c>
      <c r="D159" s="11">
        <v>9647</v>
      </c>
      <c r="E159" s="11">
        <v>3158907.67</v>
      </c>
    </row>
    <row r="160" spans="1:5">
      <c r="A160" s="9" t="s">
        <v>182</v>
      </c>
      <c r="B160" s="49">
        <v>42682</v>
      </c>
      <c r="C160" s="8" t="s">
        <v>25</v>
      </c>
      <c r="D160" s="11">
        <v>7777</v>
      </c>
      <c r="E160" s="11">
        <v>2547727.63</v>
      </c>
    </row>
    <row r="161" spans="1:5">
      <c r="A161" s="9" t="s">
        <v>183</v>
      </c>
      <c r="B161" s="49">
        <v>42683</v>
      </c>
      <c r="C161" s="8" t="s">
        <v>27</v>
      </c>
      <c r="D161" s="11">
        <v>7246</v>
      </c>
      <c r="E161" s="11">
        <v>2254050.39</v>
      </c>
    </row>
    <row r="162" spans="1:5">
      <c r="A162" s="9" t="s">
        <v>184</v>
      </c>
      <c r="B162" s="49">
        <v>42684</v>
      </c>
      <c r="C162" s="8" t="s">
        <v>29</v>
      </c>
      <c r="D162" s="11">
        <v>7407</v>
      </c>
      <c r="E162" s="11">
        <v>2489631.52</v>
      </c>
    </row>
    <row r="163" spans="1:5">
      <c r="A163" s="9" t="s">
        <v>185</v>
      </c>
      <c r="B163" s="49">
        <v>42685</v>
      </c>
      <c r="C163" s="8" t="s">
        <v>31</v>
      </c>
      <c r="D163" s="11">
        <v>7088</v>
      </c>
      <c r="E163" s="11">
        <v>2303179.08</v>
      </c>
    </row>
    <row r="164" spans="1:5">
      <c r="A164" s="9" t="s">
        <v>186</v>
      </c>
      <c r="B164" s="49">
        <v>42686</v>
      </c>
      <c r="C164" s="8" t="s">
        <v>19</v>
      </c>
      <c r="D164" s="11">
        <v>3045</v>
      </c>
      <c r="E164" s="11">
        <v>1053154.6399999999</v>
      </c>
    </row>
    <row r="165" spans="1:5">
      <c r="A165" s="9" t="s">
        <v>187</v>
      </c>
      <c r="B165" s="49">
        <v>42687</v>
      </c>
      <c r="C165" s="8" t="s">
        <v>21</v>
      </c>
      <c r="D165" s="11">
        <v>983</v>
      </c>
      <c r="E165" s="11">
        <v>483366.33</v>
      </c>
    </row>
    <row r="166" spans="1:5">
      <c r="A166" s="9" t="s">
        <v>188</v>
      </c>
      <c r="B166" s="49">
        <v>42688</v>
      </c>
      <c r="C166" s="8" t="s">
        <v>23</v>
      </c>
      <c r="D166" s="11">
        <v>9607</v>
      </c>
      <c r="E166" s="11">
        <v>3025272.44</v>
      </c>
    </row>
    <row r="167" spans="1:5">
      <c r="A167" s="9" t="s">
        <v>189</v>
      </c>
      <c r="B167" s="49">
        <v>42689</v>
      </c>
      <c r="C167" s="8" t="s">
        <v>25</v>
      </c>
      <c r="D167" s="11">
        <v>8019</v>
      </c>
      <c r="E167" s="11">
        <v>2716824.37</v>
      </c>
    </row>
    <row r="168" spans="1:5">
      <c r="A168" s="9" t="s">
        <v>190</v>
      </c>
      <c r="B168" s="49">
        <v>42690</v>
      </c>
      <c r="C168" s="8" t="s">
        <v>27</v>
      </c>
      <c r="D168" s="11">
        <v>7831</v>
      </c>
      <c r="E168" s="11">
        <v>2676299.9700000002</v>
      </c>
    </row>
    <row r="169" spans="1:5">
      <c r="A169" s="9" t="s">
        <v>191</v>
      </c>
      <c r="B169" s="49">
        <v>42691</v>
      </c>
      <c r="C169" s="8" t="s">
        <v>29</v>
      </c>
      <c r="D169" s="11">
        <v>7270</v>
      </c>
      <c r="E169" s="11">
        <v>2190532.6800000002</v>
      </c>
    </row>
    <row r="170" spans="1:5">
      <c r="A170" s="9" t="s">
        <v>192</v>
      </c>
      <c r="B170" s="49">
        <v>42692</v>
      </c>
      <c r="C170" s="8" t="s">
        <v>31</v>
      </c>
      <c r="D170" s="11">
        <v>7116</v>
      </c>
      <c r="E170" s="11">
        <v>2351497.14</v>
      </c>
    </row>
    <row r="171" spans="1:5">
      <c r="A171" s="9" t="s">
        <v>193</v>
      </c>
      <c r="B171" s="49">
        <v>42693</v>
      </c>
      <c r="C171" s="8" t="s">
        <v>19</v>
      </c>
      <c r="D171" s="11">
        <v>3329</v>
      </c>
      <c r="E171" s="11">
        <v>998531.89</v>
      </c>
    </row>
    <row r="172" spans="1:5">
      <c r="A172" s="9" t="s">
        <v>194</v>
      </c>
      <c r="B172" s="49">
        <v>42694</v>
      </c>
      <c r="C172" s="8" t="s">
        <v>21</v>
      </c>
      <c r="D172" s="11">
        <v>977</v>
      </c>
      <c r="E172" s="11">
        <v>504456.47</v>
      </c>
    </row>
    <row r="173" spans="1:5">
      <c r="A173" s="9" t="s">
        <v>195</v>
      </c>
      <c r="B173" s="49">
        <v>42695</v>
      </c>
      <c r="C173" s="8" t="s">
        <v>23</v>
      </c>
      <c r="D173" s="11">
        <v>9890</v>
      </c>
      <c r="E173" s="11">
        <v>3688480.79</v>
      </c>
    </row>
    <row r="174" spans="1:5">
      <c r="A174" s="9" t="s">
        <v>196</v>
      </c>
      <c r="B174" s="49">
        <v>42696</v>
      </c>
      <c r="C174" s="8" t="s">
        <v>25</v>
      </c>
      <c r="D174" s="11">
        <v>8257</v>
      </c>
      <c r="E174" s="11">
        <v>5554793.2000000002</v>
      </c>
    </row>
    <row r="175" spans="1:5">
      <c r="A175" s="9" t="s">
        <v>197</v>
      </c>
      <c r="B175" s="49">
        <v>42697</v>
      </c>
      <c r="C175" s="8" t="s">
        <v>27</v>
      </c>
      <c r="D175" s="11">
        <v>8163</v>
      </c>
      <c r="E175" s="11">
        <v>2667459.4700000002</v>
      </c>
    </row>
    <row r="176" spans="1:5">
      <c r="A176" s="9" t="s">
        <v>198</v>
      </c>
      <c r="B176" s="49">
        <v>42698</v>
      </c>
      <c r="C176" s="8" t="s">
        <v>29</v>
      </c>
      <c r="D176" s="11">
        <v>7627</v>
      </c>
      <c r="E176" s="11">
        <v>2718023.28</v>
      </c>
    </row>
    <row r="177" spans="1:5">
      <c r="A177" s="9" t="s">
        <v>199</v>
      </c>
      <c r="B177" s="49">
        <v>42699</v>
      </c>
      <c r="C177" s="8" t="s">
        <v>31</v>
      </c>
      <c r="D177" s="11">
        <v>7142</v>
      </c>
      <c r="E177" s="11">
        <v>2465677.13</v>
      </c>
    </row>
    <row r="178" spans="1:5">
      <c r="A178" s="9" t="s">
        <v>200</v>
      </c>
      <c r="B178" s="49">
        <v>42700</v>
      </c>
      <c r="C178" s="8" t="s">
        <v>19</v>
      </c>
      <c r="D178" s="11">
        <v>2883</v>
      </c>
      <c r="E178" s="11">
        <v>981507.74</v>
      </c>
    </row>
    <row r="179" spans="1:5">
      <c r="A179" s="9" t="s">
        <v>201</v>
      </c>
      <c r="B179" s="49">
        <v>42701</v>
      </c>
      <c r="C179" s="8" t="s">
        <v>21</v>
      </c>
      <c r="D179" s="11">
        <v>929</v>
      </c>
      <c r="E179" s="11">
        <v>470055.82</v>
      </c>
    </row>
    <row r="180" spans="1:5">
      <c r="A180" s="9" t="s">
        <v>202</v>
      </c>
      <c r="B180" s="49">
        <v>42702</v>
      </c>
      <c r="C180" s="8" t="s">
        <v>23</v>
      </c>
      <c r="D180" s="11">
        <v>9223</v>
      </c>
      <c r="E180" s="11">
        <v>3014654.68</v>
      </c>
    </row>
    <row r="181" spans="1:5">
      <c r="A181" s="9" t="s">
        <v>203</v>
      </c>
      <c r="B181" s="49">
        <v>42703</v>
      </c>
      <c r="C181" s="8" t="s">
        <v>25</v>
      </c>
      <c r="D181" s="11">
        <v>7224</v>
      </c>
      <c r="E181" s="11">
        <v>2694071.65</v>
      </c>
    </row>
    <row r="182" spans="1:5">
      <c r="A182" s="9" t="s">
        <v>204</v>
      </c>
      <c r="B182" s="49">
        <v>42704</v>
      </c>
      <c r="C182" s="8" t="s">
        <v>27</v>
      </c>
      <c r="D182" s="11">
        <v>6993</v>
      </c>
      <c r="E182" s="11">
        <v>2276264.61</v>
      </c>
    </row>
    <row r="183" spans="1:5">
      <c r="A183" s="9" t="s">
        <v>205</v>
      </c>
      <c r="B183" s="49">
        <v>42705</v>
      </c>
      <c r="C183" s="8" t="s">
        <v>29</v>
      </c>
      <c r="D183" s="11">
        <v>6791</v>
      </c>
      <c r="E183" s="11">
        <v>2262219.85</v>
      </c>
    </row>
    <row r="184" spans="1:5">
      <c r="A184" s="9" t="s">
        <v>206</v>
      </c>
      <c r="B184" s="49">
        <v>42706</v>
      </c>
      <c r="C184" s="8" t="s">
        <v>31</v>
      </c>
      <c r="D184" s="11">
        <v>6871</v>
      </c>
      <c r="E184" s="11">
        <v>2286275.87</v>
      </c>
    </row>
    <row r="185" spans="1:5">
      <c r="A185" s="9" t="s">
        <v>207</v>
      </c>
      <c r="B185" s="49">
        <v>42707</v>
      </c>
      <c r="C185" s="8" t="s">
        <v>19</v>
      </c>
      <c r="D185" s="11">
        <v>2968</v>
      </c>
      <c r="E185" s="11">
        <v>1062989.6399999999</v>
      </c>
    </row>
    <row r="186" spans="1:5">
      <c r="A186" s="9" t="s">
        <v>208</v>
      </c>
      <c r="B186" s="49">
        <v>42708</v>
      </c>
      <c r="C186" s="8" t="s">
        <v>21</v>
      </c>
      <c r="D186" s="11">
        <v>995</v>
      </c>
      <c r="E186" s="11">
        <v>546612.21</v>
      </c>
    </row>
    <row r="187" spans="1:5">
      <c r="A187" s="9" t="s">
        <v>209</v>
      </c>
      <c r="B187" s="49">
        <v>42709</v>
      </c>
      <c r="C187" s="8" t="s">
        <v>23</v>
      </c>
      <c r="D187" s="11">
        <v>9287</v>
      </c>
      <c r="E187" s="11">
        <v>3605268.8</v>
      </c>
    </row>
    <row r="188" spans="1:5">
      <c r="A188" s="9" t="s">
        <v>210</v>
      </c>
      <c r="B188" s="49">
        <v>42710</v>
      </c>
      <c r="C188" s="8" t="s">
        <v>25</v>
      </c>
      <c r="D188" s="11">
        <v>7790</v>
      </c>
      <c r="E188" s="11">
        <v>3283179.06</v>
      </c>
    </row>
    <row r="189" spans="1:5">
      <c r="A189" s="9" t="s">
        <v>211</v>
      </c>
      <c r="B189" s="49">
        <v>42711</v>
      </c>
      <c r="C189" s="8" t="s">
        <v>27</v>
      </c>
      <c r="D189" s="11">
        <v>7729</v>
      </c>
      <c r="E189" s="11">
        <v>2566848.38</v>
      </c>
    </row>
    <row r="190" spans="1:5">
      <c r="A190" s="9" t="s">
        <v>212</v>
      </c>
      <c r="B190" s="49">
        <v>42712</v>
      </c>
      <c r="C190" s="8" t="s">
        <v>29</v>
      </c>
      <c r="D190" s="11">
        <v>7166</v>
      </c>
      <c r="E190" s="11">
        <v>2419272.2400000002</v>
      </c>
    </row>
    <row r="191" spans="1:5">
      <c r="A191" s="9" t="s">
        <v>213</v>
      </c>
      <c r="B191" s="49">
        <v>42713</v>
      </c>
      <c r="C191" s="8" t="s">
        <v>31</v>
      </c>
      <c r="D191" s="11">
        <v>6777</v>
      </c>
      <c r="E191" s="11">
        <v>2644376.17</v>
      </c>
    </row>
    <row r="192" spans="1:5">
      <c r="A192" s="9" t="s">
        <v>214</v>
      </c>
      <c r="B192" s="49">
        <v>42714</v>
      </c>
      <c r="C192" s="8" t="s">
        <v>19</v>
      </c>
      <c r="D192" s="11">
        <v>3014</v>
      </c>
      <c r="E192" s="11">
        <v>930201.5</v>
      </c>
    </row>
    <row r="193" spans="1:5">
      <c r="A193" s="9" t="s">
        <v>215</v>
      </c>
      <c r="B193" s="49">
        <v>42715</v>
      </c>
      <c r="C193" s="8" t="s">
        <v>21</v>
      </c>
      <c r="D193" s="11">
        <v>1040</v>
      </c>
      <c r="E193" s="11">
        <v>460636.09</v>
      </c>
    </row>
    <row r="194" spans="1:5">
      <c r="A194" s="9" t="s">
        <v>216</v>
      </c>
      <c r="B194" s="49">
        <v>42716</v>
      </c>
      <c r="C194" s="8" t="s">
        <v>23</v>
      </c>
      <c r="D194" s="11">
        <v>9114</v>
      </c>
      <c r="E194" s="11">
        <v>2907772.63</v>
      </c>
    </row>
    <row r="195" spans="1:5">
      <c r="A195" s="9" t="s">
        <v>217</v>
      </c>
      <c r="B195" s="49">
        <v>42717</v>
      </c>
      <c r="C195" s="8" t="s">
        <v>25</v>
      </c>
      <c r="D195" s="11">
        <v>7934</v>
      </c>
      <c r="E195" s="11">
        <v>3299651.37</v>
      </c>
    </row>
    <row r="196" spans="1:5">
      <c r="A196" s="9" t="s">
        <v>218</v>
      </c>
      <c r="B196" s="49">
        <v>42718</v>
      </c>
      <c r="C196" s="8" t="s">
        <v>27</v>
      </c>
      <c r="D196" s="11">
        <v>7614</v>
      </c>
      <c r="E196" s="11">
        <v>5759129.4900000002</v>
      </c>
    </row>
    <row r="197" spans="1:5">
      <c r="A197" s="9" t="s">
        <v>219</v>
      </c>
      <c r="B197" s="49">
        <v>42719</v>
      </c>
      <c r="C197" s="8" t="s">
        <v>29</v>
      </c>
      <c r="D197" s="11">
        <v>7164</v>
      </c>
      <c r="E197" s="11">
        <v>4173063.34</v>
      </c>
    </row>
    <row r="198" spans="1:5">
      <c r="A198" s="9" t="s">
        <v>220</v>
      </c>
      <c r="B198" s="49">
        <v>42720</v>
      </c>
      <c r="C198" s="8" t="s">
        <v>31</v>
      </c>
      <c r="D198" s="11">
        <v>6666</v>
      </c>
      <c r="E198" s="11">
        <v>2405662.84</v>
      </c>
    </row>
    <row r="199" spans="1:5">
      <c r="A199" s="9" t="s">
        <v>221</v>
      </c>
      <c r="B199" s="49">
        <v>42721</v>
      </c>
      <c r="C199" s="8" t="s">
        <v>19</v>
      </c>
      <c r="D199" s="11">
        <v>2860</v>
      </c>
      <c r="E199" s="11">
        <v>1021423.66</v>
      </c>
    </row>
    <row r="200" spans="1:5">
      <c r="A200" s="9" t="s">
        <v>222</v>
      </c>
      <c r="B200" s="49">
        <v>42722</v>
      </c>
      <c r="C200" s="8" t="s">
        <v>21</v>
      </c>
      <c r="D200" s="11">
        <v>960</v>
      </c>
      <c r="E200" s="11">
        <v>488554.6</v>
      </c>
    </row>
    <row r="201" spans="1:5">
      <c r="A201" s="9" t="s">
        <v>223</v>
      </c>
      <c r="B201" s="49">
        <v>42723</v>
      </c>
      <c r="C201" s="8" t="s">
        <v>23</v>
      </c>
      <c r="D201" s="11">
        <v>9268</v>
      </c>
      <c r="E201" s="11">
        <v>3803675.86</v>
      </c>
    </row>
    <row r="202" spans="1:5">
      <c r="A202" s="9" t="s">
        <v>224</v>
      </c>
      <c r="B202" s="49">
        <v>42724</v>
      </c>
      <c r="C202" s="8" t="s">
        <v>25</v>
      </c>
      <c r="D202" s="11">
        <v>7600</v>
      </c>
      <c r="E202" s="11">
        <v>3056497.49</v>
      </c>
    </row>
    <row r="203" spans="1:5">
      <c r="A203" s="9" t="s">
        <v>225</v>
      </c>
      <c r="B203" s="49">
        <v>42725</v>
      </c>
      <c r="C203" s="8" t="s">
        <v>27</v>
      </c>
      <c r="D203" s="11">
        <v>7631</v>
      </c>
      <c r="E203" s="11">
        <v>2932825.22</v>
      </c>
    </row>
    <row r="204" spans="1:5">
      <c r="A204" s="9" t="s">
        <v>226</v>
      </c>
      <c r="B204" s="49">
        <v>42726</v>
      </c>
      <c r="C204" s="8" t="s">
        <v>29</v>
      </c>
      <c r="D204" s="11">
        <v>7216</v>
      </c>
      <c r="E204" s="11">
        <v>2757204.15</v>
      </c>
    </row>
    <row r="205" spans="1:5">
      <c r="A205" s="9" t="s">
        <v>227</v>
      </c>
      <c r="B205" s="49">
        <v>42727</v>
      </c>
      <c r="C205" s="8" t="s">
        <v>31</v>
      </c>
      <c r="D205" s="11">
        <v>7082</v>
      </c>
      <c r="E205" s="11">
        <v>3447697.43</v>
      </c>
    </row>
    <row r="206" spans="1:5">
      <c r="A206" s="9" t="s">
        <v>228</v>
      </c>
      <c r="B206" s="49">
        <v>42728</v>
      </c>
      <c r="C206" s="8" t="s">
        <v>19</v>
      </c>
      <c r="D206" s="11">
        <v>2728</v>
      </c>
      <c r="E206" s="11">
        <v>916873.27</v>
      </c>
    </row>
    <row r="207" spans="1:5">
      <c r="A207" s="9" t="s">
        <v>229</v>
      </c>
      <c r="B207" s="49">
        <v>42729</v>
      </c>
      <c r="C207" s="8" t="s">
        <v>21</v>
      </c>
      <c r="D207" s="11">
        <v>961</v>
      </c>
      <c r="E207" s="11">
        <v>537389.07999999996</v>
      </c>
    </row>
    <row r="208" spans="1:5">
      <c r="A208" s="9" t="s">
        <v>230</v>
      </c>
      <c r="B208" s="49">
        <v>42730</v>
      </c>
      <c r="C208" s="8" t="s">
        <v>23</v>
      </c>
      <c r="D208" s="11">
        <v>9162</v>
      </c>
      <c r="E208" s="11">
        <v>3282451.21</v>
      </c>
    </row>
    <row r="209" spans="1:5">
      <c r="A209" s="9" t="s">
        <v>231</v>
      </c>
      <c r="B209" s="49">
        <v>42731</v>
      </c>
      <c r="C209" s="8" t="s">
        <v>25</v>
      </c>
      <c r="D209" s="11">
        <v>6921</v>
      </c>
      <c r="E209" s="11">
        <v>2781442.44</v>
      </c>
    </row>
    <row r="210" spans="1:5">
      <c r="A210" s="9" t="s">
        <v>232</v>
      </c>
      <c r="B210" s="49">
        <v>42732</v>
      </c>
      <c r="C210" s="8" t="s">
        <v>27</v>
      </c>
      <c r="D210" s="11">
        <v>7113</v>
      </c>
      <c r="E210" s="11">
        <v>2178169.63</v>
      </c>
    </row>
    <row r="211" spans="1:5">
      <c r="A211" s="9" t="s">
        <v>233</v>
      </c>
      <c r="B211" s="49">
        <v>42733</v>
      </c>
      <c r="C211" s="8" t="s">
        <v>29</v>
      </c>
      <c r="D211" s="11">
        <v>6949</v>
      </c>
      <c r="E211" s="11">
        <v>2598685.0299999998</v>
      </c>
    </row>
    <row r="212" spans="1:5">
      <c r="A212" s="9" t="s">
        <v>234</v>
      </c>
      <c r="B212" s="49">
        <v>42734</v>
      </c>
      <c r="C212" s="8" t="s">
        <v>31</v>
      </c>
      <c r="D212" s="11">
        <v>5945</v>
      </c>
      <c r="E212" s="11">
        <v>1552588.43</v>
      </c>
    </row>
    <row r="213" spans="1:5">
      <c r="A213" s="9" t="s">
        <v>235</v>
      </c>
      <c r="B213" s="49">
        <v>42735</v>
      </c>
      <c r="C213" s="8" t="s">
        <v>19</v>
      </c>
      <c r="D213" s="11">
        <v>2364</v>
      </c>
      <c r="E213" s="11">
        <v>839691.3</v>
      </c>
    </row>
    <row r="214" spans="1:5">
      <c r="A214" s="9" t="s">
        <v>236</v>
      </c>
      <c r="B214" s="49">
        <v>42736</v>
      </c>
      <c r="C214" s="8" t="s">
        <v>21</v>
      </c>
      <c r="D214" s="11">
        <v>856</v>
      </c>
      <c r="E214" s="11">
        <v>465499.68</v>
      </c>
    </row>
    <row r="215" spans="1:5">
      <c r="A215" s="9" t="s">
        <v>237</v>
      </c>
      <c r="B215" s="49">
        <v>42737</v>
      </c>
      <c r="C215" s="8" t="s">
        <v>23</v>
      </c>
      <c r="D215" s="11">
        <v>3246</v>
      </c>
      <c r="E215" s="11">
        <v>1003530.88</v>
      </c>
    </row>
    <row r="216" spans="1:5">
      <c r="A216" s="9" t="s">
        <v>238</v>
      </c>
      <c r="B216" s="49">
        <v>42738</v>
      </c>
      <c r="C216" s="8" t="s">
        <v>25</v>
      </c>
      <c r="D216" s="11">
        <v>6974</v>
      </c>
      <c r="E216" s="11">
        <v>2268321.75</v>
      </c>
    </row>
    <row r="217" spans="1:5">
      <c r="A217" s="9" t="s">
        <v>239</v>
      </c>
      <c r="B217" s="49">
        <v>42739</v>
      </c>
      <c r="C217" s="8" t="s">
        <v>27</v>
      </c>
      <c r="D217" s="11">
        <v>6932</v>
      </c>
      <c r="E217" s="11">
        <v>2228917.79</v>
      </c>
    </row>
    <row r="218" spans="1:5">
      <c r="A218" s="9" t="s">
        <v>240</v>
      </c>
      <c r="B218" s="49">
        <v>42740</v>
      </c>
      <c r="C218" s="8" t="s">
        <v>29</v>
      </c>
      <c r="D218" s="11">
        <v>6835</v>
      </c>
      <c r="E218" s="11">
        <v>2485600.6800000002</v>
      </c>
    </row>
    <row r="219" spans="1:5">
      <c r="A219" s="9" t="s">
        <v>241</v>
      </c>
      <c r="B219" s="49">
        <v>42741</v>
      </c>
      <c r="C219" s="8" t="s">
        <v>31</v>
      </c>
      <c r="D219" s="11">
        <v>7186</v>
      </c>
      <c r="E219" s="11">
        <v>2499873.4900000002</v>
      </c>
    </row>
    <row r="220" spans="1:5">
      <c r="A220" s="9" t="s">
        <v>242</v>
      </c>
      <c r="B220" s="49">
        <v>42742</v>
      </c>
      <c r="C220" s="8" t="s">
        <v>19</v>
      </c>
      <c r="D220" s="11">
        <v>2834</v>
      </c>
      <c r="E220" s="11">
        <v>1133485.3600000001</v>
      </c>
    </row>
    <row r="221" spans="1:5">
      <c r="A221" s="9" t="s">
        <v>243</v>
      </c>
      <c r="B221" s="49">
        <v>42743</v>
      </c>
      <c r="C221" s="8" t="s">
        <v>21</v>
      </c>
      <c r="D221" s="11">
        <v>979</v>
      </c>
      <c r="E221" s="11">
        <v>419491.53</v>
      </c>
    </row>
    <row r="222" spans="1:5">
      <c r="A222" s="9" t="s">
        <v>244</v>
      </c>
      <c r="B222" s="49">
        <v>42744</v>
      </c>
      <c r="C222" s="8" t="s">
        <v>23</v>
      </c>
      <c r="D222" s="11">
        <v>9525</v>
      </c>
      <c r="E222" s="11">
        <v>2929794.79</v>
      </c>
    </row>
    <row r="223" spans="1:5">
      <c r="A223" s="9" t="s">
        <v>245</v>
      </c>
      <c r="B223" s="49">
        <v>42745</v>
      </c>
      <c r="C223" s="8" t="s">
        <v>25</v>
      </c>
      <c r="D223" s="11">
        <v>7813</v>
      </c>
      <c r="E223" s="11">
        <v>2812651.35</v>
      </c>
    </row>
    <row r="224" spans="1:5">
      <c r="A224" s="9" t="s">
        <v>246</v>
      </c>
      <c r="B224" s="49">
        <v>42746</v>
      </c>
      <c r="C224" s="8" t="s">
        <v>27</v>
      </c>
      <c r="D224" s="11">
        <v>7791</v>
      </c>
      <c r="E224" s="11">
        <v>2743496</v>
      </c>
    </row>
    <row r="225" spans="1:5">
      <c r="A225" s="9" t="s">
        <v>247</v>
      </c>
      <c r="B225" s="49">
        <v>42747</v>
      </c>
      <c r="C225" s="8" t="s">
        <v>29</v>
      </c>
      <c r="D225" s="11">
        <v>7433</v>
      </c>
      <c r="E225" s="11">
        <v>2456832.9</v>
      </c>
    </row>
    <row r="226" spans="1:5">
      <c r="A226" s="9" t="s">
        <v>248</v>
      </c>
      <c r="B226" s="49">
        <v>42748</v>
      </c>
      <c r="C226" s="8" t="s">
        <v>31</v>
      </c>
      <c r="D226" s="11">
        <v>7349</v>
      </c>
      <c r="E226" s="11">
        <v>2684429.14</v>
      </c>
    </row>
    <row r="227" spans="1:5">
      <c r="A227" s="9" t="s">
        <v>249</v>
      </c>
      <c r="B227" s="49">
        <v>42749</v>
      </c>
      <c r="C227" s="8" t="s">
        <v>19</v>
      </c>
      <c r="D227" s="11">
        <v>2870</v>
      </c>
      <c r="E227" s="11">
        <v>962500.75</v>
      </c>
    </row>
    <row r="228" spans="1:5">
      <c r="A228" s="9" t="s">
        <v>250</v>
      </c>
      <c r="B228" s="49">
        <v>42750</v>
      </c>
      <c r="C228" s="8" t="s">
        <v>21</v>
      </c>
      <c r="D228" s="11">
        <v>960</v>
      </c>
      <c r="E228" s="11">
        <v>406287.5</v>
      </c>
    </row>
    <row r="229" spans="1:5">
      <c r="A229" s="9" t="s">
        <v>251</v>
      </c>
      <c r="B229" s="49">
        <v>42751</v>
      </c>
      <c r="C229" s="8" t="s">
        <v>23</v>
      </c>
      <c r="D229" s="11">
        <v>9596</v>
      </c>
      <c r="E229" s="11">
        <v>3007601.7</v>
      </c>
    </row>
    <row r="230" spans="1:5">
      <c r="A230" s="9" t="s">
        <v>252</v>
      </c>
      <c r="B230" s="49">
        <v>42752</v>
      </c>
      <c r="C230" s="8" t="s">
        <v>25</v>
      </c>
      <c r="D230" s="11">
        <v>7933</v>
      </c>
      <c r="E230" s="11">
        <v>2556031.2200000002</v>
      </c>
    </row>
    <row r="231" spans="1:5">
      <c r="A231" s="9" t="s">
        <v>253</v>
      </c>
      <c r="B231" s="49">
        <v>42753</v>
      </c>
      <c r="C231" s="8" t="s">
        <v>27</v>
      </c>
      <c r="D231" s="11">
        <v>7828</v>
      </c>
      <c r="E231" s="11">
        <v>2496545.04</v>
      </c>
    </row>
    <row r="232" spans="1:5">
      <c r="A232" s="9" t="s">
        <v>254</v>
      </c>
      <c r="B232" s="49">
        <v>42754</v>
      </c>
      <c r="C232" s="8" t="s">
        <v>29</v>
      </c>
      <c r="D232" s="11">
        <v>7439</v>
      </c>
      <c r="E232" s="11">
        <v>2482122.3199999998</v>
      </c>
    </row>
    <row r="233" spans="1:5">
      <c r="A233" s="9" t="s">
        <v>255</v>
      </c>
      <c r="B233" s="49">
        <v>42755</v>
      </c>
      <c r="C233" s="8" t="s">
        <v>31</v>
      </c>
      <c r="D233" s="11">
        <v>7333</v>
      </c>
      <c r="E233" s="11">
        <v>2344945.6800000002</v>
      </c>
    </row>
    <row r="234" spans="1:5">
      <c r="A234" s="9" t="s">
        <v>256</v>
      </c>
      <c r="B234" s="49">
        <v>42756</v>
      </c>
      <c r="C234" s="8" t="s">
        <v>19</v>
      </c>
      <c r="D234" s="11">
        <v>2729</v>
      </c>
      <c r="E234" s="11">
        <v>949529.67</v>
      </c>
    </row>
    <row r="235" spans="1:5">
      <c r="A235" s="9" t="s">
        <v>257</v>
      </c>
      <c r="B235" s="49">
        <v>42757</v>
      </c>
      <c r="C235" s="8" t="s">
        <v>21</v>
      </c>
      <c r="D235" s="11">
        <v>3029</v>
      </c>
      <c r="E235" s="11">
        <v>1119904.29</v>
      </c>
    </row>
    <row r="236" spans="1:5">
      <c r="A236" s="9" t="s">
        <v>258</v>
      </c>
      <c r="B236" s="49">
        <v>42758</v>
      </c>
      <c r="C236" s="8" t="s">
        <v>23</v>
      </c>
      <c r="D236" s="11">
        <v>8484</v>
      </c>
      <c r="E236" s="11">
        <v>3325774.88</v>
      </c>
    </row>
    <row r="237" spans="1:5">
      <c r="A237" s="9" t="s">
        <v>259</v>
      </c>
      <c r="B237" s="49">
        <v>42759</v>
      </c>
      <c r="C237" s="8" t="s">
        <v>25</v>
      </c>
      <c r="D237" s="11">
        <v>6610</v>
      </c>
      <c r="E237" s="11">
        <v>4860056.01</v>
      </c>
    </row>
    <row r="238" spans="1:5">
      <c r="A238" s="9" t="s">
        <v>260</v>
      </c>
      <c r="B238" s="49">
        <v>42760</v>
      </c>
      <c r="C238" s="8" t="s">
        <v>27</v>
      </c>
      <c r="D238" s="11">
        <v>5663</v>
      </c>
      <c r="E238" s="11">
        <v>1741144.34</v>
      </c>
    </row>
    <row r="239" spans="1:5">
      <c r="A239" s="9" t="s">
        <v>261</v>
      </c>
      <c r="B239" s="49">
        <v>42761</v>
      </c>
      <c r="C239" s="8" t="s">
        <v>29</v>
      </c>
      <c r="D239" s="11">
        <v>3810</v>
      </c>
      <c r="E239" s="11">
        <v>1179151.8500000001</v>
      </c>
    </row>
    <row r="240" spans="1:5">
      <c r="A240" s="9" t="s">
        <v>262</v>
      </c>
      <c r="B240" s="49">
        <v>42762</v>
      </c>
      <c r="C240" s="8" t="s">
        <v>31</v>
      </c>
      <c r="D240" s="11">
        <v>654</v>
      </c>
      <c r="E240" s="11">
        <v>332714.58</v>
      </c>
    </row>
    <row r="241" spans="1:5">
      <c r="A241" s="9" t="s">
        <v>263</v>
      </c>
      <c r="B241" s="49">
        <v>42763</v>
      </c>
      <c r="C241" s="8" t="s">
        <v>19</v>
      </c>
      <c r="D241" s="11">
        <v>584</v>
      </c>
      <c r="E241" s="11">
        <v>318852.95</v>
      </c>
    </row>
    <row r="242" spans="1:5">
      <c r="A242" s="9" t="s">
        <v>264</v>
      </c>
      <c r="B242" s="49">
        <v>42764</v>
      </c>
      <c r="C242" s="8" t="s">
        <v>21</v>
      </c>
      <c r="D242" s="11">
        <v>619</v>
      </c>
      <c r="E242" s="11">
        <v>327015.40000000002</v>
      </c>
    </row>
    <row r="243" spans="1:5">
      <c r="A243" s="9" t="s">
        <v>265</v>
      </c>
      <c r="B243" s="49">
        <v>42765</v>
      </c>
      <c r="C243" s="8" t="s">
        <v>23</v>
      </c>
      <c r="D243" s="11">
        <v>1923</v>
      </c>
      <c r="E243" s="11">
        <v>615037.93999999994</v>
      </c>
    </row>
    <row r="244" spans="1:5">
      <c r="A244" s="9" t="s">
        <v>266</v>
      </c>
      <c r="B244" s="49">
        <v>42766</v>
      </c>
      <c r="C244" s="8" t="s">
        <v>25</v>
      </c>
      <c r="D244" s="11">
        <v>2125</v>
      </c>
      <c r="E244" s="11">
        <v>725420.85</v>
      </c>
    </row>
    <row r="245" spans="1:5">
      <c r="A245" s="9" t="s">
        <v>267</v>
      </c>
      <c r="B245" s="49">
        <v>42767</v>
      </c>
      <c r="C245" s="8" t="s">
        <v>27</v>
      </c>
      <c r="D245" s="11">
        <v>2948</v>
      </c>
      <c r="E245" s="11">
        <v>911835.7</v>
      </c>
    </row>
    <row r="246" spans="1:5">
      <c r="A246" s="9" t="s">
        <v>268</v>
      </c>
      <c r="B246" s="49">
        <v>42768</v>
      </c>
      <c r="C246" s="8" t="s">
        <v>29</v>
      </c>
      <c r="D246" s="11">
        <v>3126</v>
      </c>
      <c r="E246" s="11">
        <v>995710.45</v>
      </c>
    </row>
    <row r="247" spans="1:5">
      <c r="A247" s="9" t="s">
        <v>269</v>
      </c>
      <c r="B247" s="49">
        <v>42769</v>
      </c>
      <c r="C247" s="8" t="s">
        <v>31</v>
      </c>
      <c r="D247" s="11">
        <v>7169</v>
      </c>
      <c r="E247" s="11">
        <v>2349487.14</v>
      </c>
    </row>
    <row r="248" spans="1:5">
      <c r="A248" s="9" t="s">
        <v>270</v>
      </c>
      <c r="B248" s="49">
        <v>42770</v>
      </c>
      <c r="C248" s="8" t="s">
        <v>19</v>
      </c>
      <c r="D248" s="11">
        <v>4564</v>
      </c>
      <c r="E248" s="11">
        <v>1327007.92</v>
      </c>
    </row>
    <row r="249" spans="1:5">
      <c r="A249" s="9" t="s">
        <v>271</v>
      </c>
      <c r="B249" s="49">
        <v>42771</v>
      </c>
      <c r="C249" s="8" t="s">
        <v>21</v>
      </c>
      <c r="D249" s="11">
        <v>755</v>
      </c>
      <c r="E249" s="11">
        <v>311936.13</v>
      </c>
    </row>
    <row r="250" spans="1:5">
      <c r="A250" s="9" t="s">
        <v>272</v>
      </c>
      <c r="B250" s="49">
        <v>42772</v>
      </c>
      <c r="C250" s="8" t="s">
        <v>23</v>
      </c>
      <c r="D250" s="11">
        <v>11042</v>
      </c>
      <c r="E250" s="11">
        <v>3399301.69</v>
      </c>
    </row>
    <row r="251" spans="1:5">
      <c r="A251" s="9" t="s">
        <v>273</v>
      </c>
      <c r="B251" s="49">
        <v>42773</v>
      </c>
      <c r="C251" s="8" t="s">
        <v>25</v>
      </c>
      <c r="D251" s="11">
        <v>9496</v>
      </c>
      <c r="E251" s="11">
        <v>3117374.34</v>
      </c>
    </row>
    <row r="252" spans="1:5">
      <c r="A252" s="9" t="s">
        <v>274</v>
      </c>
      <c r="B252" s="49">
        <v>42774</v>
      </c>
      <c r="C252" s="8" t="s">
        <v>27</v>
      </c>
      <c r="D252" s="11">
        <v>9363</v>
      </c>
      <c r="E252" s="11">
        <v>2925959.96</v>
      </c>
    </row>
    <row r="253" spans="1:5">
      <c r="A253" s="9" t="s">
        <v>275</v>
      </c>
      <c r="B253" s="49">
        <v>42775</v>
      </c>
      <c r="C253" s="8" t="s">
        <v>29</v>
      </c>
      <c r="D253" s="11">
        <v>8629</v>
      </c>
      <c r="E253" s="11">
        <v>2699934.7</v>
      </c>
    </row>
    <row r="254" spans="1:5">
      <c r="A254" s="9" t="s">
        <v>276</v>
      </c>
      <c r="B254" s="49">
        <v>42776</v>
      </c>
      <c r="C254" s="8" t="s">
        <v>31</v>
      </c>
      <c r="D254" s="11">
        <v>8105</v>
      </c>
      <c r="E254" s="11">
        <v>2585593.98</v>
      </c>
    </row>
    <row r="255" spans="1:5">
      <c r="A255" s="9" t="s">
        <v>277</v>
      </c>
      <c r="B255" s="49">
        <v>42777</v>
      </c>
      <c r="C255" s="8" t="s">
        <v>19</v>
      </c>
      <c r="D255" s="11">
        <v>2568</v>
      </c>
      <c r="E255" s="11">
        <v>830353.56</v>
      </c>
    </row>
    <row r="256" spans="1:5">
      <c r="A256" s="9" t="s">
        <v>278</v>
      </c>
      <c r="B256" s="49">
        <v>42778</v>
      </c>
      <c r="C256" s="8" t="s">
        <v>21</v>
      </c>
      <c r="D256" s="11">
        <v>773</v>
      </c>
      <c r="E256" s="11">
        <v>376603.14</v>
      </c>
    </row>
    <row r="257" spans="1:5">
      <c r="A257" s="9" t="s">
        <v>279</v>
      </c>
      <c r="B257" s="49">
        <v>42779</v>
      </c>
      <c r="C257" s="8" t="s">
        <v>23</v>
      </c>
      <c r="D257" s="11">
        <v>10405</v>
      </c>
      <c r="E257" s="11">
        <v>3217662.41</v>
      </c>
    </row>
    <row r="258" spans="1:5">
      <c r="A258" s="9" t="s">
        <v>280</v>
      </c>
      <c r="B258" s="49">
        <v>42780</v>
      </c>
      <c r="C258" s="8" t="s">
        <v>25</v>
      </c>
      <c r="D258" s="11">
        <v>9131</v>
      </c>
      <c r="E258" s="11">
        <v>3090592.89</v>
      </c>
    </row>
    <row r="259" spans="1:5">
      <c r="A259" s="9" t="s">
        <v>281</v>
      </c>
      <c r="B259" s="49">
        <v>42781</v>
      </c>
      <c r="C259" s="8" t="s">
        <v>27</v>
      </c>
      <c r="D259" s="11">
        <v>9231</v>
      </c>
      <c r="E259" s="11">
        <v>2848149.47</v>
      </c>
    </row>
    <row r="260" spans="1:5">
      <c r="A260" s="9" t="s">
        <v>282</v>
      </c>
      <c r="B260" s="49">
        <v>42782</v>
      </c>
      <c r="C260" s="8" t="s">
        <v>29</v>
      </c>
      <c r="D260" s="11">
        <v>8807</v>
      </c>
      <c r="E260" s="11">
        <v>2805159.21</v>
      </c>
    </row>
    <row r="261" spans="1:5">
      <c r="A261" s="9" t="s">
        <v>283</v>
      </c>
      <c r="B261" s="49">
        <v>42783</v>
      </c>
      <c r="C261" s="8" t="s">
        <v>31</v>
      </c>
      <c r="D261" s="11">
        <v>8772</v>
      </c>
      <c r="E261" s="11">
        <v>3169151.02</v>
      </c>
    </row>
    <row r="262" spans="1:5">
      <c r="A262" s="9" t="s">
        <v>284</v>
      </c>
      <c r="B262" s="49">
        <v>42784</v>
      </c>
      <c r="C262" s="8" t="s">
        <v>19</v>
      </c>
      <c r="D262" s="11">
        <v>3061</v>
      </c>
      <c r="E262" s="11">
        <v>1019979.17</v>
      </c>
    </row>
    <row r="263" spans="1:5">
      <c r="A263" s="9" t="s">
        <v>285</v>
      </c>
      <c r="B263" s="49">
        <v>42785</v>
      </c>
      <c r="C263" s="8" t="s">
        <v>21</v>
      </c>
      <c r="D263" s="11">
        <v>846</v>
      </c>
      <c r="E263" s="11">
        <v>473748.49</v>
      </c>
    </row>
    <row r="264" spans="1:5">
      <c r="A264" s="9" t="s">
        <v>286</v>
      </c>
      <c r="B264" s="49">
        <v>42786</v>
      </c>
      <c r="C264" s="8" t="s">
        <v>23</v>
      </c>
      <c r="D264" s="11">
        <v>11282</v>
      </c>
      <c r="E264" s="11">
        <v>3449286.16</v>
      </c>
    </row>
    <row r="265" spans="1:5">
      <c r="A265" s="9" t="s">
        <v>287</v>
      </c>
      <c r="B265" s="49">
        <v>42787</v>
      </c>
      <c r="C265" s="8" t="s">
        <v>25</v>
      </c>
      <c r="D265" s="11">
        <v>9407</v>
      </c>
      <c r="E265" s="11">
        <v>3356637.33</v>
      </c>
    </row>
    <row r="266" spans="1:5">
      <c r="A266" s="9" t="s">
        <v>288</v>
      </c>
      <c r="B266" s="49">
        <v>42788</v>
      </c>
      <c r="C266" s="8" t="s">
        <v>27</v>
      </c>
      <c r="D266" s="11">
        <v>9282</v>
      </c>
      <c r="E266" s="11">
        <v>3301248.2</v>
      </c>
    </row>
    <row r="267" spans="1:5">
      <c r="A267" s="9" t="s">
        <v>289</v>
      </c>
      <c r="B267" s="49">
        <v>42789</v>
      </c>
      <c r="C267" s="8" t="s">
        <v>29</v>
      </c>
      <c r="D267" s="11">
        <v>8471</v>
      </c>
      <c r="E267" s="11">
        <v>2706630.67</v>
      </c>
    </row>
    <row r="268" spans="1:5">
      <c r="A268" s="9" t="s">
        <v>290</v>
      </c>
      <c r="B268" s="49">
        <v>42790</v>
      </c>
      <c r="C268" s="8" t="s">
        <v>31</v>
      </c>
      <c r="D268" s="11">
        <v>7954</v>
      </c>
      <c r="E268" s="11">
        <v>2439144.92</v>
      </c>
    </row>
    <row r="269" spans="1:5">
      <c r="A269" s="9" t="s">
        <v>291</v>
      </c>
      <c r="B269" s="49">
        <v>42791</v>
      </c>
      <c r="C269" s="8" t="s">
        <v>19</v>
      </c>
      <c r="D269" s="11">
        <v>2856</v>
      </c>
      <c r="E269" s="11">
        <v>984219.28</v>
      </c>
    </row>
    <row r="270" spans="1:5">
      <c r="A270" s="9" t="s">
        <v>292</v>
      </c>
      <c r="B270" s="49">
        <v>42792</v>
      </c>
      <c r="C270" s="8" t="s">
        <v>21</v>
      </c>
      <c r="D270" s="11">
        <v>753</v>
      </c>
      <c r="E270" s="11">
        <v>409274.31</v>
      </c>
    </row>
    <row r="271" spans="1:5">
      <c r="A271" s="9" t="s">
        <v>293</v>
      </c>
      <c r="B271" s="49">
        <v>42793</v>
      </c>
      <c r="C271" s="8" t="s">
        <v>23</v>
      </c>
      <c r="D271" s="11">
        <v>9825</v>
      </c>
      <c r="E271" s="11">
        <v>2935290.63</v>
      </c>
    </row>
    <row r="272" spans="1:5">
      <c r="A272" s="9" t="s">
        <v>294</v>
      </c>
      <c r="B272" s="49">
        <v>42794</v>
      </c>
      <c r="C272" s="8" t="s">
        <v>25</v>
      </c>
      <c r="D272" s="11">
        <v>8098</v>
      </c>
      <c r="E272" s="11">
        <v>2701484.58</v>
      </c>
    </row>
    <row r="273" spans="1:5">
      <c r="A273" s="9" t="s">
        <v>295</v>
      </c>
      <c r="B273" s="49">
        <v>42795</v>
      </c>
      <c r="C273" s="8" t="s">
        <v>27</v>
      </c>
      <c r="D273" s="11">
        <v>7868</v>
      </c>
      <c r="E273" s="11">
        <v>2581485.2999999998</v>
      </c>
    </row>
    <row r="274" spans="1:5">
      <c r="A274" s="9" t="s">
        <v>296</v>
      </c>
      <c r="B274" s="49">
        <v>42796</v>
      </c>
      <c r="C274" s="8" t="s">
        <v>29</v>
      </c>
      <c r="D274" s="11">
        <v>7924</v>
      </c>
      <c r="E274" s="11">
        <v>2518138.35</v>
      </c>
    </row>
    <row r="275" spans="1:5">
      <c r="A275" s="9" t="s">
        <v>297</v>
      </c>
      <c r="B275" s="49">
        <v>42797</v>
      </c>
      <c r="C275" s="8" t="s">
        <v>31</v>
      </c>
      <c r="D275" s="11">
        <v>8011</v>
      </c>
      <c r="E275" s="11">
        <v>2571937.42</v>
      </c>
    </row>
    <row r="276" spans="1:5">
      <c r="A276" s="9" t="s">
        <v>298</v>
      </c>
      <c r="B276" s="49">
        <v>42798</v>
      </c>
      <c r="C276" s="8" t="s">
        <v>19</v>
      </c>
      <c r="D276" s="11">
        <v>3035</v>
      </c>
      <c r="E276" s="11">
        <v>1033944.05</v>
      </c>
    </row>
    <row r="277" spans="1:5">
      <c r="A277" s="9" t="s">
        <v>299</v>
      </c>
      <c r="B277" s="49">
        <v>42799</v>
      </c>
      <c r="C277" s="8" t="s">
        <v>21</v>
      </c>
      <c r="D277" s="11">
        <v>817</v>
      </c>
      <c r="E277" s="11">
        <v>420302.3</v>
      </c>
    </row>
    <row r="278" spans="1:5">
      <c r="A278" s="9" t="s">
        <v>300</v>
      </c>
      <c r="B278" s="49">
        <v>42800</v>
      </c>
      <c r="C278" s="8" t="s">
        <v>23</v>
      </c>
      <c r="D278" s="11">
        <v>10612</v>
      </c>
      <c r="E278" s="11">
        <v>3398330.97</v>
      </c>
    </row>
    <row r="279" spans="1:5">
      <c r="A279" s="9" t="s">
        <v>301</v>
      </c>
      <c r="B279" s="49">
        <v>42801</v>
      </c>
      <c r="C279" s="8" t="s">
        <v>25</v>
      </c>
      <c r="D279" s="11">
        <v>8792</v>
      </c>
      <c r="E279" s="11">
        <v>3425392.91</v>
      </c>
    </row>
    <row r="280" spans="1:5">
      <c r="A280" s="9" t="s">
        <v>302</v>
      </c>
      <c r="B280" s="49">
        <v>42802</v>
      </c>
      <c r="C280" s="8" t="s">
        <v>27</v>
      </c>
      <c r="D280" s="11">
        <v>8291</v>
      </c>
      <c r="E280" s="11">
        <v>2454069.2000000002</v>
      </c>
    </row>
    <row r="281" spans="1:5">
      <c r="A281" s="9" t="s">
        <v>303</v>
      </c>
      <c r="B281" s="49">
        <v>42803</v>
      </c>
      <c r="C281" s="8" t="s">
        <v>29</v>
      </c>
      <c r="D281" s="11">
        <v>7821</v>
      </c>
      <c r="E281" s="11">
        <v>2373155.38</v>
      </c>
    </row>
    <row r="282" spans="1:5">
      <c r="A282" s="9" t="s">
        <v>304</v>
      </c>
      <c r="B282" s="49">
        <v>42804</v>
      </c>
      <c r="C282" s="8" t="s">
        <v>31</v>
      </c>
      <c r="D282" s="11">
        <v>7596</v>
      </c>
      <c r="E282" s="11">
        <v>2267834.12</v>
      </c>
    </row>
    <row r="283" spans="1:5">
      <c r="A283" s="9" t="s">
        <v>305</v>
      </c>
      <c r="B283" s="49">
        <v>42805</v>
      </c>
      <c r="C283" s="8" t="s">
        <v>19</v>
      </c>
      <c r="D283" s="11">
        <v>3011</v>
      </c>
      <c r="E283" s="11">
        <v>1101003.05</v>
      </c>
    </row>
    <row r="284" spans="1:5">
      <c r="A284" s="9" t="s">
        <v>306</v>
      </c>
      <c r="B284" s="49">
        <v>42806</v>
      </c>
      <c r="C284" s="8" t="s">
        <v>21</v>
      </c>
      <c r="D284" s="11">
        <v>851</v>
      </c>
      <c r="E284" s="11">
        <v>396645.08</v>
      </c>
    </row>
    <row r="285" spans="1:5">
      <c r="A285" s="9" t="s">
        <v>307</v>
      </c>
      <c r="B285" s="49">
        <v>42807</v>
      </c>
      <c r="C285" s="8" t="s">
        <v>23</v>
      </c>
      <c r="D285" s="11">
        <v>10427</v>
      </c>
      <c r="E285" s="11">
        <v>3270954.91</v>
      </c>
    </row>
    <row r="286" spans="1:5">
      <c r="A286" s="9" t="s">
        <v>308</v>
      </c>
      <c r="B286" s="49">
        <v>42808</v>
      </c>
      <c r="C286" s="8" t="s">
        <v>25</v>
      </c>
      <c r="D286" s="11">
        <v>8787</v>
      </c>
      <c r="E286" s="11">
        <v>2854031.63</v>
      </c>
    </row>
    <row r="287" spans="1:5">
      <c r="A287" s="9" t="s">
        <v>309</v>
      </c>
      <c r="B287" s="49">
        <v>42809</v>
      </c>
      <c r="C287" s="8" t="s">
        <v>27</v>
      </c>
      <c r="D287" s="11">
        <v>8634</v>
      </c>
      <c r="E287" s="11">
        <v>2778089.73</v>
      </c>
    </row>
    <row r="288" spans="1:5">
      <c r="A288" s="9" t="s">
        <v>310</v>
      </c>
      <c r="B288" s="49">
        <v>42810</v>
      </c>
      <c r="C288" s="8" t="s">
        <v>29</v>
      </c>
      <c r="D288" s="11">
        <v>8441</v>
      </c>
      <c r="E288" s="11">
        <v>5544305.5800000001</v>
      </c>
    </row>
    <row r="289" spans="1:5">
      <c r="A289" s="9" t="s">
        <v>311</v>
      </c>
      <c r="B289" s="49">
        <v>42811</v>
      </c>
      <c r="C289" s="8" t="s">
        <v>31</v>
      </c>
      <c r="D289" s="11">
        <v>7793</v>
      </c>
      <c r="E289" s="11">
        <v>2458040.5499999998</v>
      </c>
    </row>
    <row r="290" spans="1:5">
      <c r="A290" s="9" t="s">
        <v>312</v>
      </c>
      <c r="B290" s="49">
        <v>42812</v>
      </c>
      <c r="C290" s="8" t="s">
        <v>19</v>
      </c>
      <c r="D290" s="11">
        <v>3043</v>
      </c>
      <c r="E290" s="11">
        <v>981076.54</v>
      </c>
    </row>
    <row r="291" spans="1:5">
      <c r="A291" s="9" t="s">
        <v>313</v>
      </c>
      <c r="B291" s="49">
        <v>42813</v>
      </c>
      <c r="C291" s="8" t="s">
        <v>21</v>
      </c>
      <c r="D291" s="11">
        <v>963</v>
      </c>
      <c r="E291" s="11">
        <v>472904.5</v>
      </c>
    </row>
    <row r="292" spans="1:5">
      <c r="A292" s="9" t="s">
        <v>314</v>
      </c>
      <c r="B292" s="49">
        <v>42814</v>
      </c>
      <c r="C292" s="8" t="s">
        <v>23</v>
      </c>
      <c r="D292" s="11">
        <v>10238</v>
      </c>
      <c r="E292" s="11">
        <v>3096373.15</v>
      </c>
    </row>
    <row r="293" spans="1:5">
      <c r="A293" s="9" t="s">
        <v>315</v>
      </c>
      <c r="B293" s="49">
        <v>42815</v>
      </c>
      <c r="C293" s="8" t="s">
        <v>25</v>
      </c>
      <c r="D293" s="11">
        <v>8663</v>
      </c>
      <c r="E293" s="11">
        <v>2980684.51</v>
      </c>
    </row>
    <row r="294" spans="1:5">
      <c r="A294" s="9" t="s">
        <v>316</v>
      </c>
      <c r="B294" s="49">
        <v>42816</v>
      </c>
      <c r="C294" s="8" t="s">
        <v>27</v>
      </c>
      <c r="D294" s="11">
        <v>8568</v>
      </c>
      <c r="E294" s="11">
        <v>2734360.02</v>
      </c>
    </row>
    <row r="295" spans="1:5">
      <c r="A295" s="9" t="s">
        <v>317</v>
      </c>
      <c r="B295" s="49">
        <v>42817</v>
      </c>
      <c r="C295" s="8" t="s">
        <v>29</v>
      </c>
      <c r="D295" s="11">
        <v>8147</v>
      </c>
      <c r="E295" s="11">
        <v>2540372.84</v>
      </c>
    </row>
    <row r="296" spans="1:5">
      <c r="A296" s="9" t="s">
        <v>318</v>
      </c>
      <c r="B296" s="49">
        <v>42818</v>
      </c>
      <c r="C296" s="8" t="s">
        <v>31</v>
      </c>
      <c r="D296" s="11">
        <v>7751</v>
      </c>
      <c r="E296" s="11">
        <v>2444395.0699999998</v>
      </c>
    </row>
    <row r="297" spans="1:5">
      <c r="A297" s="9" t="s">
        <v>319</v>
      </c>
      <c r="B297" s="49">
        <v>42819</v>
      </c>
      <c r="C297" s="8" t="s">
        <v>19</v>
      </c>
      <c r="D297" s="11">
        <v>3087</v>
      </c>
      <c r="E297" s="11">
        <v>905992.84</v>
      </c>
    </row>
    <row r="298" spans="1:5">
      <c r="A298" s="9" t="s">
        <v>320</v>
      </c>
      <c r="B298" s="49">
        <v>42820</v>
      </c>
      <c r="C298" s="8" t="s">
        <v>21</v>
      </c>
      <c r="D298" s="11">
        <v>835</v>
      </c>
      <c r="E298" s="11">
        <v>451409.71</v>
      </c>
    </row>
    <row r="299" spans="1:5">
      <c r="A299" s="9" t="s">
        <v>321</v>
      </c>
      <c r="B299" s="49">
        <v>42821</v>
      </c>
      <c r="C299" s="8" t="s">
        <v>23</v>
      </c>
      <c r="D299" s="11">
        <v>10031</v>
      </c>
      <c r="E299" s="11">
        <v>3221474.04</v>
      </c>
    </row>
    <row r="300" spans="1:5">
      <c r="A300" s="9" t="s">
        <v>322</v>
      </c>
      <c r="B300" s="49">
        <v>42822</v>
      </c>
      <c r="C300" s="8" t="s">
        <v>25</v>
      </c>
      <c r="D300" s="11">
        <v>8482</v>
      </c>
      <c r="E300" s="11">
        <v>2867507.38</v>
      </c>
    </row>
    <row r="301" spans="1:5">
      <c r="A301" s="9" t="s">
        <v>323</v>
      </c>
      <c r="B301" s="49">
        <v>42823</v>
      </c>
      <c r="C301" s="8" t="s">
        <v>27</v>
      </c>
      <c r="D301" s="11">
        <v>8018</v>
      </c>
      <c r="E301" s="11">
        <v>2577738.87</v>
      </c>
    </row>
    <row r="302" spans="1:5">
      <c r="A302" s="9" t="s">
        <v>324</v>
      </c>
      <c r="B302" s="49">
        <v>42824</v>
      </c>
      <c r="C302" s="8" t="s">
        <v>29</v>
      </c>
      <c r="D302" s="11">
        <v>8023</v>
      </c>
      <c r="E302" s="11">
        <v>2707236.25</v>
      </c>
    </row>
    <row r="303" spans="1:5">
      <c r="A303" s="9" t="s">
        <v>325</v>
      </c>
      <c r="B303" s="49">
        <v>42825</v>
      </c>
      <c r="C303" s="8" t="s">
        <v>31</v>
      </c>
      <c r="D303" s="11">
        <v>7852</v>
      </c>
      <c r="E303" s="11">
        <v>2402194.27</v>
      </c>
    </row>
    <row r="304" spans="1:5">
      <c r="A304" s="9" t="s">
        <v>326</v>
      </c>
      <c r="B304" s="49">
        <v>42826</v>
      </c>
      <c r="C304" s="8" t="s">
        <v>19</v>
      </c>
      <c r="D304" s="11">
        <v>3965</v>
      </c>
      <c r="E304" s="11">
        <v>1355218.19</v>
      </c>
    </row>
    <row r="305" spans="1:5">
      <c r="A305" s="9" t="s">
        <v>327</v>
      </c>
      <c r="B305" s="49">
        <v>42827</v>
      </c>
      <c r="C305" s="8" t="s">
        <v>21</v>
      </c>
      <c r="D305" s="11">
        <v>888</v>
      </c>
      <c r="E305" s="11">
        <v>380392.22</v>
      </c>
    </row>
    <row r="306" spans="1:5">
      <c r="A306" s="9" t="s">
        <v>328</v>
      </c>
      <c r="B306" s="49">
        <v>42828</v>
      </c>
      <c r="C306" s="8" t="s">
        <v>23</v>
      </c>
      <c r="D306" s="11">
        <v>4282</v>
      </c>
      <c r="E306" s="11">
        <v>1314728.49</v>
      </c>
    </row>
    <row r="307" spans="1:5">
      <c r="A307" s="9" t="s">
        <v>329</v>
      </c>
      <c r="B307" s="49">
        <v>42829</v>
      </c>
      <c r="C307" s="8" t="s">
        <v>25</v>
      </c>
      <c r="D307" s="11">
        <v>912</v>
      </c>
      <c r="E307" s="11">
        <v>500138.65</v>
      </c>
    </row>
    <row r="308" spans="1:5">
      <c r="A308" s="9" t="s">
        <v>330</v>
      </c>
      <c r="B308" s="49">
        <v>42830</v>
      </c>
      <c r="C308" s="8" t="s">
        <v>27</v>
      </c>
      <c r="D308" s="11">
        <v>10113</v>
      </c>
      <c r="E308" s="11">
        <v>3207101.8</v>
      </c>
    </row>
    <row r="309" spans="1:5">
      <c r="A309" s="9" t="s">
        <v>331</v>
      </c>
      <c r="B309" s="49">
        <v>42831</v>
      </c>
      <c r="C309" s="8" t="s">
        <v>29</v>
      </c>
      <c r="D309" s="11">
        <v>9022</v>
      </c>
      <c r="E309" s="11">
        <v>2934328.77</v>
      </c>
    </row>
    <row r="310" spans="1:5">
      <c r="A310" s="9" t="s">
        <v>332</v>
      </c>
      <c r="B310" s="49">
        <v>42832</v>
      </c>
      <c r="C310" s="8" t="s">
        <v>31</v>
      </c>
      <c r="D310" s="11">
        <v>8735</v>
      </c>
      <c r="E310" s="11">
        <v>3077092.26</v>
      </c>
    </row>
    <row r="311" spans="1:5">
      <c r="A311" s="9" t="s">
        <v>333</v>
      </c>
      <c r="B311" s="49">
        <v>42833</v>
      </c>
      <c r="C311" s="8" t="s">
        <v>19</v>
      </c>
      <c r="D311" s="11">
        <v>3396</v>
      </c>
      <c r="E311" s="11">
        <v>992057.81</v>
      </c>
    </row>
    <row r="312" spans="1:5">
      <c r="A312" s="9" t="s">
        <v>334</v>
      </c>
      <c r="B312" s="49">
        <v>42834</v>
      </c>
      <c r="C312" s="8" t="s">
        <v>21</v>
      </c>
      <c r="D312" s="11">
        <v>930</v>
      </c>
      <c r="E312" s="11">
        <v>463899.53</v>
      </c>
    </row>
    <row r="313" spans="1:5">
      <c r="A313" s="9" t="s">
        <v>335</v>
      </c>
      <c r="B313" s="49">
        <v>42835</v>
      </c>
      <c r="C313" s="8" t="s">
        <v>23</v>
      </c>
      <c r="D313" s="11">
        <v>10888</v>
      </c>
      <c r="E313" s="11">
        <v>3342833.36</v>
      </c>
    </row>
    <row r="314" spans="1:5">
      <c r="A314" s="9" t="s">
        <v>336</v>
      </c>
      <c r="B314" s="49">
        <v>42836</v>
      </c>
      <c r="C314" s="8" t="s">
        <v>25</v>
      </c>
      <c r="D314" s="11">
        <v>9257</v>
      </c>
      <c r="E314" s="11">
        <v>3429901.77</v>
      </c>
    </row>
    <row r="315" spans="1:5">
      <c r="A315" s="9" t="s">
        <v>337</v>
      </c>
      <c r="B315" s="49">
        <v>42837</v>
      </c>
      <c r="C315" s="8" t="s">
        <v>27</v>
      </c>
      <c r="D315" s="11">
        <v>9074</v>
      </c>
      <c r="E315" s="11">
        <v>3176965.58</v>
      </c>
    </row>
    <row r="316" spans="1:5">
      <c r="A316" s="9" t="s">
        <v>338</v>
      </c>
      <c r="B316" s="49">
        <v>42838</v>
      </c>
      <c r="C316" s="8" t="s">
        <v>29</v>
      </c>
      <c r="D316" s="11">
        <v>8303</v>
      </c>
      <c r="E316" s="11">
        <v>3317918.91</v>
      </c>
    </row>
    <row r="317" spans="1:5">
      <c r="A317" s="9" t="s">
        <v>339</v>
      </c>
      <c r="B317" s="49">
        <v>42839</v>
      </c>
      <c r="C317" s="8" t="s">
        <v>31</v>
      </c>
      <c r="D317" s="11">
        <v>8109</v>
      </c>
      <c r="E317" s="11">
        <v>2590520.65</v>
      </c>
    </row>
    <row r="318" spans="1:5">
      <c r="A318" s="9" t="s">
        <v>340</v>
      </c>
      <c r="B318" s="49">
        <v>42840</v>
      </c>
      <c r="C318" s="8" t="s">
        <v>19</v>
      </c>
      <c r="D318" s="11">
        <v>3212</v>
      </c>
      <c r="E318" s="11">
        <v>1062701.3</v>
      </c>
    </row>
    <row r="319" spans="1:5">
      <c r="A319" s="9" t="s">
        <v>341</v>
      </c>
      <c r="B319" s="49">
        <v>42841</v>
      </c>
      <c r="C319" s="8" t="s">
        <v>21</v>
      </c>
      <c r="D319" s="11">
        <v>918</v>
      </c>
      <c r="E319" s="11">
        <v>474945.27</v>
      </c>
    </row>
    <row r="320" spans="1:5">
      <c r="A320" s="9" t="s">
        <v>342</v>
      </c>
      <c r="B320" s="49">
        <v>42842</v>
      </c>
      <c r="C320" s="8" t="s">
        <v>23</v>
      </c>
      <c r="D320" s="11">
        <v>10071</v>
      </c>
      <c r="E320" s="11">
        <v>3399502.31</v>
      </c>
    </row>
    <row r="321" spans="1:5">
      <c r="A321" s="9" t="s">
        <v>343</v>
      </c>
      <c r="B321" s="49">
        <v>42843</v>
      </c>
      <c r="C321" s="8" t="s">
        <v>25</v>
      </c>
      <c r="D321" s="11">
        <v>8862</v>
      </c>
      <c r="E321" s="11">
        <v>3056469.34</v>
      </c>
    </row>
    <row r="322" spans="1:5">
      <c r="A322" s="9" t="s">
        <v>344</v>
      </c>
      <c r="B322" s="49">
        <v>42844</v>
      </c>
      <c r="C322" s="8" t="s">
        <v>27</v>
      </c>
      <c r="D322" s="11">
        <v>8865</v>
      </c>
      <c r="E322" s="11">
        <v>2786029.03</v>
      </c>
    </row>
    <row r="323" spans="1:5">
      <c r="A323" s="9" t="s">
        <v>345</v>
      </c>
      <c r="B323" s="49">
        <v>42845</v>
      </c>
      <c r="C323" s="8" t="s">
        <v>29</v>
      </c>
      <c r="D323" s="11">
        <v>8452</v>
      </c>
      <c r="E323" s="11">
        <v>2736218.92</v>
      </c>
    </row>
    <row r="324" spans="1:5">
      <c r="A324" s="9" t="s">
        <v>346</v>
      </c>
      <c r="B324" s="49">
        <v>42846</v>
      </c>
      <c r="C324" s="8" t="s">
        <v>31</v>
      </c>
      <c r="D324" s="11">
        <v>7862</v>
      </c>
      <c r="E324" s="11">
        <v>2871567.83</v>
      </c>
    </row>
    <row r="325" spans="1:5">
      <c r="A325" s="9" t="s">
        <v>347</v>
      </c>
      <c r="B325" s="49">
        <v>42847</v>
      </c>
      <c r="C325" s="8" t="s">
        <v>19</v>
      </c>
      <c r="D325" s="11">
        <v>3221</v>
      </c>
      <c r="E325" s="11">
        <v>1057118.18</v>
      </c>
    </row>
    <row r="326" spans="1:5">
      <c r="A326" s="9" t="s">
        <v>348</v>
      </c>
      <c r="B326" s="49">
        <v>42848</v>
      </c>
      <c r="C326" s="8" t="s">
        <v>21</v>
      </c>
      <c r="D326" s="11">
        <v>858</v>
      </c>
      <c r="E326" s="11">
        <v>481968.67</v>
      </c>
    </row>
    <row r="327" spans="1:5">
      <c r="A327" s="9" t="s">
        <v>349</v>
      </c>
      <c r="B327" s="49">
        <v>42849</v>
      </c>
      <c r="C327" s="8" t="s">
        <v>23</v>
      </c>
      <c r="D327" s="11">
        <v>10358</v>
      </c>
      <c r="E327" s="11">
        <v>3359219.05</v>
      </c>
    </row>
    <row r="328" spans="1:5">
      <c r="A328" s="9" t="s">
        <v>350</v>
      </c>
      <c r="B328" s="49">
        <v>42850</v>
      </c>
      <c r="C328" s="8" t="s">
        <v>25</v>
      </c>
      <c r="D328" s="11">
        <v>8988</v>
      </c>
      <c r="E328" s="11">
        <v>3023707.92</v>
      </c>
    </row>
    <row r="329" spans="1:5">
      <c r="A329" s="9" t="s">
        <v>351</v>
      </c>
      <c r="B329" s="49">
        <v>42851</v>
      </c>
      <c r="C329" s="8" t="s">
        <v>27</v>
      </c>
      <c r="D329" s="11">
        <v>8654</v>
      </c>
      <c r="E329" s="11">
        <v>2705893.6</v>
      </c>
    </row>
    <row r="330" spans="1:5">
      <c r="A330" s="9" t="s">
        <v>352</v>
      </c>
      <c r="B330" s="49">
        <v>42852</v>
      </c>
      <c r="C330" s="8" t="s">
        <v>29</v>
      </c>
      <c r="D330" s="11">
        <v>8362</v>
      </c>
      <c r="E330" s="11">
        <v>2762230.08</v>
      </c>
    </row>
    <row r="331" spans="1:5">
      <c r="A331" s="9" t="s">
        <v>353</v>
      </c>
      <c r="B331" s="49">
        <v>42853</v>
      </c>
      <c r="C331" s="8" t="s">
        <v>31</v>
      </c>
      <c r="D331" s="11">
        <v>8346</v>
      </c>
      <c r="E331" s="11">
        <v>2630907.73</v>
      </c>
    </row>
    <row r="332" spans="1:5">
      <c r="A332" s="9" t="s">
        <v>354</v>
      </c>
      <c r="B332" s="49">
        <v>42854</v>
      </c>
      <c r="C332" s="8" t="s">
        <v>19</v>
      </c>
      <c r="D332" s="11">
        <v>3079</v>
      </c>
      <c r="E332" s="11">
        <v>1040889.5</v>
      </c>
    </row>
    <row r="333" spans="1:5">
      <c r="A333" s="9" t="s">
        <v>355</v>
      </c>
      <c r="B333" s="49">
        <v>42855</v>
      </c>
      <c r="C333" s="8" t="s">
        <v>21</v>
      </c>
      <c r="D333" s="11">
        <v>1048</v>
      </c>
      <c r="E333" s="11">
        <v>461692.17</v>
      </c>
    </row>
    <row r="334" spans="1:5">
      <c r="A334" s="9" t="s">
        <v>356</v>
      </c>
      <c r="B334" s="49">
        <v>42856</v>
      </c>
      <c r="C334" s="8" t="s">
        <v>23</v>
      </c>
      <c r="D334" s="11">
        <v>1199</v>
      </c>
      <c r="E334" s="11">
        <v>619612.28</v>
      </c>
    </row>
    <row r="335" spans="1:5">
      <c r="A335" s="9" t="s">
        <v>357</v>
      </c>
      <c r="B335" s="49">
        <v>42857</v>
      </c>
      <c r="C335" s="8" t="s">
        <v>25</v>
      </c>
      <c r="D335" s="11">
        <v>9728</v>
      </c>
      <c r="E335" s="11">
        <v>3194513</v>
      </c>
    </row>
    <row r="336" spans="1:5">
      <c r="A336" s="9" t="s">
        <v>358</v>
      </c>
      <c r="B336" s="49">
        <v>42858</v>
      </c>
      <c r="C336" s="8" t="s">
        <v>27</v>
      </c>
      <c r="D336" s="11">
        <v>9241</v>
      </c>
      <c r="E336" s="11">
        <v>3255441.38</v>
      </c>
    </row>
    <row r="337" spans="1:5">
      <c r="A337" s="9" t="s">
        <v>359</v>
      </c>
      <c r="B337" s="49">
        <v>42859</v>
      </c>
      <c r="C337" s="8" t="s">
        <v>29</v>
      </c>
      <c r="D337" s="11">
        <v>8874</v>
      </c>
      <c r="E337" s="11">
        <v>2831073.89</v>
      </c>
    </row>
    <row r="338" spans="1:5">
      <c r="A338" s="9" t="s">
        <v>360</v>
      </c>
      <c r="B338" s="49">
        <v>42860</v>
      </c>
      <c r="C338" s="8" t="s">
        <v>31</v>
      </c>
      <c r="D338" s="11">
        <v>8310</v>
      </c>
      <c r="E338" s="11">
        <v>2697157.45</v>
      </c>
    </row>
    <row r="339" spans="1:5">
      <c r="A339" s="9" t="s">
        <v>361</v>
      </c>
      <c r="B339" s="49">
        <v>42861</v>
      </c>
      <c r="C339" s="8" t="s">
        <v>19</v>
      </c>
      <c r="D339" s="11">
        <v>3338</v>
      </c>
      <c r="E339" s="11">
        <v>1080603.58</v>
      </c>
    </row>
    <row r="340" spans="1:5">
      <c r="A340" s="9" t="s">
        <v>362</v>
      </c>
      <c r="B340" s="49">
        <v>42862</v>
      </c>
      <c r="C340" s="8" t="s">
        <v>21</v>
      </c>
      <c r="D340" s="11">
        <v>1002</v>
      </c>
      <c r="E340" s="11">
        <v>468678.44</v>
      </c>
    </row>
    <row r="341" spans="1:5">
      <c r="A341" s="9" t="s">
        <v>363</v>
      </c>
      <c r="B341" s="49">
        <v>42863</v>
      </c>
      <c r="C341" s="8" t="s">
        <v>23</v>
      </c>
      <c r="D341" s="11">
        <v>10434</v>
      </c>
      <c r="E341" s="11">
        <v>3315436.25</v>
      </c>
    </row>
    <row r="342" spans="1:5">
      <c r="A342" s="9" t="s">
        <v>364</v>
      </c>
      <c r="B342" s="49">
        <v>42864</v>
      </c>
      <c r="C342" s="8" t="s">
        <v>25</v>
      </c>
      <c r="D342" s="11">
        <v>8946</v>
      </c>
      <c r="E342" s="11">
        <v>3142942.64</v>
      </c>
    </row>
    <row r="343" spans="1:5">
      <c r="A343" s="9" t="s">
        <v>365</v>
      </c>
      <c r="B343" s="49">
        <v>42865</v>
      </c>
      <c r="C343" s="8" t="s">
        <v>27</v>
      </c>
      <c r="D343" s="11">
        <v>8764</v>
      </c>
      <c r="E343" s="11">
        <v>2927874.07</v>
      </c>
    </row>
    <row r="344" spans="1:5">
      <c r="A344" s="9" t="s">
        <v>366</v>
      </c>
      <c r="B344" s="49">
        <v>42866</v>
      </c>
      <c r="C344" s="8" t="s">
        <v>29</v>
      </c>
      <c r="D344" s="11">
        <v>8354</v>
      </c>
      <c r="E344" s="11">
        <v>2798407.67</v>
      </c>
    </row>
    <row r="345" spans="1:5">
      <c r="A345" s="9" t="s">
        <v>367</v>
      </c>
      <c r="B345" s="49">
        <v>42867</v>
      </c>
      <c r="C345" s="8" t="s">
        <v>31</v>
      </c>
      <c r="D345" s="11">
        <v>7620</v>
      </c>
      <c r="E345" s="11">
        <v>2437523.35</v>
      </c>
    </row>
    <row r="346" spans="1:5">
      <c r="A346" s="9" t="s">
        <v>368</v>
      </c>
      <c r="B346" s="49">
        <v>42868</v>
      </c>
      <c r="C346" s="8" t="s">
        <v>19</v>
      </c>
      <c r="D346" s="11">
        <v>3364</v>
      </c>
      <c r="E346" s="11">
        <v>1088861.45</v>
      </c>
    </row>
    <row r="347" spans="1:5">
      <c r="A347" s="9" t="s">
        <v>369</v>
      </c>
      <c r="B347" s="49">
        <v>42869</v>
      </c>
      <c r="C347" s="8" t="s">
        <v>21</v>
      </c>
      <c r="D347" s="11">
        <v>944</v>
      </c>
      <c r="E347" s="11">
        <v>460741.9</v>
      </c>
    </row>
    <row r="348" spans="1:5">
      <c r="A348" s="9" t="s">
        <v>370</v>
      </c>
      <c r="B348" s="49">
        <v>42870</v>
      </c>
      <c r="C348" s="8" t="s">
        <v>23</v>
      </c>
      <c r="D348" s="11">
        <v>10517</v>
      </c>
      <c r="E348" s="11">
        <v>3667724.33</v>
      </c>
    </row>
    <row r="349" spans="1:5">
      <c r="A349" s="9" t="s">
        <v>371</v>
      </c>
      <c r="B349" s="49">
        <v>42871</v>
      </c>
      <c r="C349" s="8" t="s">
        <v>25</v>
      </c>
      <c r="D349" s="11">
        <v>8636</v>
      </c>
      <c r="E349" s="11">
        <v>2936748.25</v>
      </c>
    </row>
    <row r="350" spans="1:5">
      <c r="A350" s="9" t="s">
        <v>372</v>
      </c>
      <c r="B350" s="49">
        <v>42872</v>
      </c>
      <c r="C350" s="8" t="s">
        <v>27</v>
      </c>
      <c r="D350" s="11">
        <v>8502</v>
      </c>
      <c r="E350" s="11">
        <v>2702281.6</v>
      </c>
    </row>
    <row r="351" spans="1:5">
      <c r="A351" s="9" t="s">
        <v>373</v>
      </c>
      <c r="B351" s="49">
        <v>42873</v>
      </c>
      <c r="C351" s="8" t="s">
        <v>29</v>
      </c>
      <c r="D351" s="11">
        <v>8247</v>
      </c>
      <c r="E351" s="11">
        <v>2619159.4700000002</v>
      </c>
    </row>
    <row r="352" spans="1:5">
      <c r="A352" s="9" t="s">
        <v>374</v>
      </c>
      <c r="B352" s="49">
        <v>42874</v>
      </c>
      <c r="C352" s="8" t="s">
        <v>31</v>
      </c>
      <c r="D352" s="11">
        <v>7977</v>
      </c>
      <c r="E352" s="11">
        <v>2673261.2799999998</v>
      </c>
    </row>
    <row r="353" spans="1:5">
      <c r="A353" s="9" t="s">
        <v>375</v>
      </c>
      <c r="B353" s="49">
        <v>42875</v>
      </c>
      <c r="C353" s="8" t="s">
        <v>19</v>
      </c>
      <c r="D353" s="11">
        <v>3157</v>
      </c>
      <c r="E353" s="11">
        <v>1017043.29</v>
      </c>
    </row>
    <row r="354" spans="1:5">
      <c r="A354" s="9" t="s">
        <v>376</v>
      </c>
      <c r="B354" s="49">
        <v>42876</v>
      </c>
      <c r="C354" s="8" t="s">
        <v>21</v>
      </c>
      <c r="D354" s="11">
        <v>1002</v>
      </c>
      <c r="E354" s="11">
        <v>542422.18000000005</v>
      </c>
    </row>
    <row r="355" spans="1:5">
      <c r="A355" s="9" t="s">
        <v>377</v>
      </c>
      <c r="B355" s="49">
        <v>42877</v>
      </c>
      <c r="C355" s="8" t="s">
        <v>23</v>
      </c>
      <c r="D355" s="11">
        <v>10240</v>
      </c>
      <c r="E355" s="11">
        <v>3236102.64</v>
      </c>
    </row>
    <row r="356" spans="1:5">
      <c r="A356" s="9" t="s">
        <v>378</v>
      </c>
      <c r="B356" s="49">
        <v>42878</v>
      </c>
      <c r="C356" s="8" t="s">
        <v>25</v>
      </c>
      <c r="D356" s="11">
        <v>8797</v>
      </c>
      <c r="E356" s="11">
        <v>3000614.1</v>
      </c>
    </row>
    <row r="357" spans="1:5">
      <c r="A357" s="9" t="s">
        <v>379</v>
      </c>
      <c r="B357" s="49">
        <v>42879</v>
      </c>
      <c r="C357" s="8" t="s">
        <v>27</v>
      </c>
      <c r="D357" s="11">
        <v>8587</v>
      </c>
      <c r="E357" s="11">
        <v>5158790.4800000004</v>
      </c>
    </row>
    <row r="358" spans="1:5">
      <c r="A358" s="9" t="s">
        <v>380</v>
      </c>
      <c r="B358" s="49">
        <v>42880</v>
      </c>
      <c r="C358" s="8" t="s">
        <v>29</v>
      </c>
      <c r="D358" s="11">
        <v>8497</v>
      </c>
      <c r="E358" s="11">
        <v>2884638.2</v>
      </c>
    </row>
    <row r="359" spans="1:5">
      <c r="A359" s="9" t="s">
        <v>381</v>
      </c>
      <c r="B359" s="49">
        <v>42881</v>
      </c>
      <c r="C359" s="8" t="s">
        <v>31</v>
      </c>
      <c r="D359" s="11">
        <v>8067</v>
      </c>
      <c r="E359" s="11">
        <v>2845324.7</v>
      </c>
    </row>
    <row r="360" spans="1:5">
      <c r="A360" s="9" t="s">
        <v>382</v>
      </c>
      <c r="B360" s="49">
        <v>42882</v>
      </c>
      <c r="C360" s="8" t="s">
        <v>19</v>
      </c>
      <c r="D360" s="11">
        <v>4818</v>
      </c>
      <c r="E360" s="11">
        <v>1662255.37</v>
      </c>
    </row>
    <row r="361" spans="1:5">
      <c r="A361" s="9" t="s">
        <v>383</v>
      </c>
      <c r="B361" s="49">
        <v>42883</v>
      </c>
      <c r="C361" s="8" t="s">
        <v>21</v>
      </c>
      <c r="D361" s="11">
        <v>1018</v>
      </c>
      <c r="E361" s="11">
        <v>507015.2</v>
      </c>
    </row>
    <row r="362" spans="1:5">
      <c r="A362" s="9" t="s">
        <v>384</v>
      </c>
      <c r="B362" s="49">
        <v>42884</v>
      </c>
      <c r="C362" s="8" t="s">
        <v>23</v>
      </c>
      <c r="D362" s="11">
        <v>4341</v>
      </c>
      <c r="E362" s="11">
        <v>1437278.43</v>
      </c>
    </row>
    <row r="363" spans="1:5">
      <c r="A363" s="9" t="s">
        <v>385</v>
      </c>
      <c r="B363" s="49">
        <v>42885</v>
      </c>
      <c r="C363" s="8" t="s">
        <v>25</v>
      </c>
      <c r="D363" s="11">
        <v>1122</v>
      </c>
      <c r="E363" s="11">
        <v>528310.38</v>
      </c>
    </row>
    <row r="364" spans="1:5">
      <c r="A364" s="9" t="s">
        <v>386</v>
      </c>
      <c r="B364" s="49">
        <v>42886</v>
      </c>
      <c r="C364" s="8" t="s">
        <v>27</v>
      </c>
      <c r="D364" s="11">
        <v>9597</v>
      </c>
      <c r="E364" s="11">
        <v>2934847.94</v>
      </c>
    </row>
    <row r="365" spans="1:5">
      <c r="A365" s="9" t="s">
        <v>387</v>
      </c>
      <c r="B365" s="49">
        <v>42887</v>
      </c>
      <c r="C365" s="8" t="s">
        <v>29</v>
      </c>
      <c r="D365" s="11">
        <v>8817</v>
      </c>
      <c r="E365" s="11">
        <v>3026365.28</v>
      </c>
    </row>
  </sheetData>
  <mergeCells count="2">
    <mergeCell ref="A1:E1"/>
    <mergeCell ref="F1:J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zoomScale="70" zoomScaleNormal="70" workbookViewId="0">
      <selection activeCell="N18" sqref="N18"/>
    </sheetView>
  </sheetViews>
  <sheetFormatPr defaultRowHeight="14.25"/>
  <cols>
    <col min="1" max="1" width="11.625" bestFit="1" customWidth="1"/>
    <col min="2" max="2" width="18.375" customWidth="1"/>
    <col min="3" max="3" width="15.125" customWidth="1"/>
    <col min="4" max="4" width="10.625" style="30" customWidth="1"/>
    <col min="5" max="5" width="15.125" customWidth="1"/>
    <col min="6" max="6" width="11.125" customWidth="1"/>
    <col min="7" max="7" width="15.125" customWidth="1"/>
    <col min="8" max="8" width="11.75" customWidth="1"/>
    <col min="9" max="9" width="16.5" bestFit="1" customWidth="1"/>
    <col min="10" max="10" width="12" customWidth="1"/>
  </cols>
  <sheetData>
    <row r="1" spans="1:10" ht="15">
      <c r="A1" s="21"/>
      <c r="B1" s="22"/>
      <c r="C1" s="82" t="s">
        <v>426</v>
      </c>
      <c r="D1" s="82"/>
      <c r="E1" s="82" t="s">
        <v>407</v>
      </c>
      <c r="F1" s="82"/>
      <c r="G1" s="82" t="s">
        <v>409</v>
      </c>
      <c r="H1" s="82"/>
      <c r="I1" s="83" t="s">
        <v>422</v>
      </c>
      <c r="J1" s="83"/>
    </row>
    <row r="2" spans="1:10" ht="15.75">
      <c r="A2" s="23"/>
      <c r="B2" s="23" t="s">
        <v>400</v>
      </c>
      <c r="C2" s="23" t="s">
        <v>401</v>
      </c>
      <c r="D2" s="29" t="s">
        <v>402</v>
      </c>
      <c r="E2" s="23" t="s">
        <v>401</v>
      </c>
      <c r="F2" s="29" t="s">
        <v>402</v>
      </c>
      <c r="G2" s="23" t="s">
        <v>401</v>
      </c>
      <c r="H2" s="23" t="s">
        <v>402</v>
      </c>
      <c r="I2" s="23" t="s">
        <v>401</v>
      </c>
      <c r="J2" s="23" t="s">
        <v>402</v>
      </c>
    </row>
    <row r="3" spans="1:10" ht="15.75">
      <c r="A3" s="24" t="s">
        <v>11</v>
      </c>
      <c r="B3" s="25" t="s">
        <v>403</v>
      </c>
      <c r="C3" s="73">
        <v>133654</v>
      </c>
      <c r="D3" s="73"/>
      <c r="E3" s="73">
        <v>169511</v>
      </c>
      <c r="F3" s="73"/>
      <c r="G3" s="73">
        <v>83659</v>
      </c>
      <c r="H3" s="54"/>
      <c r="I3" s="72">
        <f>C3+E3+G3</f>
        <v>386824</v>
      </c>
      <c r="J3" s="72"/>
    </row>
    <row r="4" spans="1:10" ht="15.75">
      <c r="A4" s="24" t="s">
        <v>11</v>
      </c>
      <c r="B4" s="25" t="s">
        <v>404</v>
      </c>
      <c r="C4" s="73">
        <v>58046843.479999997</v>
      </c>
      <c r="D4" s="73"/>
      <c r="E4" s="73">
        <v>69854995.569999993</v>
      </c>
      <c r="F4" s="73"/>
      <c r="G4" s="73">
        <v>34473126.100000001</v>
      </c>
      <c r="H4" s="55"/>
      <c r="I4" s="72">
        <f t="shared" ref="I4:I26" si="0">C4+E4+G4</f>
        <v>162374965.14999998</v>
      </c>
      <c r="J4" s="72"/>
    </row>
    <row r="5" spans="1:10" ht="15.75">
      <c r="A5" s="84" t="s">
        <v>395</v>
      </c>
      <c r="B5" s="25" t="s">
        <v>437</v>
      </c>
      <c r="C5" s="73">
        <v>31119228.18</v>
      </c>
      <c r="D5" s="74">
        <f>C5/SUM(C$5:C$7)</f>
        <v>0.53610543337678829</v>
      </c>
      <c r="E5" s="73">
        <v>35939644.109999999</v>
      </c>
      <c r="F5" s="74">
        <f>E5/SUM(E$5:E$7)</f>
        <v>0.51448924757264858</v>
      </c>
      <c r="G5" s="73">
        <v>18602954.309999999</v>
      </c>
      <c r="H5" s="74">
        <f>G5/SUM(G$5:G$7)</f>
        <v>0.53963641870007262</v>
      </c>
      <c r="I5" s="72">
        <f t="shared" si="0"/>
        <v>85661826.599999994</v>
      </c>
      <c r="J5" s="74">
        <f>I5/SUM(I$5:I$7)</f>
        <v>0.5275556273152493</v>
      </c>
    </row>
    <row r="6" spans="1:10" ht="15.75">
      <c r="A6" s="84"/>
      <c r="B6" s="25" t="s">
        <v>438</v>
      </c>
      <c r="C6" s="73">
        <v>19155643.690000001</v>
      </c>
      <c r="D6" s="74">
        <f t="shared" ref="D6:F7" si="1">C6/SUM(C$5:C$7)</f>
        <v>0.33000319296604069</v>
      </c>
      <c r="E6" s="73">
        <v>24465524.489999998</v>
      </c>
      <c r="F6" s="74">
        <f t="shared" si="1"/>
        <v>0.35023299751674442</v>
      </c>
      <c r="G6" s="73">
        <v>11162332.529999999</v>
      </c>
      <c r="H6" s="74">
        <f t="shared" ref="H6" si="2">G6/SUM(G$5:G$7)</f>
        <v>0.32379809413338934</v>
      </c>
      <c r="I6" s="72">
        <f t="shared" si="0"/>
        <v>54783500.710000001</v>
      </c>
      <c r="J6" s="74">
        <f t="shared" ref="J6" si="3">I6/SUM(I$5:I$7)</f>
        <v>0.33738883737029085</v>
      </c>
    </row>
    <row r="7" spans="1:10" ht="15.75">
      <c r="A7" s="85"/>
      <c r="B7" s="25" t="s">
        <v>439</v>
      </c>
      <c r="C7" s="73">
        <v>7771971.6100000003</v>
      </c>
      <c r="D7" s="74">
        <f t="shared" si="1"/>
        <v>0.13389137365717099</v>
      </c>
      <c r="E7" s="73">
        <v>9449826.9700000007</v>
      </c>
      <c r="F7" s="74">
        <f t="shared" si="1"/>
        <v>0.13527775491060706</v>
      </c>
      <c r="G7" s="73">
        <v>4707839.26</v>
      </c>
      <c r="H7" s="74">
        <f t="shared" ref="H7" si="4">G7/SUM(G$5:G$7)</f>
        <v>0.13656548716653813</v>
      </c>
      <c r="I7" s="72">
        <f t="shared" si="0"/>
        <v>21929637.840000004</v>
      </c>
      <c r="J7" s="74">
        <f t="shared" ref="J7" si="5">I7/SUM(I$5:I$7)</f>
        <v>0.1350555353144598</v>
      </c>
    </row>
    <row r="8" spans="1:10" ht="15.75">
      <c r="A8" s="84" t="s">
        <v>396</v>
      </c>
      <c r="B8" s="26" t="s">
        <v>11</v>
      </c>
      <c r="C8" s="73">
        <v>410910</v>
      </c>
      <c r="D8" s="74"/>
      <c r="E8" s="73">
        <v>517164</v>
      </c>
      <c r="F8" s="74"/>
      <c r="G8" s="73">
        <v>251135</v>
      </c>
      <c r="H8" s="74"/>
      <c r="I8" s="72">
        <f t="shared" si="0"/>
        <v>1179209</v>
      </c>
      <c r="J8" s="75"/>
    </row>
    <row r="9" spans="1:10" ht="15.75">
      <c r="A9" s="84"/>
      <c r="B9" s="25" t="s">
        <v>437</v>
      </c>
      <c r="C9" s="73">
        <v>282190</v>
      </c>
      <c r="D9" s="74">
        <f>C9/C8</f>
        <v>0.68674405587598253</v>
      </c>
      <c r="E9" s="73">
        <v>350436</v>
      </c>
      <c r="F9" s="74">
        <f>E9/E8</f>
        <v>0.6776109706012019</v>
      </c>
      <c r="G9" s="73">
        <v>171926</v>
      </c>
      <c r="H9" s="74">
        <f>G9/G8</f>
        <v>0.68459593445756262</v>
      </c>
      <c r="I9" s="72">
        <f t="shared" si="0"/>
        <v>804552</v>
      </c>
      <c r="J9" s="75">
        <f>I9/I8</f>
        <v>0.68228108842452861</v>
      </c>
    </row>
    <row r="10" spans="1:10" ht="15.75">
      <c r="A10" s="85"/>
      <c r="B10" s="25" t="s">
        <v>438</v>
      </c>
      <c r="C10" s="73">
        <v>92500</v>
      </c>
      <c r="D10" s="74">
        <f>C10/C8</f>
        <v>0.22511012143778442</v>
      </c>
      <c r="E10" s="73">
        <v>118159</v>
      </c>
      <c r="F10" s="74">
        <f>E10/E8</f>
        <v>0.2284749131803451</v>
      </c>
      <c r="G10" s="73">
        <v>56307</v>
      </c>
      <c r="H10" s="74">
        <f>G10/G8</f>
        <v>0.22421008620861291</v>
      </c>
      <c r="I10" s="72">
        <f t="shared" si="0"/>
        <v>266966</v>
      </c>
      <c r="J10" s="75">
        <f>I10/I8</f>
        <v>0.22639413369470551</v>
      </c>
    </row>
    <row r="11" spans="1:10" ht="15.75">
      <c r="A11" s="85"/>
      <c r="B11" s="25" t="s">
        <v>440</v>
      </c>
      <c r="C11" s="73">
        <v>36220</v>
      </c>
      <c r="D11" s="74">
        <f>C11/C8</f>
        <v>8.8145822686233E-2</v>
      </c>
      <c r="E11" s="73">
        <v>48569</v>
      </c>
      <c r="F11" s="74">
        <f>E11/E8</f>
        <v>9.3914116218452942E-2</v>
      </c>
      <c r="G11" s="73">
        <v>22902</v>
      </c>
      <c r="H11" s="74">
        <f>G11/G8</f>
        <v>9.1193979333824435E-2</v>
      </c>
      <c r="I11" s="72">
        <f t="shared" si="0"/>
        <v>107691</v>
      </c>
      <c r="J11" s="75">
        <f>I11/I8</f>
        <v>9.1324777880765831E-2</v>
      </c>
    </row>
    <row r="12" spans="1:10" ht="15.75">
      <c r="A12" s="84" t="s">
        <v>3</v>
      </c>
      <c r="B12" s="26" t="s">
        <v>11</v>
      </c>
      <c r="C12" s="73">
        <v>159272</v>
      </c>
      <c r="D12" s="74"/>
      <c r="E12" s="73">
        <v>181821</v>
      </c>
      <c r="F12" s="74"/>
      <c r="G12" s="73">
        <v>94336</v>
      </c>
      <c r="H12" s="74"/>
      <c r="I12" s="72">
        <f t="shared" si="0"/>
        <v>435429</v>
      </c>
      <c r="J12" s="75"/>
    </row>
    <row r="13" spans="1:10" ht="15.75">
      <c r="A13" s="84"/>
      <c r="B13" s="25" t="s">
        <v>430</v>
      </c>
      <c r="C13" s="73">
        <v>134166</v>
      </c>
      <c r="D13" s="74">
        <v>0.84237028479582099</v>
      </c>
      <c r="E13" s="73">
        <v>137745</v>
      </c>
      <c r="F13" s="74">
        <v>0.75758575742076006</v>
      </c>
      <c r="G13" s="73">
        <v>78672</v>
      </c>
      <c r="H13" s="74">
        <v>0.83395522388059695</v>
      </c>
      <c r="I13" s="72">
        <f t="shared" si="0"/>
        <v>350583</v>
      </c>
      <c r="J13" s="74">
        <v>0.80514389257490881</v>
      </c>
    </row>
    <row r="14" spans="1:10" ht="15.75">
      <c r="A14" s="85"/>
      <c r="B14" s="25" t="s">
        <v>431</v>
      </c>
      <c r="C14" s="73">
        <v>25106</v>
      </c>
      <c r="D14" s="74">
        <f t="shared" ref="D14:F14" si="6">C14/C$12</f>
        <v>0.15762971520417901</v>
      </c>
      <c r="E14" s="73">
        <v>44076</v>
      </c>
      <c r="F14" s="74">
        <f t="shared" si="6"/>
        <v>0.24241424257924002</v>
      </c>
      <c r="G14" s="73">
        <v>15664</v>
      </c>
      <c r="H14" s="74">
        <f t="shared" ref="H14" si="7">G14/G$12</f>
        <v>0.16604477611940299</v>
      </c>
      <c r="I14" s="72">
        <f t="shared" si="0"/>
        <v>84846</v>
      </c>
      <c r="J14" s="75">
        <f t="shared" ref="J14" si="8">I14/I$12</f>
        <v>0.19485610742509113</v>
      </c>
    </row>
    <row r="15" spans="1:10" ht="15.75">
      <c r="A15" s="84" t="s">
        <v>4</v>
      </c>
      <c r="B15" s="26" t="s">
        <v>11</v>
      </c>
      <c r="C15" s="73">
        <v>59225034.310000002</v>
      </c>
      <c r="D15" s="74"/>
      <c r="E15" s="73">
        <v>66134620</v>
      </c>
      <c r="F15" s="74"/>
      <c r="G15" s="73">
        <v>35347174.880000003</v>
      </c>
      <c r="H15" s="74"/>
      <c r="I15" s="72">
        <f t="shared" si="0"/>
        <v>160706829.19</v>
      </c>
      <c r="J15" s="75"/>
    </row>
    <row r="16" spans="1:10" ht="15.75">
      <c r="A16" s="84"/>
      <c r="B16" s="25" t="s">
        <v>430</v>
      </c>
      <c r="C16" s="73">
        <v>50033523.310000002</v>
      </c>
      <c r="D16" s="74">
        <v>0.84480361882292676</v>
      </c>
      <c r="E16" s="73">
        <v>53417097.119999997</v>
      </c>
      <c r="F16" s="74">
        <v>0.80770248804635147</v>
      </c>
      <c r="G16" s="73">
        <v>30485415.880000003</v>
      </c>
      <c r="H16" s="74">
        <v>0.86245692855213552</v>
      </c>
      <c r="I16" s="72">
        <f t="shared" si="0"/>
        <v>133936036.31</v>
      </c>
      <c r="J16" s="74">
        <v>0.83341844889273808</v>
      </c>
    </row>
    <row r="17" spans="1:10" ht="15.75">
      <c r="A17" s="85"/>
      <c r="B17" s="25" t="s">
        <v>432</v>
      </c>
      <c r="C17" s="73">
        <v>9191511</v>
      </c>
      <c r="D17" s="74">
        <f t="shared" ref="D17:F17" si="9">C17/C$15</f>
        <v>0.15519638117707321</v>
      </c>
      <c r="E17" s="73">
        <v>12717522.880000001</v>
      </c>
      <c r="F17" s="74">
        <f t="shared" si="9"/>
        <v>0.1922975119536485</v>
      </c>
      <c r="G17" s="73">
        <v>4861759</v>
      </c>
      <c r="H17" s="74">
        <f t="shared" ref="H17" si="10">G17/G$15</f>
        <v>0.13754307144786446</v>
      </c>
      <c r="I17" s="72">
        <f t="shared" si="0"/>
        <v>26770792.880000003</v>
      </c>
      <c r="J17" s="75">
        <f t="shared" ref="J17" si="11">I17/I$15</f>
        <v>0.16658155110726197</v>
      </c>
    </row>
    <row r="18" spans="1:10" ht="15.75">
      <c r="A18" s="84" t="s">
        <v>397</v>
      </c>
      <c r="B18" s="26" t="s">
        <v>11</v>
      </c>
      <c r="C18" s="73">
        <v>16892</v>
      </c>
      <c r="D18" s="74"/>
      <c r="E18" s="73">
        <v>23166</v>
      </c>
      <c r="F18" s="74"/>
      <c r="G18" s="73">
        <v>13137</v>
      </c>
      <c r="H18" s="74"/>
      <c r="I18" s="72">
        <f t="shared" si="0"/>
        <v>53195</v>
      </c>
      <c r="J18" s="75"/>
    </row>
    <row r="19" spans="1:10" ht="15.75">
      <c r="A19" s="84"/>
      <c r="B19" s="25" t="s">
        <v>430</v>
      </c>
      <c r="C19" s="73">
        <v>13866</v>
      </c>
      <c r="D19" s="74">
        <v>0.82086194648354249</v>
      </c>
      <c r="E19" s="73">
        <v>18755</v>
      </c>
      <c r="F19" s="74">
        <v>0.80959164292497632</v>
      </c>
      <c r="G19" s="73">
        <v>10483</v>
      </c>
      <c r="H19" s="74">
        <v>0.79797518459313388</v>
      </c>
      <c r="I19" s="72">
        <f t="shared" si="0"/>
        <v>43104</v>
      </c>
      <c r="J19" s="74">
        <v>0.81030172008647428</v>
      </c>
    </row>
    <row r="20" spans="1:10" ht="15.75">
      <c r="A20" s="85"/>
      <c r="B20" s="25" t="s">
        <v>433</v>
      </c>
      <c r="C20" s="73">
        <v>3026</v>
      </c>
      <c r="D20" s="74">
        <f t="shared" ref="D20:F20" si="12">C20/C$18</f>
        <v>0.17913805351645751</v>
      </c>
      <c r="E20" s="73">
        <v>4411</v>
      </c>
      <c r="F20" s="74">
        <f t="shared" si="12"/>
        <v>0.19040835707502374</v>
      </c>
      <c r="G20" s="73">
        <v>2654</v>
      </c>
      <c r="H20" s="74">
        <f t="shared" ref="H20" si="13">G20/G$18</f>
        <v>0.20202481540686609</v>
      </c>
      <c r="I20" s="72">
        <f t="shared" si="0"/>
        <v>10091</v>
      </c>
      <c r="J20" s="75">
        <f t="shared" ref="J20" si="14">I20/I$18</f>
        <v>0.1896982799135257</v>
      </c>
    </row>
    <row r="21" spans="1:10" ht="15.75">
      <c r="A21" s="84" t="s">
        <v>398</v>
      </c>
      <c r="B21" s="26" t="s">
        <v>11</v>
      </c>
      <c r="C21" s="73">
        <v>8381087.7400000002</v>
      </c>
      <c r="D21" s="74"/>
      <c r="E21" s="73">
        <v>14162175.029999999</v>
      </c>
      <c r="F21" s="74"/>
      <c r="G21" s="73">
        <v>10040217.91</v>
      </c>
      <c r="H21" s="74"/>
      <c r="I21" s="72">
        <f t="shared" si="0"/>
        <v>32583480.68</v>
      </c>
      <c r="J21" s="75"/>
    </row>
    <row r="22" spans="1:10" ht="15.75">
      <c r="A22" s="84"/>
      <c r="B22" s="25" t="s">
        <v>430</v>
      </c>
      <c r="C22" s="73">
        <v>7243270.7400000002</v>
      </c>
      <c r="D22" s="74">
        <v>0.86423993695119106</v>
      </c>
      <c r="E22" s="73">
        <v>12755897.720000001</v>
      </c>
      <c r="F22" s="74">
        <v>0.90070188321913436</v>
      </c>
      <c r="G22" s="73">
        <v>9288905.6100000013</v>
      </c>
      <c r="H22" s="74">
        <v>0.92516972173963508</v>
      </c>
      <c r="I22" s="72">
        <f t="shared" si="0"/>
        <v>29288074.07</v>
      </c>
      <c r="J22" s="74">
        <v>0.89886265858568182</v>
      </c>
    </row>
    <row r="23" spans="1:10" ht="15.75">
      <c r="A23" s="85"/>
      <c r="B23" s="25" t="s">
        <v>434</v>
      </c>
      <c r="C23" s="73">
        <v>1137817</v>
      </c>
      <c r="D23" s="74">
        <f t="shared" ref="D23:F23" si="15">C23/C$21</f>
        <v>0.13576006304880897</v>
      </c>
      <c r="E23" s="73">
        <v>1406277.31</v>
      </c>
      <c r="F23" s="74">
        <f t="shared" si="15"/>
        <v>9.9298116780865697E-2</v>
      </c>
      <c r="G23" s="73">
        <v>751312.3</v>
      </c>
      <c r="H23" s="74">
        <f t="shared" ref="H23" si="16">G23/G$21</f>
        <v>7.4830278260364966E-2</v>
      </c>
      <c r="I23" s="72">
        <f t="shared" si="0"/>
        <v>3295406.6100000003</v>
      </c>
      <c r="J23" s="75">
        <f t="shared" ref="J23" si="17">I23/I$21</f>
        <v>0.10113734141431818</v>
      </c>
    </row>
    <row r="24" spans="1:10" ht="15.75">
      <c r="A24" s="84" t="s">
        <v>399</v>
      </c>
      <c r="B24" s="26" t="s">
        <v>11</v>
      </c>
      <c r="C24" s="73">
        <v>128779</v>
      </c>
      <c r="D24" s="74"/>
      <c r="E24" s="73">
        <v>86303</v>
      </c>
      <c r="F24" s="74"/>
      <c r="G24" s="73">
        <v>38530</v>
      </c>
      <c r="H24" s="74"/>
      <c r="I24" s="72">
        <f t="shared" si="0"/>
        <v>253612</v>
      </c>
      <c r="J24" s="75"/>
    </row>
    <row r="25" spans="1:10" ht="15.75">
      <c r="A25" s="85"/>
      <c r="B25" s="25" t="s">
        <v>435</v>
      </c>
      <c r="C25" s="73">
        <v>89462</v>
      </c>
      <c r="D25" s="74">
        <f>C25/C$24</f>
        <v>0.69469401066944148</v>
      </c>
      <c r="E25" s="73">
        <v>61522</v>
      </c>
      <c r="F25" s="74">
        <f>E25/E$24</f>
        <v>0.71286050311113169</v>
      </c>
      <c r="G25" s="73">
        <v>26747</v>
      </c>
      <c r="H25" s="74">
        <f>G25/G$24</f>
        <v>0.6941863483000259</v>
      </c>
      <c r="I25" s="72">
        <f t="shared" si="0"/>
        <v>177731</v>
      </c>
      <c r="J25" s="75">
        <f>I25/I$24</f>
        <v>0.7007988580981972</v>
      </c>
    </row>
    <row r="26" spans="1:10" ht="15.75">
      <c r="A26" s="85"/>
      <c r="B26" s="25" t="s">
        <v>436</v>
      </c>
      <c r="C26" s="73">
        <v>39317</v>
      </c>
      <c r="D26" s="74">
        <f>C26/C$24</f>
        <v>0.30530598933055858</v>
      </c>
      <c r="E26" s="73">
        <v>24781</v>
      </c>
      <c r="F26" s="74">
        <f>E26/E$24</f>
        <v>0.28713949688886831</v>
      </c>
      <c r="G26" s="73">
        <v>11783</v>
      </c>
      <c r="H26" s="74">
        <f>G26/G$24</f>
        <v>0.30581365169997404</v>
      </c>
      <c r="I26" s="72">
        <f t="shared" si="0"/>
        <v>75881</v>
      </c>
      <c r="J26" s="75">
        <f>I26/I$24</f>
        <v>0.29920114190180275</v>
      </c>
    </row>
    <row r="41" spans="2:3">
      <c r="B41" t="s">
        <v>421</v>
      </c>
    </row>
    <row r="42" spans="2:3">
      <c r="B42" t="s">
        <v>401</v>
      </c>
      <c r="C42" t="s">
        <v>402</v>
      </c>
    </row>
    <row r="43" spans="2:3">
      <c r="B43">
        <v>386824</v>
      </c>
    </row>
    <row r="44" spans="2:3">
      <c r="B44">
        <v>162374965.14999998</v>
      </c>
    </row>
    <row r="45" spans="2:3">
      <c r="B45">
        <v>21929637.840000004</v>
      </c>
      <c r="C45">
        <v>0.1350555353144598</v>
      </c>
    </row>
    <row r="46" spans="2:3">
      <c r="B46">
        <v>54783500.710000001</v>
      </c>
      <c r="C46">
        <v>0.33738883737029085</v>
      </c>
    </row>
    <row r="47" spans="2:3">
      <c r="B47">
        <v>85661826.599999994</v>
      </c>
      <c r="C47">
        <v>0.5275556273152493</v>
      </c>
    </row>
    <row r="48" spans="2:3">
      <c r="B48">
        <v>1179209</v>
      </c>
    </row>
    <row r="49" spans="2:3">
      <c r="B49">
        <v>107691</v>
      </c>
      <c r="C49">
        <v>9.1324777880765831E-2</v>
      </c>
    </row>
    <row r="50" spans="2:3">
      <c r="B50">
        <v>266966</v>
      </c>
      <c r="C50">
        <v>0.22639413369470551</v>
      </c>
    </row>
    <row r="51" spans="2:3">
      <c r="B51">
        <v>804552</v>
      </c>
      <c r="C51">
        <v>0.68228108842452861</v>
      </c>
    </row>
    <row r="52" spans="2:3">
      <c r="B52">
        <v>435429</v>
      </c>
    </row>
    <row r="53" spans="2:3">
      <c r="B53">
        <v>237101</v>
      </c>
      <c r="C53">
        <v>0.54452275801565808</v>
      </c>
    </row>
    <row r="54" spans="2:3">
      <c r="B54">
        <v>23955</v>
      </c>
      <c r="C54">
        <v>5.5014709631191309E-2</v>
      </c>
    </row>
    <row r="55" spans="2:3">
      <c r="B55">
        <v>89527</v>
      </c>
      <c r="C55">
        <v>0.20560642492805944</v>
      </c>
    </row>
    <row r="56" spans="2:3">
      <c r="B56">
        <v>84846</v>
      </c>
      <c r="C56">
        <v>0.19485610742509113</v>
      </c>
    </row>
    <row r="57" spans="2:3">
      <c r="B57">
        <v>160706829.19</v>
      </c>
    </row>
    <row r="58" spans="2:3">
      <c r="B58">
        <v>95447990.850000009</v>
      </c>
      <c r="C58">
        <v>0.59392616562146239</v>
      </c>
    </row>
    <row r="59" spans="2:3">
      <c r="B59">
        <v>10995935.73</v>
      </c>
      <c r="C59">
        <v>6.8422330186104025E-2</v>
      </c>
    </row>
    <row r="60" spans="2:3">
      <c r="B60">
        <v>27492109.730000004</v>
      </c>
      <c r="C60">
        <v>0.17106995308517173</v>
      </c>
    </row>
    <row r="61" spans="2:3">
      <c r="B61">
        <v>26770792.880000003</v>
      </c>
      <c r="C61">
        <v>0.16658155110726197</v>
      </c>
    </row>
    <row r="62" spans="2:3">
      <c r="B62">
        <v>53195</v>
      </c>
    </row>
    <row r="63" spans="2:3">
      <c r="B63">
        <v>12660</v>
      </c>
      <c r="C63">
        <v>0.23799229250869441</v>
      </c>
    </row>
    <row r="64" spans="2:3">
      <c r="B64">
        <v>4096</v>
      </c>
      <c r="C64">
        <v>7.6999718018610774E-2</v>
      </c>
    </row>
    <row r="65" spans="2:3">
      <c r="B65">
        <v>26348</v>
      </c>
      <c r="C65">
        <v>0.49530970955916909</v>
      </c>
    </row>
    <row r="66" spans="2:3">
      <c r="B66">
        <v>10091</v>
      </c>
      <c r="C66">
        <v>0.1896982799135257</v>
      </c>
    </row>
    <row r="67" spans="2:3">
      <c r="B67">
        <v>32583480.68</v>
      </c>
    </row>
    <row r="68" spans="2:3">
      <c r="B68">
        <v>18609825.370000001</v>
      </c>
      <c r="C68">
        <v>0.57114295285901917</v>
      </c>
    </row>
    <row r="69" spans="2:3">
      <c r="B69">
        <v>1861253.69</v>
      </c>
      <c r="C69">
        <v>5.7122617079471569E-2</v>
      </c>
    </row>
    <row r="70" spans="2:3">
      <c r="B70">
        <v>8816995.0099999998</v>
      </c>
      <c r="C70">
        <v>0.27059708864719112</v>
      </c>
    </row>
    <row r="71" spans="2:3">
      <c r="B71">
        <v>3295406.6100000003</v>
      </c>
      <c r="C71">
        <v>0.10113734141431818</v>
      </c>
    </row>
    <row r="72" spans="2:3">
      <c r="B72">
        <v>253612</v>
      </c>
    </row>
    <row r="73" spans="2:3">
      <c r="B73">
        <v>177731</v>
      </c>
      <c r="C73">
        <v>0.7007988580981972</v>
      </c>
    </row>
    <row r="74" spans="2:3">
      <c r="B74">
        <v>75881</v>
      </c>
      <c r="C74">
        <v>0.29920114190180275</v>
      </c>
    </row>
  </sheetData>
  <mergeCells count="11">
    <mergeCell ref="A24:A26"/>
    <mergeCell ref="A5:A7"/>
    <mergeCell ref="A8:A11"/>
    <mergeCell ref="A12:A14"/>
    <mergeCell ref="A15:A17"/>
    <mergeCell ref="A18:A20"/>
    <mergeCell ref="C1:D1"/>
    <mergeCell ref="E1:F1"/>
    <mergeCell ref="G1:H1"/>
    <mergeCell ref="I1:J1"/>
    <mergeCell ref="A21:A2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7" workbookViewId="0">
      <selection activeCell="C2" sqref="C2"/>
    </sheetView>
  </sheetViews>
  <sheetFormatPr defaultRowHeight="14.25"/>
  <cols>
    <col min="1" max="1" width="8" customWidth="1"/>
    <col min="2" max="2" width="7.25" customWidth="1"/>
    <col min="3" max="3" width="6.75" customWidth="1"/>
    <col min="4" max="4" width="7.5" customWidth="1"/>
    <col min="5" max="5" width="7.125" customWidth="1"/>
    <col min="6" max="6" width="7.625" customWidth="1"/>
    <col min="7" max="7" width="7.25" customWidth="1"/>
    <col min="8" max="8" width="7.5" customWidth="1"/>
    <col min="9" max="9" width="13.875" bestFit="1" customWidth="1"/>
  </cols>
  <sheetData>
    <row r="1" spans="1:8">
      <c r="A1" s="31"/>
      <c r="B1" s="31"/>
      <c r="C1" s="86" t="s">
        <v>411</v>
      </c>
      <c r="D1" s="86"/>
      <c r="E1" s="86"/>
      <c r="F1" s="87" t="s">
        <v>423</v>
      </c>
      <c r="G1" s="87"/>
      <c r="H1" s="87"/>
    </row>
    <row r="2" spans="1:8" s="65" customFormat="1" ht="31.5">
      <c r="A2" s="66" t="s">
        <v>410</v>
      </c>
      <c r="B2" s="66" t="s">
        <v>15</v>
      </c>
      <c r="C2" s="66" t="s">
        <v>424</v>
      </c>
      <c r="D2" s="66" t="s">
        <v>393</v>
      </c>
      <c r="E2" s="66" t="s">
        <v>394</v>
      </c>
      <c r="F2" s="66" t="s">
        <v>392</v>
      </c>
      <c r="G2" s="66" t="s">
        <v>393</v>
      </c>
      <c r="H2" s="66" t="s">
        <v>394</v>
      </c>
    </row>
    <row r="3" spans="1:8">
      <c r="A3" s="32">
        <v>1</v>
      </c>
      <c r="B3" s="31" t="s">
        <v>412</v>
      </c>
      <c r="C3" s="31"/>
      <c r="D3" s="31">
        <v>2.87</v>
      </c>
      <c r="E3" s="34">
        <v>153.47</v>
      </c>
      <c r="F3" s="31">
        <v>54.63</v>
      </c>
      <c r="G3" s="31">
        <v>3.47</v>
      </c>
      <c r="H3" s="31">
        <v>22.38</v>
      </c>
    </row>
    <row r="4" spans="1:8">
      <c r="A4" s="32">
        <v>2</v>
      </c>
      <c r="B4" s="31" t="s">
        <v>25</v>
      </c>
      <c r="C4" s="31"/>
      <c r="D4" s="31">
        <v>2.95</v>
      </c>
      <c r="E4" s="34">
        <v>115.57</v>
      </c>
      <c r="F4" s="31">
        <v>52.38</v>
      </c>
      <c r="G4" s="31">
        <v>3.85</v>
      </c>
      <c r="H4" s="31">
        <v>20.04</v>
      </c>
    </row>
    <row r="5" spans="1:8">
      <c r="A5" s="32">
        <v>3</v>
      </c>
      <c r="B5" s="31" t="s">
        <v>27</v>
      </c>
      <c r="C5" s="31"/>
      <c r="D5" s="31">
        <v>3.01</v>
      </c>
      <c r="E5" s="34">
        <v>132.37</v>
      </c>
      <c r="F5" s="31">
        <v>51.25</v>
      </c>
      <c r="G5" s="31">
        <v>3.68</v>
      </c>
      <c r="H5" s="31">
        <v>19.02</v>
      </c>
    </row>
    <row r="6" spans="1:8">
      <c r="A6" s="32">
        <v>4</v>
      </c>
      <c r="B6" s="31" t="s">
        <v>29</v>
      </c>
      <c r="C6" s="31"/>
      <c r="D6" s="31">
        <v>2.93</v>
      </c>
      <c r="E6" s="34">
        <v>141.535</v>
      </c>
      <c r="F6" s="31">
        <v>50.3</v>
      </c>
      <c r="G6" s="31">
        <v>3.52</v>
      </c>
      <c r="H6" s="31">
        <v>19.57</v>
      </c>
    </row>
    <row r="7" spans="1:8">
      <c r="A7" s="32">
        <v>5</v>
      </c>
      <c r="B7" s="31" t="s">
        <v>31</v>
      </c>
      <c r="C7" s="31"/>
      <c r="D7" s="31">
        <v>2.97</v>
      </c>
      <c r="E7" s="34">
        <v>142.375</v>
      </c>
      <c r="F7" s="31">
        <v>46.95</v>
      </c>
      <c r="G7" s="31">
        <v>3.54</v>
      </c>
      <c r="H7" s="31">
        <v>20.69</v>
      </c>
    </row>
    <row r="8" spans="1:8">
      <c r="A8" s="32">
        <v>6</v>
      </c>
      <c r="B8" s="31" t="s">
        <v>19</v>
      </c>
      <c r="C8" s="31"/>
      <c r="D8" s="31">
        <v>2.75</v>
      </c>
      <c r="E8" s="34">
        <v>64.97999999999999</v>
      </c>
      <c r="F8" s="31">
        <v>50.54</v>
      </c>
      <c r="G8" s="31">
        <v>5.42</v>
      </c>
      <c r="H8" s="31">
        <v>21.03</v>
      </c>
    </row>
    <row r="9" spans="1:8">
      <c r="A9" s="32">
        <v>7</v>
      </c>
      <c r="B9" s="31" t="s">
        <v>21</v>
      </c>
      <c r="C9" s="31"/>
      <c r="D9" s="31">
        <v>3.03</v>
      </c>
      <c r="E9" s="34">
        <v>115.565</v>
      </c>
      <c r="F9" s="31">
        <v>0</v>
      </c>
      <c r="G9" s="31">
        <v>3.82</v>
      </c>
      <c r="H9" s="31">
        <v>29.97</v>
      </c>
    </row>
    <row r="14" spans="1:8">
      <c r="A14" s="33"/>
    </row>
    <row r="15" spans="1:8">
      <c r="A15" s="33"/>
    </row>
    <row r="16" spans="1:8">
      <c r="A16" s="33"/>
    </row>
    <row r="17" spans="1:6">
      <c r="A17" s="33"/>
    </row>
    <row r="18" spans="1:6">
      <c r="A18" s="33"/>
    </row>
    <row r="19" spans="1:6">
      <c r="A19" s="33"/>
    </row>
    <row r="20" spans="1:6">
      <c r="A20" s="33"/>
    </row>
    <row r="24" spans="1:6">
      <c r="F24" s="33"/>
    </row>
    <row r="25" spans="1:6">
      <c r="F25" s="33"/>
    </row>
    <row r="26" spans="1:6">
      <c r="F26" s="33"/>
    </row>
    <row r="27" spans="1:6">
      <c r="F27" s="33"/>
    </row>
    <row r="28" spans="1:6">
      <c r="F28" s="33"/>
    </row>
    <row r="29" spans="1:6">
      <c r="F29" s="33"/>
    </row>
    <row r="30" spans="1:6">
      <c r="F30" s="33"/>
    </row>
    <row r="31" spans="1:6">
      <c r="F31" s="33"/>
    </row>
  </sheetData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5"/>
  <sheetViews>
    <sheetView topLeftCell="I13" zoomScale="85" zoomScaleNormal="85" workbookViewId="0">
      <selection activeCell="Y25" sqref="Y25"/>
    </sheetView>
  </sheetViews>
  <sheetFormatPr defaultRowHeight="14.25"/>
  <cols>
    <col min="1" max="1" width="10" style="58" bestFit="1" customWidth="1"/>
    <col min="5" max="5" width="12.875" style="3" customWidth="1"/>
    <col min="6" max="6" width="8.75" bestFit="1" customWidth="1"/>
    <col min="7" max="7" width="12.5" style="3" customWidth="1"/>
    <col min="8" max="8" width="8.25" customWidth="1"/>
    <col min="9" max="9" width="13" style="3" customWidth="1"/>
    <col min="10" max="10" width="10.75" customWidth="1"/>
    <col min="11" max="11" width="11" style="3" customWidth="1"/>
    <col min="15" max="15" width="5.25" bestFit="1" customWidth="1"/>
    <col min="16" max="16" width="7.5" bestFit="1" customWidth="1"/>
    <col min="17" max="18" width="7.625" customWidth="1"/>
    <col min="20" max="20" width="6.25" customWidth="1"/>
    <col min="21" max="21" width="10" customWidth="1"/>
    <col min="22" max="22" width="6.625" customWidth="1"/>
    <col min="23" max="23" width="8.875" customWidth="1"/>
    <col min="24" max="24" width="7.125" customWidth="1"/>
  </cols>
  <sheetData>
    <row r="1" spans="1:25" ht="38.25" customHeight="1">
      <c r="A1" s="56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</row>
    <row r="2" spans="1:25">
      <c r="A2" s="57">
        <v>42887</v>
      </c>
      <c r="B2" s="79">
        <v>2468</v>
      </c>
      <c r="C2" s="79">
        <v>124</v>
      </c>
      <c r="D2" s="78" t="s">
        <v>11</v>
      </c>
      <c r="E2" s="78" t="s">
        <v>11</v>
      </c>
      <c r="F2" s="78" t="s">
        <v>11</v>
      </c>
      <c r="G2" s="78" t="s">
        <v>11</v>
      </c>
      <c r="H2" s="78" t="s">
        <v>11</v>
      </c>
      <c r="I2" s="78" t="s">
        <v>11</v>
      </c>
      <c r="J2" s="78" t="s">
        <v>11</v>
      </c>
      <c r="K2" s="78" t="s">
        <v>11</v>
      </c>
    </row>
    <row r="3" spans="1:25">
      <c r="A3" s="57">
        <v>42888</v>
      </c>
      <c r="B3" s="79">
        <v>3509</v>
      </c>
      <c r="C3" s="79">
        <v>174</v>
      </c>
      <c r="D3" s="79">
        <v>402</v>
      </c>
      <c r="E3" s="79">
        <v>35725</v>
      </c>
      <c r="F3" s="79">
        <v>390</v>
      </c>
      <c r="G3" s="79">
        <v>35196</v>
      </c>
      <c r="H3" s="79">
        <v>12</v>
      </c>
      <c r="I3" s="79">
        <v>529</v>
      </c>
      <c r="J3" s="78" t="s">
        <v>11</v>
      </c>
      <c r="K3" s="78" t="s">
        <v>11</v>
      </c>
    </row>
    <row r="4" spans="1:25">
      <c r="A4" s="57">
        <v>42889</v>
      </c>
      <c r="B4" s="79">
        <v>1932</v>
      </c>
      <c r="C4" s="79">
        <v>711</v>
      </c>
      <c r="D4" s="79">
        <v>1153</v>
      </c>
      <c r="E4" s="79">
        <v>983782</v>
      </c>
      <c r="F4" s="79">
        <v>704</v>
      </c>
      <c r="G4" s="79">
        <v>180760</v>
      </c>
      <c r="H4" s="79">
        <v>354</v>
      </c>
      <c r="I4" s="79">
        <v>665843</v>
      </c>
      <c r="J4" s="79">
        <v>95</v>
      </c>
      <c r="K4" s="79">
        <v>137179</v>
      </c>
    </row>
    <row r="5" spans="1:25">
      <c r="A5" s="57">
        <v>42890</v>
      </c>
      <c r="B5" s="79">
        <v>1461</v>
      </c>
      <c r="C5" s="79">
        <v>663</v>
      </c>
      <c r="D5" s="79">
        <v>651</v>
      </c>
      <c r="E5" s="79">
        <v>517014</v>
      </c>
      <c r="F5" s="79">
        <v>412</v>
      </c>
      <c r="G5" s="79">
        <v>72020</v>
      </c>
      <c r="H5" s="79">
        <v>199</v>
      </c>
      <c r="I5" s="79">
        <v>387886</v>
      </c>
      <c r="J5" s="79">
        <v>40</v>
      </c>
      <c r="K5" s="79">
        <v>57108</v>
      </c>
    </row>
    <row r="6" spans="1:25" ht="26.25" customHeight="1">
      <c r="A6" s="57">
        <v>42891</v>
      </c>
      <c r="B6" s="79">
        <v>3690</v>
      </c>
      <c r="C6" s="79">
        <v>2408</v>
      </c>
      <c r="D6" s="79">
        <v>2275</v>
      </c>
      <c r="E6" s="79">
        <v>867423</v>
      </c>
      <c r="F6" s="79">
        <v>2033</v>
      </c>
      <c r="G6" s="79">
        <v>603750</v>
      </c>
      <c r="H6" s="79">
        <v>205</v>
      </c>
      <c r="I6" s="79">
        <v>221441</v>
      </c>
      <c r="J6" s="79">
        <v>37</v>
      </c>
      <c r="K6" s="79">
        <v>42232</v>
      </c>
      <c r="O6" s="76" t="s">
        <v>425</v>
      </c>
      <c r="P6" s="77" t="s">
        <v>1</v>
      </c>
      <c r="Q6" s="77" t="s">
        <v>2</v>
      </c>
      <c r="R6" s="77" t="s">
        <v>3</v>
      </c>
      <c r="S6" s="77" t="s">
        <v>4</v>
      </c>
      <c r="T6" s="77" t="s">
        <v>5</v>
      </c>
      <c r="U6" s="77" t="s">
        <v>6</v>
      </c>
      <c r="V6" s="77" t="s">
        <v>7</v>
      </c>
      <c r="W6" s="77" t="s">
        <v>8</v>
      </c>
      <c r="X6" s="77" t="s">
        <v>9</v>
      </c>
      <c r="Y6" s="77" t="s">
        <v>10</v>
      </c>
    </row>
    <row r="7" spans="1:25">
      <c r="A7" s="57">
        <v>42892</v>
      </c>
      <c r="B7" s="79">
        <v>3375</v>
      </c>
      <c r="C7" s="79">
        <v>1914</v>
      </c>
      <c r="D7" s="79">
        <v>2206</v>
      </c>
      <c r="E7" s="79">
        <v>1361775</v>
      </c>
      <c r="F7" s="79">
        <v>1583</v>
      </c>
      <c r="G7" s="79">
        <v>412810</v>
      </c>
      <c r="H7" s="79">
        <v>482</v>
      </c>
      <c r="I7" s="79">
        <v>744524</v>
      </c>
      <c r="J7" s="79">
        <v>141</v>
      </c>
      <c r="K7" s="79">
        <v>204441</v>
      </c>
      <c r="O7" s="31" t="s">
        <v>405</v>
      </c>
      <c r="P7" s="67">
        <v>52637</v>
      </c>
      <c r="Q7" s="67">
        <v>31523</v>
      </c>
      <c r="R7" s="67">
        <v>42857</v>
      </c>
      <c r="S7" s="67">
        <v>21715937</v>
      </c>
      <c r="T7" s="67">
        <v>30173</v>
      </c>
      <c r="U7" s="67">
        <v>6448186</v>
      </c>
      <c r="V7" s="67">
        <v>9808</v>
      </c>
      <c r="W7" s="67">
        <v>11986364</v>
      </c>
      <c r="X7" s="67">
        <v>2876</v>
      </c>
      <c r="Y7" s="67">
        <v>3281387</v>
      </c>
    </row>
    <row r="8" spans="1:25">
      <c r="A8" s="57">
        <v>42893</v>
      </c>
      <c r="B8" s="79">
        <v>3118</v>
      </c>
      <c r="C8" s="79">
        <v>1481</v>
      </c>
      <c r="D8" s="79">
        <v>2109</v>
      </c>
      <c r="E8" s="79">
        <v>1095297</v>
      </c>
      <c r="F8" s="79">
        <v>1481</v>
      </c>
      <c r="G8" s="79">
        <v>310010</v>
      </c>
      <c r="H8" s="79">
        <v>492</v>
      </c>
      <c r="I8" s="79">
        <v>624340</v>
      </c>
      <c r="J8" s="79">
        <v>136</v>
      </c>
      <c r="K8" s="79">
        <v>160947</v>
      </c>
      <c r="O8" s="31" t="s">
        <v>406</v>
      </c>
      <c r="P8" s="67">
        <v>35982</v>
      </c>
      <c r="Q8" s="67">
        <v>37441</v>
      </c>
      <c r="R8" s="67">
        <v>53625</v>
      </c>
      <c r="S8" s="67">
        <v>25191566.91</v>
      </c>
      <c r="T8" s="67">
        <v>38543</v>
      </c>
      <c r="U8" s="67">
        <v>6562870</v>
      </c>
      <c r="V8" s="67">
        <v>11631</v>
      </c>
      <c r="W8" s="67">
        <v>14290868.919999998</v>
      </c>
      <c r="X8" s="67">
        <v>3451</v>
      </c>
      <c r="Y8" s="67">
        <v>4337827.9899999993</v>
      </c>
    </row>
    <row r="9" spans="1:25">
      <c r="A9" s="57">
        <v>42894</v>
      </c>
      <c r="B9" s="79">
        <v>3096</v>
      </c>
      <c r="C9" s="79">
        <v>1204</v>
      </c>
      <c r="D9" s="79">
        <v>1858</v>
      </c>
      <c r="E9" s="79">
        <v>847191</v>
      </c>
      <c r="F9" s="79">
        <v>1255</v>
      </c>
      <c r="G9" s="79">
        <v>245630</v>
      </c>
      <c r="H9" s="79">
        <v>469</v>
      </c>
      <c r="I9" s="79">
        <v>496388</v>
      </c>
      <c r="J9" s="79">
        <v>134</v>
      </c>
      <c r="K9" s="79">
        <v>105173</v>
      </c>
      <c r="O9" s="31" t="s">
        <v>408</v>
      </c>
      <c r="P9" s="67">
        <v>13529</v>
      </c>
      <c r="Q9" s="67">
        <v>14595</v>
      </c>
      <c r="R9" s="67">
        <v>24736</v>
      </c>
      <c r="S9" s="67">
        <v>11084348.43</v>
      </c>
      <c r="T9" s="67">
        <v>17952</v>
      </c>
      <c r="U9" s="67">
        <v>2774540</v>
      </c>
      <c r="V9" s="67">
        <v>5350</v>
      </c>
      <c r="W9" s="67">
        <v>6598072.2699999996</v>
      </c>
      <c r="X9" s="67">
        <v>1434</v>
      </c>
      <c r="Y9" s="67">
        <v>1711736.16</v>
      </c>
    </row>
    <row r="10" spans="1:25">
      <c r="A10" s="57">
        <v>42895</v>
      </c>
      <c r="B10" s="79">
        <v>3258</v>
      </c>
      <c r="C10" s="79">
        <v>1025</v>
      </c>
      <c r="D10" s="79">
        <v>1913</v>
      </c>
      <c r="E10" s="79">
        <v>939392</v>
      </c>
      <c r="F10" s="79">
        <v>1252</v>
      </c>
      <c r="G10" s="79">
        <v>249990</v>
      </c>
      <c r="H10" s="79">
        <v>532</v>
      </c>
      <c r="I10" s="79">
        <v>565697</v>
      </c>
      <c r="J10" s="79">
        <v>129</v>
      </c>
      <c r="K10" s="79">
        <v>123705</v>
      </c>
      <c r="O10" s="31" t="s">
        <v>416</v>
      </c>
      <c r="P10" s="67">
        <v>102148</v>
      </c>
      <c r="Q10" s="67">
        <v>83559</v>
      </c>
      <c r="R10" s="67">
        <v>121218</v>
      </c>
      <c r="S10" s="67">
        <v>57991852.339999996</v>
      </c>
      <c r="T10" s="67">
        <v>86668</v>
      </c>
      <c r="U10" s="67">
        <v>15785596</v>
      </c>
      <c r="V10" s="67">
        <v>26789</v>
      </c>
      <c r="W10" s="67">
        <v>32875305.189999998</v>
      </c>
      <c r="X10" s="67">
        <v>7761</v>
      </c>
      <c r="Y10" s="67">
        <v>9330951.1499999985</v>
      </c>
    </row>
    <row r="11" spans="1:25">
      <c r="A11" s="57">
        <v>42896</v>
      </c>
      <c r="B11" s="79">
        <v>980</v>
      </c>
      <c r="C11" s="79">
        <v>580</v>
      </c>
      <c r="D11" s="79">
        <v>984</v>
      </c>
      <c r="E11" s="79">
        <v>522164</v>
      </c>
      <c r="F11" s="79">
        <v>649</v>
      </c>
      <c r="G11" s="79">
        <v>109350</v>
      </c>
      <c r="H11" s="79">
        <v>215</v>
      </c>
      <c r="I11" s="79">
        <v>292740</v>
      </c>
      <c r="J11" s="79">
        <v>120</v>
      </c>
      <c r="K11" s="79">
        <v>120074</v>
      </c>
    </row>
    <row r="12" spans="1:25">
      <c r="A12" s="57">
        <v>42897</v>
      </c>
      <c r="B12" s="79">
        <v>626</v>
      </c>
      <c r="C12" s="79">
        <v>344</v>
      </c>
      <c r="D12" s="79">
        <v>479</v>
      </c>
      <c r="E12" s="79">
        <v>267431</v>
      </c>
      <c r="F12" s="79">
        <v>303</v>
      </c>
      <c r="G12" s="79">
        <v>49850</v>
      </c>
      <c r="H12" s="79">
        <v>135</v>
      </c>
      <c r="I12" s="79">
        <v>174095</v>
      </c>
      <c r="J12" s="79">
        <v>41</v>
      </c>
      <c r="K12" s="79">
        <v>43486</v>
      </c>
    </row>
    <row r="13" spans="1:25">
      <c r="A13" s="57">
        <v>42898</v>
      </c>
      <c r="B13" s="79">
        <v>2343</v>
      </c>
      <c r="C13" s="79">
        <v>1524</v>
      </c>
      <c r="D13" s="79">
        <v>2364</v>
      </c>
      <c r="E13" s="79">
        <v>1156206</v>
      </c>
      <c r="F13" s="79">
        <v>1661</v>
      </c>
      <c r="G13" s="79">
        <v>381530</v>
      </c>
      <c r="H13" s="79">
        <v>578</v>
      </c>
      <c r="I13" s="79">
        <v>647793</v>
      </c>
      <c r="J13" s="79">
        <v>125</v>
      </c>
      <c r="K13" s="79">
        <v>126883</v>
      </c>
    </row>
    <row r="14" spans="1:25">
      <c r="A14" s="57">
        <v>42899</v>
      </c>
      <c r="B14" s="79">
        <v>1745</v>
      </c>
      <c r="C14" s="79">
        <v>1121</v>
      </c>
      <c r="D14" s="79">
        <v>2065</v>
      </c>
      <c r="E14" s="79">
        <v>940748</v>
      </c>
      <c r="F14" s="79">
        <v>1504</v>
      </c>
      <c r="G14" s="79">
        <v>319230</v>
      </c>
      <c r="H14" s="79">
        <v>418</v>
      </c>
      <c r="I14" s="79">
        <v>451927</v>
      </c>
      <c r="J14" s="79">
        <v>143</v>
      </c>
      <c r="K14" s="79">
        <v>169591</v>
      </c>
    </row>
    <row r="15" spans="1:25">
      <c r="A15" s="57">
        <v>42900</v>
      </c>
      <c r="B15" s="79">
        <v>1596</v>
      </c>
      <c r="C15" s="79">
        <v>1057</v>
      </c>
      <c r="D15" s="79">
        <v>1856</v>
      </c>
      <c r="E15" s="79">
        <v>926575</v>
      </c>
      <c r="F15" s="79">
        <v>1270</v>
      </c>
      <c r="G15" s="79">
        <v>258000</v>
      </c>
      <c r="H15" s="79">
        <v>448</v>
      </c>
      <c r="I15" s="79">
        <v>499059</v>
      </c>
      <c r="J15" s="79">
        <v>138</v>
      </c>
      <c r="K15" s="79">
        <v>169516</v>
      </c>
    </row>
    <row r="16" spans="1:25">
      <c r="A16" s="57">
        <v>42901</v>
      </c>
      <c r="B16" s="79">
        <v>1575</v>
      </c>
      <c r="C16" s="79">
        <v>1438</v>
      </c>
      <c r="D16" s="79">
        <v>1801</v>
      </c>
      <c r="E16" s="79">
        <v>931034</v>
      </c>
      <c r="F16" s="79">
        <v>1247</v>
      </c>
      <c r="G16" s="79">
        <v>247690</v>
      </c>
      <c r="H16" s="79">
        <v>427</v>
      </c>
      <c r="I16" s="79">
        <v>521663</v>
      </c>
      <c r="J16" s="79">
        <v>127</v>
      </c>
      <c r="K16" s="79">
        <v>161681</v>
      </c>
    </row>
    <row r="17" spans="1:11">
      <c r="A17" s="57">
        <v>42902</v>
      </c>
      <c r="B17" s="79">
        <v>1477</v>
      </c>
      <c r="C17" s="79">
        <v>1221</v>
      </c>
      <c r="D17" s="79">
        <v>1774</v>
      </c>
      <c r="E17" s="79">
        <v>869911</v>
      </c>
      <c r="F17" s="79">
        <v>1226</v>
      </c>
      <c r="G17" s="79">
        <v>255880</v>
      </c>
      <c r="H17" s="79">
        <v>431</v>
      </c>
      <c r="I17" s="79">
        <v>491982</v>
      </c>
      <c r="J17" s="79">
        <v>117</v>
      </c>
      <c r="K17" s="79">
        <v>122049</v>
      </c>
    </row>
    <row r="18" spans="1:11">
      <c r="A18" s="57">
        <v>42903</v>
      </c>
      <c r="B18" s="79">
        <v>814</v>
      </c>
      <c r="C18" s="79">
        <v>606</v>
      </c>
      <c r="D18" s="79">
        <v>817</v>
      </c>
      <c r="E18" s="79">
        <v>380623</v>
      </c>
      <c r="F18" s="79">
        <v>572</v>
      </c>
      <c r="G18" s="79">
        <v>91330</v>
      </c>
      <c r="H18" s="79">
        <v>193</v>
      </c>
      <c r="I18" s="79">
        <v>239244</v>
      </c>
      <c r="J18" s="79">
        <v>52</v>
      </c>
      <c r="K18" s="79">
        <v>50049</v>
      </c>
    </row>
    <row r="19" spans="1:11">
      <c r="A19" s="57">
        <v>42904</v>
      </c>
      <c r="B19" s="79">
        <v>535</v>
      </c>
      <c r="C19" s="79">
        <v>322</v>
      </c>
      <c r="D19" s="79">
        <v>468</v>
      </c>
      <c r="E19" s="79">
        <v>375691</v>
      </c>
      <c r="F19" s="79">
        <v>308</v>
      </c>
      <c r="G19" s="79">
        <v>68660</v>
      </c>
      <c r="H19" s="79">
        <v>110</v>
      </c>
      <c r="I19" s="79">
        <v>257845</v>
      </c>
      <c r="J19" s="79">
        <v>50</v>
      </c>
      <c r="K19" s="79">
        <v>49186</v>
      </c>
    </row>
    <row r="20" spans="1:11">
      <c r="A20" s="57">
        <v>42905</v>
      </c>
      <c r="B20" s="79">
        <v>1880</v>
      </c>
      <c r="C20" s="79">
        <v>1682</v>
      </c>
      <c r="D20" s="79">
        <v>2272</v>
      </c>
      <c r="E20" s="79">
        <v>1012477</v>
      </c>
      <c r="F20" s="79">
        <v>1638</v>
      </c>
      <c r="G20" s="79">
        <v>324170</v>
      </c>
      <c r="H20" s="79">
        <v>500</v>
      </c>
      <c r="I20" s="79">
        <v>540894</v>
      </c>
      <c r="J20" s="79">
        <v>134</v>
      </c>
      <c r="K20" s="79">
        <v>147413</v>
      </c>
    </row>
    <row r="21" spans="1:11">
      <c r="A21" s="57">
        <v>42906</v>
      </c>
      <c r="B21" s="79">
        <v>1680</v>
      </c>
      <c r="C21" s="79">
        <v>1415</v>
      </c>
      <c r="D21" s="79">
        <v>1970</v>
      </c>
      <c r="E21" s="79">
        <v>972986</v>
      </c>
      <c r="F21" s="79">
        <v>1360</v>
      </c>
      <c r="G21" s="79">
        <v>290300</v>
      </c>
      <c r="H21" s="79">
        <v>466</v>
      </c>
      <c r="I21" s="79">
        <v>514465</v>
      </c>
      <c r="J21" s="79">
        <v>144</v>
      </c>
      <c r="K21" s="79">
        <v>168221</v>
      </c>
    </row>
    <row r="22" spans="1:11">
      <c r="A22" s="57">
        <v>42907</v>
      </c>
      <c r="B22" s="79">
        <v>1292</v>
      </c>
      <c r="C22" s="79">
        <v>1295</v>
      </c>
      <c r="D22" s="79">
        <v>1543</v>
      </c>
      <c r="E22" s="79">
        <v>739594</v>
      </c>
      <c r="F22" s="79">
        <v>1093</v>
      </c>
      <c r="G22" s="79">
        <v>223970</v>
      </c>
      <c r="H22" s="79">
        <v>357</v>
      </c>
      <c r="I22" s="79">
        <v>384603</v>
      </c>
      <c r="J22" s="79">
        <v>93</v>
      </c>
      <c r="K22" s="79">
        <v>131021</v>
      </c>
    </row>
    <row r="23" spans="1:11">
      <c r="A23" s="57">
        <v>42908</v>
      </c>
      <c r="B23" s="79">
        <v>1262</v>
      </c>
      <c r="C23" s="79">
        <v>1212</v>
      </c>
      <c r="D23" s="79">
        <v>1648</v>
      </c>
      <c r="E23" s="79">
        <v>812076</v>
      </c>
      <c r="F23" s="79">
        <v>1192</v>
      </c>
      <c r="G23" s="79">
        <v>249630</v>
      </c>
      <c r="H23" s="79">
        <v>349</v>
      </c>
      <c r="I23" s="79">
        <v>432938</v>
      </c>
      <c r="J23" s="79">
        <v>107</v>
      </c>
      <c r="K23" s="79">
        <v>129508</v>
      </c>
    </row>
    <row r="24" spans="1:11">
      <c r="A24" s="57">
        <v>42909</v>
      </c>
      <c r="B24" s="79">
        <v>1261</v>
      </c>
      <c r="C24" s="79">
        <v>1086</v>
      </c>
      <c r="D24" s="79">
        <v>1570</v>
      </c>
      <c r="E24" s="79">
        <v>701260</v>
      </c>
      <c r="F24" s="79">
        <v>1094</v>
      </c>
      <c r="G24" s="79">
        <v>210810</v>
      </c>
      <c r="H24" s="79">
        <v>354</v>
      </c>
      <c r="I24" s="79">
        <v>356692</v>
      </c>
      <c r="J24" s="79">
        <v>122</v>
      </c>
      <c r="K24" s="79">
        <v>133758</v>
      </c>
    </row>
    <row r="25" spans="1:11">
      <c r="A25" s="57">
        <v>42910</v>
      </c>
      <c r="B25" s="79">
        <v>611</v>
      </c>
      <c r="C25" s="79">
        <v>605</v>
      </c>
      <c r="D25" s="79">
        <v>710</v>
      </c>
      <c r="E25" s="79">
        <v>375274</v>
      </c>
      <c r="F25" s="79">
        <v>492</v>
      </c>
      <c r="G25" s="79">
        <v>95550</v>
      </c>
      <c r="H25" s="79">
        <v>163</v>
      </c>
      <c r="I25" s="79">
        <v>231319</v>
      </c>
      <c r="J25" s="79">
        <v>55</v>
      </c>
      <c r="K25" s="79">
        <v>48405</v>
      </c>
    </row>
    <row r="26" spans="1:11">
      <c r="A26" s="57">
        <v>42911</v>
      </c>
      <c r="B26" s="79">
        <v>439</v>
      </c>
      <c r="C26" s="79">
        <v>280</v>
      </c>
      <c r="D26" s="79">
        <v>418</v>
      </c>
      <c r="E26" s="79">
        <v>296264</v>
      </c>
      <c r="F26" s="79">
        <v>295</v>
      </c>
      <c r="G26" s="79">
        <v>54860</v>
      </c>
      <c r="H26" s="79">
        <v>98</v>
      </c>
      <c r="I26" s="79">
        <v>191514</v>
      </c>
      <c r="J26" s="79">
        <v>25</v>
      </c>
      <c r="K26" s="79">
        <v>49890</v>
      </c>
    </row>
    <row r="27" spans="1:11">
      <c r="A27" s="57">
        <v>42912</v>
      </c>
      <c r="B27" s="79">
        <v>1626</v>
      </c>
      <c r="C27" s="79">
        <v>1511</v>
      </c>
      <c r="D27" s="79">
        <v>1881</v>
      </c>
      <c r="E27" s="79">
        <v>903639</v>
      </c>
      <c r="F27" s="79">
        <v>1328</v>
      </c>
      <c r="G27" s="79">
        <v>270240</v>
      </c>
      <c r="H27" s="79">
        <v>441</v>
      </c>
      <c r="I27" s="79">
        <v>513545</v>
      </c>
      <c r="J27" s="79">
        <v>112</v>
      </c>
      <c r="K27" s="79">
        <v>119854</v>
      </c>
    </row>
    <row r="28" spans="1:11">
      <c r="A28" s="57">
        <v>42913</v>
      </c>
      <c r="B28" s="79">
        <v>1298</v>
      </c>
      <c r="C28" s="79">
        <v>1211</v>
      </c>
      <c r="D28" s="79">
        <v>1500</v>
      </c>
      <c r="E28" s="79">
        <v>726241</v>
      </c>
      <c r="F28" s="79">
        <v>1021</v>
      </c>
      <c r="G28" s="79">
        <v>207710</v>
      </c>
      <c r="H28" s="79">
        <v>343</v>
      </c>
      <c r="I28" s="79">
        <v>374109</v>
      </c>
      <c r="J28" s="79">
        <v>136</v>
      </c>
      <c r="K28" s="79">
        <v>144422</v>
      </c>
    </row>
    <row r="29" spans="1:11">
      <c r="A29" s="57">
        <v>42914</v>
      </c>
      <c r="B29" s="79">
        <v>1395</v>
      </c>
      <c r="C29" s="79">
        <v>1203</v>
      </c>
      <c r="D29" s="79">
        <v>1650</v>
      </c>
      <c r="E29" s="79">
        <v>822132</v>
      </c>
      <c r="F29" s="79">
        <v>1167</v>
      </c>
      <c r="G29" s="79">
        <v>276650</v>
      </c>
      <c r="H29" s="79">
        <v>374</v>
      </c>
      <c r="I29" s="79">
        <v>404329</v>
      </c>
      <c r="J29" s="79">
        <v>109</v>
      </c>
      <c r="K29" s="79">
        <v>141153</v>
      </c>
    </row>
    <row r="30" spans="1:11">
      <c r="A30" s="57">
        <v>42915</v>
      </c>
      <c r="B30" s="79">
        <v>1205</v>
      </c>
      <c r="C30" s="79">
        <v>1098</v>
      </c>
      <c r="D30" s="79">
        <v>1350</v>
      </c>
      <c r="E30" s="79">
        <v>714850</v>
      </c>
      <c r="F30" s="79">
        <v>867</v>
      </c>
      <c r="G30" s="79">
        <v>189420</v>
      </c>
      <c r="H30" s="79">
        <v>357</v>
      </c>
      <c r="I30" s="79">
        <v>414850</v>
      </c>
      <c r="J30" s="79">
        <v>126</v>
      </c>
      <c r="K30" s="79">
        <v>110580</v>
      </c>
    </row>
    <row r="31" spans="1:11">
      <c r="A31" s="57">
        <v>42916</v>
      </c>
      <c r="B31" s="79">
        <v>1090</v>
      </c>
      <c r="C31" s="79">
        <v>1008</v>
      </c>
      <c r="D31" s="79">
        <v>1170</v>
      </c>
      <c r="E31" s="79">
        <v>621162</v>
      </c>
      <c r="F31" s="79">
        <v>776</v>
      </c>
      <c r="G31" s="79">
        <v>163190</v>
      </c>
      <c r="H31" s="79">
        <v>306</v>
      </c>
      <c r="I31" s="79">
        <v>344110</v>
      </c>
      <c r="J31" s="79">
        <v>88</v>
      </c>
      <c r="K31" s="79">
        <v>113862</v>
      </c>
    </row>
    <row r="32" spans="1:11">
      <c r="A32" s="57">
        <v>42917</v>
      </c>
      <c r="B32" s="79">
        <v>605</v>
      </c>
      <c r="C32" s="79">
        <v>667</v>
      </c>
      <c r="D32" s="79">
        <v>657</v>
      </c>
      <c r="E32" s="79">
        <v>346907</v>
      </c>
      <c r="F32" s="79">
        <v>450</v>
      </c>
      <c r="G32" s="79">
        <v>99390</v>
      </c>
      <c r="H32" s="79">
        <v>159</v>
      </c>
      <c r="I32" s="79">
        <v>193385</v>
      </c>
      <c r="J32" s="79">
        <v>48</v>
      </c>
      <c r="K32" s="79">
        <v>54132</v>
      </c>
    </row>
    <row r="33" spans="1:11">
      <c r="A33" s="57">
        <v>42918</v>
      </c>
      <c r="B33" s="79">
        <v>412</v>
      </c>
      <c r="C33" s="79">
        <v>270</v>
      </c>
      <c r="D33" s="79">
        <v>372</v>
      </c>
      <c r="E33" s="79">
        <v>395305</v>
      </c>
      <c r="F33" s="79">
        <v>232</v>
      </c>
      <c r="G33" s="79">
        <v>53470</v>
      </c>
      <c r="H33" s="79">
        <v>114</v>
      </c>
      <c r="I33" s="79">
        <v>232705</v>
      </c>
      <c r="J33" s="79">
        <v>26</v>
      </c>
      <c r="K33" s="79">
        <v>109130</v>
      </c>
    </row>
    <row r="34" spans="1:11">
      <c r="A34" s="57">
        <v>42919</v>
      </c>
      <c r="B34" s="79">
        <v>1627</v>
      </c>
      <c r="C34" s="79">
        <v>1571</v>
      </c>
      <c r="D34" s="79">
        <v>1878</v>
      </c>
      <c r="E34" s="79">
        <v>1023553</v>
      </c>
      <c r="F34" s="79">
        <v>1313</v>
      </c>
      <c r="G34" s="79">
        <v>287270</v>
      </c>
      <c r="H34" s="79">
        <v>464</v>
      </c>
      <c r="I34" s="79">
        <v>582693</v>
      </c>
      <c r="J34" s="79">
        <v>101</v>
      </c>
      <c r="K34" s="79">
        <v>153590</v>
      </c>
    </row>
    <row r="35" spans="1:11">
      <c r="A35" s="57">
        <v>42920</v>
      </c>
      <c r="B35" s="79">
        <v>1287</v>
      </c>
      <c r="C35" s="79">
        <v>1422</v>
      </c>
      <c r="D35" s="79">
        <v>1626</v>
      </c>
      <c r="E35" s="79">
        <v>856360</v>
      </c>
      <c r="F35" s="79">
        <v>1130</v>
      </c>
      <c r="G35" s="79">
        <v>236010</v>
      </c>
      <c r="H35" s="79">
        <v>381</v>
      </c>
      <c r="I35" s="79">
        <v>480777</v>
      </c>
      <c r="J35" s="79">
        <v>115</v>
      </c>
      <c r="K35" s="79">
        <v>139573</v>
      </c>
    </row>
    <row r="36" spans="1:11">
      <c r="A36" s="57">
        <v>42921</v>
      </c>
      <c r="B36" s="79">
        <v>1322</v>
      </c>
      <c r="C36" s="79">
        <v>1487</v>
      </c>
      <c r="D36" s="79">
        <v>1645</v>
      </c>
      <c r="E36" s="79">
        <v>777399</v>
      </c>
      <c r="F36" s="79">
        <v>1152</v>
      </c>
      <c r="G36" s="79">
        <v>217190</v>
      </c>
      <c r="H36" s="79">
        <v>377</v>
      </c>
      <c r="I36" s="79">
        <v>399630</v>
      </c>
      <c r="J36" s="79">
        <v>116</v>
      </c>
      <c r="K36" s="79">
        <v>160579</v>
      </c>
    </row>
    <row r="37" spans="1:11">
      <c r="A37" s="57">
        <v>42922</v>
      </c>
      <c r="B37" s="79">
        <v>1261</v>
      </c>
      <c r="C37" s="79">
        <v>1359</v>
      </c>
      <c r="D37" s="79">
        <v>1532</v>
      </c>
      <c r="E37" s="79">
        <v>710855</v>
      </c>
      <c r="F37" s="79">
        <v>1063</v>
      </c>
      <c r="G37" s="79">
        <v>206680</v>
      </c>
      <c r="H37" s="79">
        <v>368</v>
      </c>
      <c r="I37" s="79">
        <v>403953</v>
      </c>
      <c r="J37" s="79">
        <v>101</v>
      </c>
      <c r="K37" s="79">
        <v>100222</v>
      </c>
    </row>
    <row r="38" spans="1:11">
      <c r="A38" s="57">
        <v>42923</v>
      </c>
      <c r="B38" s="79">
        <v>1046</v>
      </c>
      <c r="C38" s="79">
        <v>1052</v>
      </c>
      <c r="D38" s="79">
        <v>1426</v>
      </c>
      <c r="E38" s="79">
        <v>763690</v>
      </c>
      <c r="F38" s="79">
        <v>932</v>
      </c>
      <c r="G38" s="79">
        <v>173580</v>
      </c>
      <c r="H38" s="79">
        <v>390</v>
      </c>
      <c r="I38" s="79">
        <v>475357</v>
      </c>
      <c r="J38" s="79">
        <v>104</v>
      </c>
      <c r="K38" s="79">
        <v>114753</v>
      </c>
    </row>
    <row r="39" spans="1:11">
      <c r="A39" s="57">
        <v>42924</v>
      </c>
      <c r="B39" s="79">
        <v>648</v>
      </c>
      <c r="C39" s="79">
        <v>783</v>
      </c>
      <c r="D39" s="79">
        <v>693</v>
      </c>
      <c r="E39" s="79">
        <v>311958</v>
      </c>
      <c r="F39" s="79">
        <v>502</v>
      </c>
      <c r="G39" s="79">
        <v>91910</v>
      </c>
      <c r="H39" s="79">
        <v>142</v>
      </c>
      <c r="I39" s="79">
        <v>180392</v>
      </c>
      <c r="J39" s="79">
        <v>49</v>
      </c>
      <c r="K39" s="79">
        <v>39656</v>
      </c>
    </row>
    <row r="40" spans="1:11">
      <c r="A40" s="57">
        <v>42925</v>
      </c>
      <c r="B40" s="79">
        <v>479</v>
      </c>
      <c r="C40" s="79">
        <v>351</v>
      </c>
      <c r="D40" s="79">
        <v>310</v>
      </c>
      <c r="E40" s="79">
        <v>267370</v>
      </c>
      <c r="F40" s="79">
        <v>191</v>
      </c>
      <c r="G40" s="79">
        <v>41380</v>
      </c>
      <c r="H40" s="79">
        <v>96</v>
      </c>
      <c r="I40" s="79">
        <v>193722</v>
      </c>
      <c r="J40" s="79">
        <v>23</v>
      </c>
      <c r="K40" s="79">
        <v>32268</v>
      </c>
    </row>
    <row r="41" spans="1:11">
      <c r="A41" s="57">
        <v>42926</v>
      </c>
      <c r="B41" s="79">
        <v>1755</v>
      </c>
      <c r="C41" s="79">
        <v>1731</v>
      </c>
      <c r="D41" s="79">
        <v>2432</v>
      </c>
      <c r="E41" s="79">
        <v>1150877</v>
      </c>
      <c r="F41" s="79">
        <v>1776</v>
      </c>
      <c r="G41" s="79">
        <v>368740</v>
      </c>
      <c r="H41" s="79">
        <v>509</v>
      </c>
      <c r="I41" s="79">
        <v>633370</v>
      </c>
      <c r="J41" s="79">
        <v>147</v>
      </c>
      <c r="K41" s="79">
        <v>148767</v>
      </c>
    </row>
    <row r="42" spans="1:11">
      <c r="A42" s="57">
        <v>42927</v>
      </c>
      <c r="B42" s="79">
        <v>1398</v>
      </c>
      <c r="C42" s="79">
        <v>1550</v>
      </c>
      <c r="D42" s="79">
        <v>1820</v>
      </c>
      <c r="E42" s="79">
        <v>1072609</v>
      </c>
      <c r="F42" s="79">
        <v>1242</v>
      </c>
      <c r="G42" s="79">
        <v>242810</v>
      </c>
      <c r="H42" s="79">
        <v>446</v>
      </c>
      <c r="I42" s="79">
        <v>654250</v>
      </c>
      <c r="J42" s="79">
        <v>132</v>
      </c>
      <c r="K42" s="79">
        <v>175549</v>
      </c>
    </row>
    <row r="43" spans="1:11">
      <c r="A43" s="57">
        <v>42928</v>
      </c>
      <c r="B43" s="79">
        <v>1306</v>
      </c>
      <c r="C43" s="79">
        <v>1401</v>
      </c>
      <c r="D43" s="79">
        <v>1623</v>
      </c>
      <c r="E43" s="79">
        <v>874631</v>
      </c>
      <c r="F43" s="79">
        <v>1154</v>
      </c>
      <c r="G43" s="79">
        <v>215480</v>
      </c>
      <c r="H43" s="79">
        <v>363</v>
      </c>
      <c r="I43" s="79">
        <v>525132</v>
      </c>
      <c r="J43" s="79">
        <v>106</v>
      </c>
      <c r="K43" s="79">
        <v>134019</v>
      </c>
    </row>
    <row r="44" spans="1:11">
      <c r="A44" s="57">
        <v>42929</v>
      </c>
      <c r="B44" s="79">
        <v>1246</v>
      </c>
      <c r="C44" s="79">
        <v>1495</v>
      </c>
      <c r="D44" s="79">
        <v>1823</v>
      </c>
      <c r="E44" s="79">
        <v>1039534.5</v>
      </c>
      <c r="F44" s="79">
        <v>1240</v>
      </c>
      <c r="G44" s="79">
        <v>251760</v>
      </c>
      <c r="H44" s="79">
        <v>410</v>
      </c>
      <c r="I44" s="79">
        <v>622747.5</v>
      </c>
      <c r="J44" s="79">
        <v>173</v>
      </c>
      <c r="K44" s="79">
        <v>165027</v>
      </c>
    </row>
    <row r="45" spans="1:11">
      <c r="A45" s="57">
        <v>42930</v>
      </c>
      <c r="B45" s="79">
        <v>898</v>
      </c>
      <c r="C45" s="79">
        <v>1225</v>
      </c>
      <c r="D45" s="79">
        <v>1655</v>
      </c>
      <c r="E45" s="79">
        <v>855932.5</v>
      </c>
      <c r="F45" s="79">
        <v>1115</v>
      </c>
      <c r="G45" s="79">
        <v>217030</v>
      </c>
      <c r="H45" s="79">
        <v>402</v>
      </c>
      <c r="I45" s="79">
        <v>442116.5</v>
      </c>
      <c r="J45" s="79">
        <v>138</v>
      </c>
      <c r="K45" s="79">
        <v>196786</v>
      </c>
    </row>
    <row r="46" spans="1:11">
      <c r="A46" s="57">
        <v>42931</v>
      </c>
      <c r="B46" s="79">
        <v>638</v>
      </c>
      <c r="C46" s="79">
        <v>622</v>
      </c>
      <c r="D46" s="79">
        <v>916</v>
      </c>
      <c r="E46" s="79">
        <v>348235</v>
      </c>
      <c r="F46" s="79">
        <v>689</v>
      </c>
      <c r="G46" s="79">
        <v>101500</v>
      </c>
      <c r="H46" s="79">
        <v>162</v>
      </c>
      <c r="I46" s="79">
        <v>197919</v>
      </c>
      <c r="J46" s="79">
        <v>65</v>
      </c>
      <c r="K46" s="79">
        <v>48816</v>
      </c>
    </row>
    <row r="47" spans="1:11">
      <c r="A47" s="57">
        <v>42932</v>
      </c>
      <c r="B47" s="79">
        <v>684</v>
      </c>
      <c r="C47" s="79">
        <v>547</v>
      </c>
      <c r="D47" s="79">
        <v>651</v>
      </c>
      <c r="E47" s="79">
        <v>399353</v>
      </c>
      <c r="F47" s="79">
        <v>480</v>
      </c>
      <c r="G47" s="79">
        <v>50600</v>
      </c>
      <c r="H47" s="79">
        <v>137</v>
      </c>
      <c r="I47" s="79">
        <v>325228</v>
      </c>
      <c r="J47" s="79">
        <v>34</v>
      </c>
      <c r="K47" s="79">
        <v>23525</v>
      </c>
    </row>
    <row r="48" spans="1:11">
      <c r="A48" s="57">
        <v>42933</v>
      </c>
      <c r="B48" s="79">
        <v>2036</v>
      </c>
      <c r="C48" s="79">
        <v>1968</v>
      </c>
      <c r="D48" s="79">
        <v>3198</v>
      </c>
      <c r="E48" s="79">
        <v>1252434.73</v>
      </c>
      <c r="F48" s="79">
        <v>2378</v>
      </c>
      <c r="G48" s="79">
        <v>374730</v>
      </c>
      <c r="H48" s="79">
        <v>630</v>
      </c>
      <c r="I48" s="79">
        <v>639083.22</v>
      </c>
      <c r="J48" s="79">
        <v>190</v>
      </c>
      <c r="K48" s="79">
        <v>238621.51</v>
      </c>
    </row>
    <row r="49" spans="1:11">
      <c r="A49" s="57">
        <v>42934</v>
      </c>
      <c r="B49" s="79">
        <v>1612</v>
      </c>
      <c r="C49" s="79">
        <v>1699</v>
      </c>
      <c r="D49" s="79">
        <v>2706</v>
      </c>
      <c r="E49" s="79">
        <v>1121019.02</v>
      </c>
      <c r="F49" s="79">
        <v>1997</v>
      </c>
      <c r="G49" s="79">
        <v>349700</v>
      </c>
      <c r="H49" s="79">
        <v>560</v>
      </c>
      <c r="I49" s="79">
        <v>641082.5</v>
      </c>
      <c r="J49" s="79">
        <v>149</v>
      </c>
      <c r="K49" s="79">
        <v>130236.52</v>
      </c>
    </row>
    <row r="50" spans="1:11">
      <c r="A50" s="57">
        <v>42935</v>
      </c>
      <c r="B50" s="79">
        <v>1502</v>
      </c>
      <c r="C50" s="79">
        <v>1593</v>
      </c>
      <c r="D50" s="79">
        <v>2437</v>
      </c>
      <c r="E50" s="79">
        <v>1020847.57</v>
      </c>
      <c r="F50" s="79">
        <v>1818</v>
      </c>
      <c r="G50" s="79">
        <v>280530</v>
      </c>
      <c r="H50" s="79">
        <v>484</v>
      </c>
      <c r="I50" s="79">
        <v>511446.9</v>
      </c>
      <c r="J50" s="79">
        <v>135</v>
      </c>
      <c r="K50" s="79">
        <v>228870.67</v>
      </c>
    </row>
    <row r="51" spans="1:11">
      <c r="A51" s="57">
        <v>42936</v>
      </c>
      <c r="B51" s="79">
        <v>1237</v>
      </c>
      <c r="C51" s="79">
        <v>1395</v>
      </c>
      <c r="D51" s="79">
        <v>2237</v>
      </c>
      <c r="E51" s="79">
        <v>925679.95</v>
      </c>
      <c r="F51" s="79">
        <v>1619</v>
      </c>
      <c r="G51" s="79">
        <v>238160</v>
      </c>
      <c r="H51" s="79">
        <v>492</v>
      </c>
      <c r="I51" s="79">
        <v>537092.86</v>
      </c>
      <c r="J51" s="79">
        <v>126</v>
      </c>
      <c r="K51" s="79">
        <v>150427.09</v>
      </c>
    </row>
    <row r="52" spans="1:11">
      <c r="A52" s="57">
        <v>42937</v>
      </c>
      <c r="B52" s="79">
        <v>1140</v>
      </c>
      <c r="C52" s="79">
        <v>1371</v>
      </c>
      <c r="D52" s="79">
        <v>2082</v>
      </c>
      <c r="E52" s="79">
        <v>922689.24</v>
      </c>
      <c r="F52" s="79">
        <v>1534</v>
      </c>
      <c r="G52" s="79">
        <v>247280</v>
      </c>
      <c r="H52" s="79">
        <v>404</v>
      </c>
      <c r="I52" s="79">
        <v>503429.62</v>
      </c>
      <c r="J52" s="79">
        <v>144</v>
      </c>
      <c r="K52" s="79">
        <v>171979.62</v>
      </c>
    </row>
    <row r="53" spans="1:11">
      <c r="A53" s="57">
        <v>42938</v>
      </c>
      <c r="B53" s="79">
        <v>614</v>
      </c>
      <c r="C53" s="79">
        <v>583</v>
      </c>
      <c r="D53" s="79">
        <v>940</v>
      </c>
      <c r="E53" s="79">
        <v>480048</v>
      </c>
      <c r="F53" s="79">
        <v>687</v>
      </c>
      <c r="G53" s="79">
        <v>90590</v>
      </c>
      <c r="H53" s="79">
        <v>197</v>
      </c>
      <c r="I53" s="79">
        <v>333793</v>
      </c>
      <c r="J53" s="79">
        <v>56</v>
      </c>
      <c r="K53" s="79">
        <v>55665</v>
      </c>
    </row>
    <row r="54" spans="1:11">
      <c r="A54" s="57">
        <v>42939</v>
      </c>
      <c r="B54" s="79">
        <v>522</v>
      </c>
      <c r="C54" s="79">
        <v>474</v>
      </c>
      <c r="D54" s="79">
        <v>601</v>
      </c>
      <c r="E54" s="79">
        <v>503806</v>
      </c>
      <c r="F54" s="79">
        <v>412</v>
      </c>
      <c r="G54" s="79">
        <v>48350</v>
      </c>
      <c r="H54" s="79">
        <v>145</v>
      </c>
      <c r="I54" s="79">
        <v>262730</v>
      </c>
      <c r="J54" s="79">
        <v>44</v>
      </c>
      <c r="K54" s="79">
        <v>192726</v>
      </c>
    </row>
    <row r="55" spans="1:11">
      <c r="A55" s="57">
        <v>42940</v>
      </c>
      <c r="B55" s="79">
        <v>2031</v>
      </c>
      <c r="C55" s="79">
        <v>2027</v>
      </c>
      <c r="D55" s="79">
        <v>3448</v>
      </c>
      <c r="E55" s="79">
        <v>1421482.51</v>
      </c>
      <c r="F55" s="79">
        <v>2497</v>
      </c>
      <c r="G55" s="79">
        <v>420890</v>
      </c>
      <c r="H55" s="79">
        <v>758</v>
      </c>
      <c r="I55" s="79">
        <v>779949.07</v>
      </c>
      <c r="J55" s="79">
        <v>193</v>
      </c>
      <c r="K55" s="79">
        <v>220643.44</v>
      </c>
    </row>
    <row r="56" spans="1:11">
      <c r="A56" s="57">
        <v>42941</v>
      </c>
      <c r="B56" s="79">
        <v>1646</v>
      </c>
      <c r="C56" s="79">
        <v>1685</v>
      </c>
      <c r="D56" s="79">
        <v>2819</v>
      </c>
      <c r="E56" s="79">
        <v>1223246.1399999999</v>
      </c>
      <c r="F56" s="79">
        <v>2076</v>
      </c>
      <c r="G56" s="79">
        <v>334360</v>
      </c>
      <c r="H56" s="79">
        <v>560</v>
      </c>
      <c r="I56" s="79">
        <v>703529.09</v>
      </c>
      <c r="J56" s="79">
        <v>183</v>
      </c>
      <c r="K56" s="79">
        <v>185357.05</v>
      </c>
    </row>
    <row r="57" spans="1:11">
      <c r="A57" s="57">
        <v>42942</v>
      </c>
      <c r="B57" s="79">
        <v>1359</v>
      </c>
      <c r="C57" s="79">
        <v>1533</v>
      </c>
      <c r="D57" s="79">
        <v>2412</v>
      </c>
      <c r="E57" s="79">
        <v>1040898.83</v>
      </c>
      <c r="F57" s="79">
        <v>1745</v>
      </c>
      <c r="G57" s="79">
        <v>266150</v>
      </c>
      <c r="H57" s="79">
        <v>528</v>
      </c>
      <c r="I57" s="79">
        <v>585590.26</v>
      </c>
      <c r="J57" s="79">
        <v>139</v>
      </c>
      <c r="K57" s="79">
        <v>189158.57</v>
      </c>
    </row>
    <row r="58" spans="1:11">
      <c r="A58" s="57">
        <v>42943</v>
      </c>
      <c r="B58" s="79">
        <v>1350</v>
      </c>
      <c r="C58" s="79">
        <v>1569</v>
      </c>
      <c r="D58" s="79">
        <v>2439</v>
      </c>
      <c r="E58" s="79">
        <v>998669.7</v>
      </c>
      <c r="F58" s="79">
        <v>1739</v>
      </c>
      <c r="G58" s="79">
        <v>268230</v>
      </c>
      <c r="H58" s="79">
        <v>532</v>
      </c>
      <c r="I58" s="79">
        <v>549659.18999999994</v>
      </c>
      <c r="J58" s="79">
        <v>168</v>
      </c>
      <c r="K58" s="79">
        <v>180780.51</v>
      </c>
    </row>
    <row r="59" spans="1:11">
      <c r="A59" s="57">
        <v>42944</v>
      </c>
      <c r="B59" s="79">
        <v>1216</v>
      </c>
      <c r="C59" s="79">
        <v>1214</v>
      </c>
      <c r="D59" s="79">
        <v>2293</v>
      </c>
      <c r="E59" s="79">
        <v>928601.5</v>
      </c>
      <c r="F59" s="79">
        <v>1714</v>
      </c>
      <c r="G59" s="79">
        <v>249490</v>
      </c>
      <c r="H59" s="79">
        <v>417</v>
      </c>
      <c r="I59" s="79">
        <v>472960.99</v>
      </c>
      <c r="J59" s="79">
        <v>162</v>
      </c>
      <c r="K59" s="79">
        <v>206150.51</v>
      </c>
    </row>
    <row r="60" spans="1:11">
      <c r="A60" s="57">
        <v>42945</v>
      </c>
      <c r="B60" s="79">
        <v>752</v>
      </c>
      <c r="C60" s="79">
        <v>696</v>
      </c>
      <c r="D60" s="79">
        <v>1227</v>
      </c>
      <c r="E60" s="79">
        <v>535858.35</v>
      </c>
      <c r="F60" s="79">
        <v>942</v>
      </c>
      <c r="G60" s="79">
        <v>112620</v>
      </c>
      <c r="H60" s="79">
        <v>223</v>
      </c>
      <c r="I60" s="79">
        <v>353905.85</v>
      </c>
      <c r="J60" s="79">
        <v>62</v>
      </c>
      <c r="K60" s="79">
        <v>69332.5</v>
      </c>
    </row>
    <row r="61" spans="1:11">
      <c r="A61" s="57">
        <v>42946</v>
      </c>
      <c r="B61" s="79">
        <v>401</v>
      </c>
      <c r="C61" s="79">
        <v>312</v>
      </c>
      <c r="D61" s="79">
        <v>446</v>
      </c>
      <c r="E61" s="79">
        <v>225588</v>
      </c>
      <c r="F61" s="79">
        <v>317</v>
      </c>
      <c r="G61" s="79">
        <v>32220</v>
      </c>
      <c r="H61" s="79">
        <v>96</v>
      </c>
      <c r="I61" s="79">
        <v>159963</v>
      </c>
      <c r="J61" s="79">
        <v>33</v>
      </c>
      <c r="K61" s="79">
        <v>33405</v>
      </c>
    </row>
    <row r="62" spans="1:11">
      <c r="A62" s="57">
        <v>42947</v>
      </c>
      <c r="B62" s="79">
        <v>1952</v>
      </c>
      <c r="C62" s="79">
        <v>1789</v>
      </c>
      <c r="D62" s="79">
        <v>3281</v>
      </c>
      <c r="E62" s="79">
        <v>1396128.37</v>
      </c>
      <c r="F62" s="79">
        <v>2407</v>
      </c>
      <c r="G62" s="79">
        <v>394770</v>
      </c>
      <c r="H62" s="79">
        <v>685</v>
      </c>
      <c r="I62" s="79">
        <v>713276.37</v>
      </c>
      <c r="J62" s="79">
        <v>189</v>
      </c>
      <c r="K62" s="79">
        <v>288082</v>
      </c>
    </row>
    <row r="63" spans="1:11">
      <c r="A63" s="57">
        <v>42948</v>
      </c>
      <c r="B63" s="79">
        <v>1416</v>
      </c>
      <c r="C63" s="79">
        <v>1580</v>
      </c>
      <c r="D63" s="79">
        <v>2685</v>
      </c>
      <c r="E63" s="79">
        <v>1088177.3700000001</v>
      </c>
      <c r="F63" s="79">
        <v>1997</v>
      </c>
      <c r="G63" s="79">
        <v>301330</v>
      </c>
      <c r="H63" s="79">
        <v>554</v>
      </c>
      <c r="I63" s="79">
        <v>613488.63</v>
      </c>
      <c r="J63" s="79">
        <v>134</v>
      </c>
      <c r="K63" s="79">
        <v>173358.74</v>
      </c>
    </row>
    <row r="64" spans="1:11">
      <c r="A64" s="57">
        <v>42949</v>
      </c>
      <c r="B64" s="79">
        <v>1377</v>
      </c>
      <c r="C64" s="79">
        <v>1589</v>
      </c>
      <c r="D64" s="79">
        <v>2626</v>
      </c>
      <c r="E64" s="79">
        <v>1116558.44</v>
      </c>
      <c r="F64" s="79">
        <v>1924</v>
      </c>
      <c r="G64" s="79">
        <v>300580</v>
      </c>
      <c r="H64" s="79">
        <v>550</v>
      </c>
      <c r="I64" s="79">
        <v>654772</v>
      </c>
      <c r="J64" s="79">
        <v>152</v>
      </c>
      <c r="K64" s="79">
        <v>161206.44</v>
      </c>
    </row>
    <row r="65" spans="1:11">
      <c r="A65" s="57">
        <v>42950</v>
      </c>
      <c r="B65" s="79">
        <v>1288</v>
      </c>
      <c r="C65" s="79">
        <v>1544</v>
      </c>
      <c r="D65" s="79">
        <v>2431</v>
      </c>
      <c r="E65" s="79">
        <v>1090827.56</v>
      </c>
      <c r="F65" s="79">
        <v>1718</v>
      </c>
      <c r="G65" s="79">
        <v>244070</v>
      </c>
      <c r="H65" s="79">
        <v>548</v>
      </c>
      <c r="I65" s="79">
        <v>664251.43999999994</v>
      </c>
      <c r="J65" s="79">
        <v>165</v>
      </c>
      <c r="K65" s="79">
        <v>182506.12</v>
      </c>
    </row>
    <row r="66" spans="1:11">
      <c r="A66" s="57">
        <v>42951</v>
      </c>
      <c r="B66" s="79">
        <v>1026</v>
      </c>
      <c r="C66" s="79">
        <v>1181</v>
      </c>
      <c r="D66" s="79">
        <v>1979</v>
      </c>
      <c r="E66" s="79">
        <v>845779.8</v>
      </c>
      <c r="F66" s="79">
        <v>1437</v>
      </c>
      <c r="G66" s="79">
        <v>218090</v>
      </c>
      <c r="H66" s="79">
        <v>423</v>
      </c>
      <c r="I66" s="79">
        <v>506582.63</v>
      </c>
      <c r="J66" s="79">
        <v>119</v>
      </c>
      <c r="K66" s="79">
        <v>121107.17</v>
      </c>
    </row>
    <row r="67" spans="1:11">
      <c r="A67" s="57">
        <v>42952</v>
      </c>
      <c r="B67" s="79">
        <v>648</v>
      </c>
      <c r="C67" s="79">
        <v>621</v>
      </c>
      <c r="D67" s="79">
        <v>991</v>
      </c>
      <c r="E67" s="79">
        <v>387581</v>
      </c>
      <c r="F67" s="79">
        <v>760</v>
      </c>
      <c r="G67" s="79">
        <v>106170</v>
      </c>
      <c r="H67" s="79">
        <v>178</v>
      </c>
      <c r="I67" s="79">
        <v>224298</v>
      </c>
      <c r="J67" s="79">
        <v>53</v>
      </c>
      <c r="K67" s="79">
        <v>57113</v>
      </c>
    </row>
    <row r="68" spans="1:11">
      <c r="A68" s="57">
        <v>42953</v>
      </c>
      <c r="B68" s="79">
        <v>529</v>
      </c>
      <c r="C68" s="79">
        <v>477</v>
      </c>
      <c r="D68" s="79">
        <v>582</v>
      </c>
      <c r="E68" s="79">
        <v>368357</v>
      </c>
      <c r="F68" s="79">
        <v>399</v>
      </c>
      <c r="G68" s="79">
        <v>63170</v>
      </c>
      <c r="H68" s="79">
        <v>144</v>
      </c>
      <c r="I68" s="79">
        <v>231907</v>
      </c>
      <c r="J68" s="79">
        <v>39</v>
      </c>
      <c r="K68" s="79">
        <v>73280</v>
      </c>
    </row>
    <row r="69" spans="1:11">
      <c r="A69" s="57">
        <v>42954</v>
      </c>
      <c r="B69" s="79">
        <v>1650</v>
      </c>
      <c r="C69" s="79">
        <v>1824</v>
      </c>
      <c r="D69" s="79">
        <v>3215</v>
      </c>
      <c r="E69" s="79">
        <v>1369396.85</v>
      </c>
      <c r="F69" s="79">
        <v>2340</v>
      </c>
      <c r="G69" s="79">
        <v>386920</v>
      </c>
      <c r="H69" s="79">
        <v>706</v>
      </c>
      <c r="I69" s="79">
        <v>795601.35</v>
      </c>
      <c r="J69" s="79">
        <v>169</v>
      </c>
      <c r="K69" s="79">
        <v>186875.5</v>
      </c>
    </row>
    <row r="70" spans="1:11">
      <c r="A70" s="57">
        <v>42955</v>
      </c>
      <c r="B70" s="79">
        <v>1315</v>
      </c>
      <c r="C70" s="79">
        <v>1350</v>
      </c>
      <c r="D70" s="79">
        <v>2531</v>
      </c>
      <c r="E70" s="79">
        <v>1034719.38</v>
      </c>
      <c r="F70" s="79">
        <v>1842</v>
      </c>
      <c r="G70" s="79">
        <v>291600</v>
      </c>
      <c r="H70" s="79">
        <v>546</v>
      </c>
      <c r="I70" s="79">
        <v>590498.38</v>
      </c>
      <c r="J70" s="79">
        <v>143</v>
      </c>
      <c r="K70" s="79">
        <v>152621</v>
      </c>
    </row>
    <row r="71" spans="1:11">
      <c r="A71" s="57">
        <v>42956</v>
      </c>
      <c r="B71" s="79">
        <v>1163</v>
      </c>
      <c r="C71" s="79">
        <v>1013</v>
      </c>
      <c r="D71" s="79">
        <v>2183</v>
      </c>
      <c r="E71" s="79">
        <v>995343.83</v>
      </c>
      <c r="F71" s="79">
        <v>1574</v>
      </c>
      <c r="G71" s="79">
        <v>256160</v>
      </c>
      <c r="H71" s="79">
        <v>477</v>
      </c>
      <c r="I71" s="79">
        <v>597929.25</v>
      </c>
      <c r="J71" s="79">
        <v>132</v>
      </c>
      <c r="K71" s="79">
        <v>141254.57999999999</v>
      </c>
    </row>
    <row r="72" spans="1:11">
      <c r="A72" s="57">
        <v>42957</v>
      </c>
      <c r="B72" s="79">
        <v>1110</v>
      </c>
      <c r="C72" s="79">
        <v>1338</v>
      </c>
      <c r="D72" s="79">
        <v>2163</v>
      </c>
      <c r="E72" s="79">
        <v>1143250.07</v>
      </c>
      <c r="F72" s="79">
        <v>1548</v>
      </c>
      <c r="G72" s="79">
        <v>247410</v>
      </c>
      <c r="H72" s="79">
        <v>488</v>
      </c>
      <c r="I72" s="79">
        <v>773266.63</v>
      </c>
      <c r="J72" s="79">
        <v>127</v>
      </c>
      <c r="K72" s="79">
        <v>122573.44</v>
      </c>
    </row>
    <row r="73" spans="1:11">
      <c r="A73" s="57">
        <v>42958</v>
      </c>
      <c r="B73" s="79">
        <v>932</v>
      </c>
      <c r="C73" s="79">
        <v>1054</v>
      </c>
      <c r="D73" s="79">
        <v>1871</v>
      </c>
      <c r="E73" s="79">
        <v>821062.13</v>
      </c>
      <c r="F73" s="79">
        <v>1324</v>
      </c>
      <c r="G73" s="79">
        <v>215430</v>
      </c>
      <c r="H73" s="79">
        <v>438</v>
      </c>
      <c r="I73" s="79">
        <v>494756.96</v>
      </c>
      <c r="J73" s="79">
        <v>109</v>
      </c>
      <c r="K73" s="79">
        <v>110875.17</v>
      </c>
    </row>
    <row r="74" spans="1:11">
      <c r="A74" s="57">
        <v>42959</v>
      </c>
      <c r="B74" s="79">
        <v>572</v>
      </c>
      <c r="C74" s="79">
        <v>582</v>
      </c>
      <c r="D74" s="79">
        <v>899</v>
      </c>
      <c r="E74" s="79">
        <v>451930</v>
      </c>
      <c r="F74" s="79">
        <v>664</v>
      </c>
      <c r="G74" s="79">
        <v>98870</v>
      </c>
      <c r="H74" s="79">
        <v>177</v>
      </c>
      <c r="I74" s="79">
        <v>199254</v>
      </c>
      <c r="J74" s="79">
        <v>58</v>
      </c>
      <c r="K74" s="79">
        <v>153806</v>
      </c>
    </row>
    <row r="75" spans="1:11">
      <c r="A75" s="57">
        <v>42960</v>
      </c>
      <c r="B75" s="79">
        <v>503</v>
      </c>
      <c r="C75" s="79">
        <v>442</v>
      </c>
      <c r="D75" s="79">
        <v>580</v>
      </c>
      <c r="E75" s="79">
        <v>371365</v>
      </c>
      <c r="F75" s="79">
        <v>425</v>
      </c>
      <c r="G75" s="79">
        <v>44740</v>
      </c>
      <c r="H75" s="79">
        <v>121</v>
      </c>
      <c r="I75" s="79">
        <v>251466</v>
      </c>
      <c r="J75" s="79">
        <v>34</v>
      </c>
      <c r="K75" s="79">
        <v>75159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K4" sqref="K4"/>
    </sheetView>
  </sheetViews>
  <sheetFormatPr defaultRowHeight="14.25"/>
  <cols>
    <col min="1" max="1" width="10" bestFit="1" customWidth="1"/>
    <col min="8" max="8" width="13.625" bestFit="1" customWidth="1"/>
    <col min="9" max="9" width="10.5" bestFit="1" customWidth="1"/>
    <col min="10" max="11" width="12.25" bestFit="1" customWidth="1"/>
  </cols>
  <sheetData>
    <row r="1" spans="1:11">
      <c r="A1" s="1" t="s">
        <v>0</v>
      </c>
      <c r="B1" s="1" t="s">
        <v>413</v>
      </c>
      <c r="C1" s="1" t="s">
        <v>414</v>
      </c>
    </row>
    <row r="2" spans="1:11">
      <c r="A2" s="33">
        <v>42891</v>
      </c>
      <c r="B2">
        <v>5</v>
      </c>
      <c r="C2">
        <v>21500.01</v>
      </c>
    </row>
    <row r="3" spans="1:11">
      <c r="A3" s="33">
        <v>42893</v>
      </c>
      <c r="B3">
        <v>2</v>
      </c>
      <c r="C3">
        <v>10000</v>
      </c>
    </row>
    <row r="4" spans="1:11">
      <c r="A4" s="33">
        <v>42894</v>
      </c>
      <c r="B4">
        <v>6</v>
      </c>
      <c r="C4">
        <v>29000</v>
      </c>
    </row>
    <row r="5" spans="1:11">
      <c r="A5" s="33">
        <v>42895</v>
      </c>
      <c r="B5">
        <v>1</v>
      </c>
      <c r="C5">
        <v>5000</v>
      </c>
    </row>
    <row r="6" spans="1:11">
      <c r="A6" s="33">
        <v>42898</v>
      </c>
      <c r="B6">
        <v>2</v>
      </c>
      <c r="C6">
        <v>14000</v>
      </c>
    </row>
    <row r="7" spans="1:11">
      <c r="A7" s="33">
        <v>42899</v>
      </c>
      <c r="B7">
        <v>1</v>
      </c>
      <c r="C7">
        <v>7000</v>
      </c>
    </row>
    <row r="8" spans="1:11">
      <c r="A8" s="33">
        <v>42900</v>
      </c>
      <c r="B8">
        <v>1</v>
      </c>
      <c r="C8">
        <v>5000</v>
      </c>
    </row>
    <row r="9" spans="1:11">
      <c r="A9" s="33">
        <v>42901</v>
      </c>
      <c r="B9">
        <v>3</v>
      </c>
      <c r="C9">
        <v>15000</v>
      </c>
      <c r="H9" s="68" t="s">
        <v>427</v>
      </c>
      <c r="I9" s="69" t="s">
        <v>405</v>
      </c>
      <c r="J9" s="69" t="s">
        <v>406</v>
      </c>
      <c r="K9" s="69" t="s">
        <v>408</v>
      </c>
    </row>
    <row r="10" spans="1:11">
      <c r="A10" s="33">
        <v>42902</v>
      </c>
      <c r="B10">
        <v>2</v>
      </c>
      <c r="C10">
        <v>12000</v>
      </c>
      <c r="H10" s="47" t="s">
        <v>428</v>
      </c>
      <c r="I10" s="70">
        <v>286500.01</v>
      </c>
      <c r="J10" s="70">
        <v>9981942</v>
      </c>
      <c r="K10" s="70">
        <v>7512375</v>
      </c>
    </row>
    <row r="11" spans="1:11">
      <c r="A11" s="33">
        <v>42905</v>
      </c>
      <c r="B11">
        <v>3</v>
      </c>
      <c r="C11">
        <v>17000</v>
      </c>
      <c r="H11" s="47" t="s">
        <v>429</v>
      </c>
      <c r="I11" s="71">
        <v>56</v>
      </c>
      <c r="J11" s="71">
        <v>1506</v>
      </c>
      <c r="K11" s="71">
        <v>1110</v>
      </c>
    </row>
    <row r="12" spans="1:11">
      <c r="A12" s="33">
        <v>42906</v>
      </c>
      <c r="B12">
        <v>1</v>
      </c>
      <c r="C12">
        <v>7000</v>
      </c>
    </row>
    <row r="13" spans="1:11">
      <c r="A13" s="33">
        <v>42907</v>
      </c>
      <c r="B13">
        <v>4</v>
      </c>
      <c r="C13">
        <v>24000</v>
      </c>
    </row>
    <row r="14" spans="1:11">
      <c r="A14" s="33">
        <v>42908</v>
      </c>
      <c r="B14">
        <v>3</v>
      </c>
      <c r="C14">
        <v>12000</v>
      </c>
    </row>
    <row r="15" spans="1:11">
      <c r="A15" s="33">
        <v>42909</v>
      </c>
      <c r="B15">
        <v>4</v>
      </c>
      <c r="C15">
        <v>24000</v>
      </c>
    </row>
    <row r="16" spans="1:11">
      <c r="A16" s="33">
        <v>42910</v>
      </c>
      <c r="B16">
        <v>1</v>
      </c>
      <c r="C16">
        <v>5000</v>
      </c>
    </row>
    <row r="17" spans="1:3">
      <c r="A17" s="33">
        <v>42912</v>
      </c>
      <c r="B17">
        <v>4</v>
      </c>
      <c r="C17">
        <v>24000</v>
      </c>
    </row>
    <row r="18" spans="1:3">
      <c r="A18" s="33">
        <v>42913</v>
      </c>
      <c r="B18">
        <v>2</v>
      </c>
      <c r="C18">
        <v>10000</v>
      </c>
    </row>
    <row r="19" spans="1:3">
      <c r="A19" s="33">
        <v>42914</v>
      </c>
      <c r="B19">
        <v>2</v>
      </c>
      <c r="C19">
        <v>12000</v>
      </c>
    </row>
    <row r="20" spans="1:3">
      <c r="A20" s="33">
        <v>42915</v>
      </c>
      <c r="B20">
        <v>4</v>
      </c>
      <c r="C20">
        <v>18000</v>
      </c>
    </row>
    <row r="21" spans="1:3">
      <c r="A21" s="33">
        <v>42916</v>
      </c>
      <c r="B21">
        <v>5</v>
      </c>
      <c r="C21">
        <v>15000</v>
      </c>
    </row>
    <row r="22" spans="1:3">
      <c r="A22" s="33">
        <v>42919</v>
      </c>
      <c r="B22">
        <v>7</v>
      </c>
      <c r="C22">
        <v>35000</v>
      </c>
    </row>
    <row r="23" spans="1:3">
      <c r="A23" s="33">
        <v>42920</v>
      </c>
      <c r="B23">
        <v>6</v>
      </c>
      <c r="C23">
        <v>31000</v>
      </c>
    </row>
    <row r="24" spans="1:3">
      <c r="A24" s="33">
        <v>42921</v>
      </c>
      <c r="B24">
        <v>1</v>
      </c>
      <c r="C24">
        <v>5000</v>
      </c>
    </row>
    <row r="25" spans="1:3">
      <c r="A25" s="33">
        <v>42922</v>
      </c>
      <c r="B25">
        <v>8</v>
      </c>
      <c r="C25">
        <v>45500</v>
      </c>
    </row>
    <row r="26" spans="1:3">
      <c r="A26" s="33">
        <v>42923</v>
      </c>
      <c r="B26">
        <v>37</v>
      </c>
      <c r="C26">
        <v>198000</v>
      </c>
    </row>
    <row r="27" spans="1:3">
      <c r="A27" s="33">
        <v>42924</v>
      </c>
      <c r="B27">
        <v>4</v>
      </c>
      <c r="C27">
        <v>16000</v>
      </c>
    </row>
    <row r="28" spans="1:3">
      <c r="A28" s="33">
        <v>42925</v>
      </c>
      <c r="B28">
        <v>2</v>
      </c>
      <c r="C28">
        <v>5900</v>
      </c>
    </row>
    <row r="29" spans="1:3">
      <c r="A29" s="33">
        <v>42926</v>
      </c>
      <c r="B29">
        <v>64</v>
      </c>
      <c r="C29">
        <v>392000</v>
      </c>
    </row>
    <row r="30" spans="1:3">
      <c r="A30" s="33">
        <v>42927</v>
      </c>
      <c r="B30">
        <v>36</v>
      </c>
      <c r="C30">
        <v>186000</v>
      </c>
    </row>
    <row r="31" spans="1:3">
      <c r="A31" s="33">
        <v>42928</v>
      </c>
      <c r="B31">
        <v>58</v>
      </c>
      <c r="C31">
        <v>392000</v>
      </c>
    </row>
    <row r="32" spans="1:3">
      <c r="A32" s="33">
        <v>42929</v>
      </c>
      <c r="B32">
        <v>64</v>
      </c>
      <c r="C32">
        <v>414100</v>
      </c>
    </row>
    <row r="33" spans="1:3">
      <c r="A33" s="33">
        <v>42930</v>
      </c>
      <c r="B33">
        <v>70</v>
      </c>
      <c r="C33">
        <v>451000</v>
      </c>
    </row>
    <row r="34" spans="1:3">
      <c r="A34" s="33">
        <v>42931</v>
      </c>
      <c r="B34">
        <v>16</v>
      </c>
      <c r="C34">
        <v>59000</v>
      </c>
    </row>
    <row r="35" spans="1:3">
      <c r="A35" s="33">
        <v>42932</v>
      </c>
      <c r="B35">
        <v>15</v>
      </c>
      <c r="C35">
        <v>107300</v>
      </c>
    </row>
    <row r="36" spans="1:3">
      <c r="A36" s="33">
        <v>42933</v>
      </c>
      <c r="B36">
        <v>111</v>
      </c>
      <c r="C36">
        <v>708000</v>
      </c>
    </row>
    <row r="37" spans="1:3">
      <c r="A37" s="33">
        <v>42934</v>
      </c>
      <c r="B37">
        <v>92</v>
      </c>
      <c r="C37">
        <v>627400</v>
      </c>
    </row>
    <row r="38" spans="1:3">
      <c r="A38" s="33">
        <v>42935</v>
      </c>
      <c r="B38">
        <v>75</v>
      </c>
      <c r="C38">
        <v>495000</v>
      </c>
    </row>
    <row r="39" spans="1:3">
      <c r="A39" s="33">
        <v>42936</v>
      </c>
      <c r="B39">
        <v>61</v>
      </c>
      <c r="C39">
        <v>463300</v>
      </c>
    </row>
    <row r="40" spans="1:3">
      <c r="A40" s="33">
        <v>42937</v>
      </c>
      <c r="B40">
        <v>98</v>
      </c>
      <c r="C40">
        <v>630000</v>
      </c>
    </row>
    <row r="41" spans="1:3">
      <c r="A41" s="33">
        <v>42938</v>
      </c>
      <c r="B41">
        <v>28</v>
      </c>
      <c r="C41">
        <v>154500</v>
      </c>
    </row>
    <row r="42" spans="1:3">
      <c r="A42" s="33">
        <v>42939</v>
      </c>
      <c r="B42">
        <v>17</v>
      </c>
      <c r="C42">
        <v>137000</v>
      </c>
    </row>
    <row r="43" spans="1:3">
      <c r="A43" s="33">
        <v>42940</v>
      </c>
      <c r="B43">
        <v>125</v>
      </c>
      <c r="C43">
        <v>808000</v>
      </c>
    </row>
    <row r="44" spans="1:3">
      <c r="A44" s="33">
        <v>42941</v>
      </c>
      <c r="B44">
        <v>86</v>
      </c>
      <c r="C44">
        <v>662402</v>
      </c>
    </row>
    <row r="45" spans="1:3">
      <c r="A45" s="33">
        <v>42942</v>
      </c>
      <c r="B45">
        <v>82</v>
      </c>
      <c r="C45">
        <v>627800</v>
      </c>
    </row>
    <row r="46" spans="1:3">
      <c r="A46" s="33">
        <v>42943</v>
      </c>
      <c r="B46">
        <v>90</v>
      </c>
      <c r="C46">
        <v>580000</v>
      </c>
    </row>
    <row r="47" spans="1:3">
      <c r="A47" s="33">
        <v>42944</v>
      </c>
      <c r="B47">
        <v>77</v>
      </c>
      <c r="C47">
        <v>543200</v>
      </c>
    </row>
    <row r="48" spans="1:3">
      <c r="A48" s="33">
        <v>42945</v>
      </c>
      <c r="B48">
        <v>25</v>
      </c>
      <c r="C48">
        <v>140000</v>
      </c>
    </row>
    <row r="49" spans="1:3">
      <c r="A49" s="33">
        <v>42946</v>
      </c>
      <c r="B49">
        <v>23</v>
      </c>
      <c r="C49">
        <v>118600</v>
      </c>
    </row>
    <row r="50" spans="1:3">
      <c r="A50" s="33">
        <v>42947</v>
      </c>
      <c r="B50">
        <v>128</v>
      </c>
      <c r="C50">
        <v>948940</v>
      </c>
    </row>
    <row r="51" spans="1:3">
      <c r="A51" s="33">
        <v>42948</v>
      </c>
      <c r="B51">
        <v>95</v>
      </c>
      <c r="C51">
        <v>567850</v>
      </c>
    </row>
    <row r="52" spans="1:3">
      <c r="A52" s="33">
        <v>42949</v>
      </c>
      <c r="B52">
        <v>94</v>
      </c>
      <c r="C52">
        <v>710800</v>
      </c>
    </row>
    <row r="53" spans="1:3">
      <c r="A53" s="33">
        <v>42950</v>
      </c>
      <c r="B53">
        <v>69</v>
      </c>
      <c r="C53">
        <v>591700</v>
      </c>
    </row>
    <row r="54" spans="1:3">
      <c r="A54" s="33">
        <v>42951</v>
      </c>
      <c r="B54">
        <v>105</v>
      </c>
      <c r="C54">
        <v>682000</v>
      </c>
    </row>
    <row r="55" spans="1:3">
      <c r="A55" s="33">
        <v>42952</v>
      </c>
      <c r="B55">
        <v>27</v>
      </c>
      <c r="C55">
        <v>130000</v>
      </c>
    </row>
    <row r="56" spans="1:3">
      <c r="A56" s="33">
        <v>42953</v>
      </c>
      <c r="B56">
        <v>18</v>
      </c>
      <c r="C56">
        <v>92000</v>
      </c>
    </row>
    <row r="57" spans="1:3">
      <c r="A57" s="33">
        <v>42954</v>
      </c>
      <c r="B57">
        <v>102</v>
      </c>
      <c r="C57">
        <v>687900</v>
      </c>
    </row>
    <row r="58" spans="1:3">
      <c r="A58" s="33">
        <v>42955</v>
      </c>
      <c r="B58">
        <v>84</v>
      </c>
      <c r="C58">
        <v>680600</v>
      </c>
    </row>
    <row r="59" spans="1:3">
      <c r="A59" s="33">
        <v>42956</v>
      </c>
      <c r="B59">
        <v>84</v>
      </c>
      <c r="C59">
        <v>613500</v>
      </c>
    </row>
    <row r="60" spans="1:3">
      <c r="A60" s="33">
        <v>42957</v>
      </c>
      <c r="B60">
        <v>107</v>
      </c>
      <c r="C60">
        <v>804500</v>
      </c>
    </row>
    <row r="61" spans="1:3">
      <c r="A61" s="33">
        <v>42958</v>
      </c>
      <c r="B61">
        <v>118</v>
      </c>
      <c r="C61">
        <v>749825</v>
      </c>
    </row>
    <row r="62" spans="1:3">
      <c r="A62" s="33">
        <v>42959</v>
      </c>
      <c r="B62">
        <v>30</v>
      </c>
      <c r="C62">
        <v>162000</v>
      </c>
    </row>
    <row r="63" spans="1:3">
      <c r="A63" s="33">
        <v>42960</v>
      </c>
      <c r="B63">
        <v>22</v>
      </c>
      <c r="C63">
        <v>88500</v>
      </c>
    </row>
    <row r="64" spans="1:3">
      <c r="A64" s="33">
        <v>42961</v>
      </c>
      <c r="B64">
        <v>155</v>
      </c>
      <c r="C64">
        <v>951200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Sheet14</vt:lpstr>
      <vt:lpstr>Sheet15</vt:lpstr>
      <vt:lpstr>Sheet16</vt:lpstr>
      <vt:lpstr>门诊量&amp;费用数据</vt:lpstr>
      <vt:lpstr>预存缴费数据</vt:lpstr>
      <vt:lpstr>就诊时间数据</vt:lpstr>
      <vt:lpstr>自助机数据（招行）</vt:lpstr>
      <vt:lpstr>住院POS数据（招行）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2017-08-15T08:23:27Z</dcterms:modified>
</cp:coreProperties>
</file>