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B73D2521-BA7B-4DE9-97A0-EC8BF95E2FBC}" xr6:coauthVersionLast="36" xr6:coauthVersionMax="36" xr10:uidLastSave="{00000000-0000-0000-0000-000000000000}"/>
  <bookViews>
    <workbookView xWindow="0" yWindow="0" windowWidth="23040" windowHeight="8940" xr2:uid="{F9B93D3A-10C8-4BA1-B206-DB60F4A22A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18" i="1"/>
  <c r="H19" i="1"/>
  <c r="H18" i="1"/>
  <c r="E25" i="1"/>
  <c r="D22" i="1"/>
  <c r="D21" i="1"/>
  <c r="K5" i="1"/>
  <c r="K6" i="1"/>
  <c r="K7" i="1"/>
  <c r="K8" i="1"/>
  <c r="K9" i="1"/>
  <c r="K10" i="1"/>
  <c r="K11" i="1"/>
  <c r="K12" i="1"/>
  <c r="K13" i="1"/>
  <c r="K4" i="1"/>
  <c r="E16" i="1" s="1"/>
  <c r="J5" i="1"/>
  <c r="J6" i="1"/>
  <c r="J7" i="1"/>
  <c r="J8" i="1"/>
  <c r="J9" i="1"/>
  <c r="J10" i="1"/>
  <c r="J11" i="1"/>
  <c r="J12" i="1"/>
  <c r="J13" i="1"/>
  <c r="J4" i="1"/>
  <c r="I13" i="1"/>
  <c r="I12" i="1"/>
  <c r="I11" i="1"/>
  <c r="I10" i="1"/>
  <c r="I9" i="1"/>
  <c r="I8" i="1"/>
  <c r="I7" i="1"/>
  <c r="I5" i="1"/>
  <c r="I6" i="1"/>
  <c r="I4" i="1"/>
  <c r="E17" i="1" l="1"/>
</calcChain>
</file>

<file path=xl/sharedStrings.xml><?xml version="1.0" encoding="utf-8"?>
<sst xmlns="http://schemas.openxmlformats.org/spreadsheetml/2006/main" count="32" uniqueCount="32">
  <si>
    <t>Roll No</t>
  </si>
  <si>
    <t>NAME</t>
  </si>
  <si>
    <t>URDU</t>
  </si>
  <si>
    <t>ENGLISH</t>
  </si>
  <si>
    <t>MATH</t>
  </si>
  <si>
    <t>PHYSICS</t>
  </si>
  <si>
    <t>TOTAL</t>
  </si>
  <si>
    <t>AVERAGE</t>
  </si>
  <si>
    <t>GRADE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</si>
  <si>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</si>
  <si>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</si>
  <si>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</si>
  <si>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</si>
  <si>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</si>
  <si>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</si>
  <si>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</si>
  <si>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</si>
  <si>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</si>
  <si>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</si>
  <si>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CHEMIST</t>
  </si>
  <si>
    <t>Students with "A"  grade:</t>
  </si>
  <si>
    <t>Students with "B"  grade:</t>
  </si>
  <si>
    <r>
      <t xml:space="preserve">Student </t>
    </r>
    <r>
      <rPr>
        <b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 xml:space="preserve">J </t>
    </r>
    <r>
      <rPr>
        <sz val="11"/>
        <color theme="1"/>
        <rFont val="Calibri"/>
        <family val="2"/>
        <scheme val="minor"/>
      </rPr>
      <t>total number and average.</t>
    </r>
  </si>
  <si>
    <t>Total number of Students=</t>
  </si>
  <si>
    <t>Students with number &gt;20 and &lt;15</t>
  </si>
  <si>
    <t>Urdu</t>
  </si>
  <si>
    <t>Subject</t>
  </si>
  <si>
    <t>&gt;20</t>
  </si>
  <si>
    <t>&lt;15</t>
  </si>
  <si>
    <t>English</t>
  </si>
  <si>
    <t>Total no. =</t>
  </si>
  <si>
    <t>Average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</si>
</sst>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6">
    <xf numFmtId="0" fontId="0" fillId="0" borderId="0" xfId="0"/>
    <xf numFmtId="0" fontId="2" fillId="2" borderId="2" xfId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2" borderId="3" xfId="1" applyBorder="1" applyAlignment="1">
      <alignment horizontal="center" vertical="center" wrapText="1"/>
    </xf>
    <xf numFmtId="0" fontId="2" fillId="2" borderId="4" xfId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/>
    <xf numFmtId="0" fontId="1" fillId="0" borderId="0" xfId="0" applyFont="1"/>
    <xf numFmtId="0" fontId="0" fillId="0" borderId="6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8" xfId="0" applyFont="1" applyBorder="1" applyAlignment="1"/>
    <xf numFmtId="0" fontId="0" fillId="0" borderId="8" xfId="0" applyBorder="1" applyAlignment="1"/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3A0EA-2935-4B5E-86A6-46D87E36A067}">
  <dimension ref="A2:M27"/>
  <sheetViews>
    <sheetView tabSelected="1" workbookViewId="0"/>
  </sheetViews>
  <sheetFormatPr defaultRowHeight="14.4" x14ac:dyDescent="0.3"/>
  <sheetData>
    <row r="2" spans="2:13" ht="15" thickBot="1" x14ac:dyDescent="0.35">
      <c r="I2" s="34"/>
      <c r="J2" s="35"/>
      <c r="K2" s="16"/>
    </row>
    <row r="3" spans="2:13" x14ac:dyDescent="0.3">
      <c r="B3" s="1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19</v>
      </c>
      <c r="I3" s="4" t="s">
        <v>6</v>
      </c>
      <c r="J3" s="4" t="s">
        <v>7</v>
      </c>
      <c r="K3" s="5" t="s">
        <v>8</v>
      </c>
    </row>
    <row r="4" spans="2:13" x14ac:dyDescent="0.3">
      <c r="B4" s="2">
        <v>1</v>
      </c>
      <c r="C4" s="6" t="s">
        <v>9</v>
      </c>
      <c r="D4" s="6">
        <v>20</v>
      </c>
      <c r="E4" s="6">
        <v>10</v>
      </c>
      <c r="F4" s="6">
        <v>20</v>
      </c>
      <c r="G4" s="6">
        <v>10</v>
      </c>
      <c r="H4" s="6">
        <v>10</v>
      </c>
      <c r="I4" s="6">
        <f t="shared" ref="I4:I13" si="0">SUM(D4:H4)</f>
        <v>70</v>
      </c>
      <c r="J4" s="6">
        <f>AVERAGE(D4:H4)</f>
        <v>14</v>
      </c>
      <c r="K4" s="7" t="str">
        <f>IF(AVERAGE(D4:H4)&gt;=15,"A","B")</f>
        <v>B</v>
      </c>
    </row>
    <row r="5" spans="2:13" x14ac:dyDescent="0.3">
      <c r="B5" s="2">
        <v>2</v>
      </c>
      <c r="C5" s="6" t="s">
        <v>10</v>
      </c>
      <c r="D5" s="6">
        <v>21</v>
      </c>
      <c r="E5" s="6">
        <v>12</v>
      </c>
      <c r="F5" s="6">
        <v>21</v>
      </c>
      <c r="G5" s="6">
        <v>12</v>
      </c>
      <c r="H5" s="6">
        <v>12</v>
      </c>
      <c r="I5" s="6">
        <f t="shared" si="0"/>
        <v>78</v>
      </c>
      <c r="J5" s="6">
        <f t="shared" ref="J5:J13" si="1">AVERAGE(D5:H5)</f>
        <v>15.6</v>
      </c>
      <c r="K5" s="7" t="str">
        <f t="shared" ref="K5:K13" si="2">IF(AVERAGE(D5:H5)&gt;=15,"A","B")</f>
        <v>A</v>
      </c>
    </row>
    <row r="6" spans="2:13" x14ac:dyDescent="0.3">
      <c r="B6" s="2">
        <v>3</v>
      </c>
      <c r="C6" s="6" t="s">
        <v>11</v>
      </c>
      <c r="D6" s="6">
        <v>33</v>
      </c>
      <c r="E6" s="6">
        <v>15</v>
      </c>
      <c r="F6" s="6">
        <v>33</v>
      </c>
      <c r="G6" s="6">
        <v>15</v>
      </c>
      <c r="H6" s="6">
        <v>15</v>
      </c>
      <c r="I6" s="6">
        <f t="shared" si="0"/>
        <v>111</v>
      </c>
      <c r="J6" s="6">
        <f t="shared" si="1"/>
        <v>22.2</v>
      </c>
      <c r="K6" s="7" t="str">
        <f t="shared" si="2"/>
        <v>A</v>
      </c>
    </row>
    <row r="7" spans="2:13" x14ac:dyDescent="0.3">
      <c r="B7" s="2">
        <v>4</v>
      </c>
      <c r="C7" s="6" t="s">
        <v>12</v>
      </c>
      <c r="D7" s="6">
        <v>15</v>
      </c>
      <c r="E7" s="6">
        <v>14</v>
      </c>
      <c r="F7" s="6">
        <v>15</v>
      </c>
      <c r="G7" s="6">
        <v>14</v>
      </c>
      <c r="H7" s="6">
        <v>14</v>
      </c>
      <c r="I7" s="6">
        <f t="shared" si="0"/>
        <v>72</v>
      </c>
      <c r="J7" s="6">
        <f t="shared" si="1"/>
        <v>14.4</v>
      </c>
      <c r="K7" s="7" t="str">
        <f t="shared" si="2"/>
        <v>B</v>
      </c>
    </row>
    <row r="8" spans="2:13" x14ac:dyDescent="0.3">
      <c r="B8" s="2">
        <v>5</v>
      </c>
      <c r="C8" s="6" t="s">
        <v>13</v>
      </c>
      <c r="D8" s="6">
        <v>14</v>
      </c>
      <c r="E8" s="6">
        <v>17</v>
      </c>
      <c r="F8" s="6">
        <v>14</v>
      </c>
      <c r="G8" s="6">
        <v>17</v>
      </c>
      <c r="H8" s="6">
        <v>17</v>
      </c>
      <c r="I8" s="6">
        <f t="shared" si="0"/>
        <v>79</v>
      </c>
      <c r="J8" s="6">
        <f t="shared" si="1"/>
        <v>15.8</v>
      </c>
      <c r="K8" s="7" t="str">
        <f t="shared" si="2"/>
        <v>A</v>
      </c>
    </row>
    <row r="9" spans="2:13" x14ac:dyDescent="0.3">
      <c r="B9" s="2">
        <v>6</v>
      </c>
      <c r="C9" s="6" t="s">
        <v>14</v>
      </c>
      <c r="D9" s="6">
        <v>16</v>
      </c>
      <c r="E9" s="6">
        <v>8</v>
      </c>
      <c r="F9" s="6">
        <v>16</v>
      </c>
      <c r="G9" s="6">
        <v>8</v>
      </c>
      <c r="H9" s="6">
        <v>8</v>
      </c>
      <c r="I9" s="6">
        <f t="shared" si="0"/>
        <v>56</v>
      </c>
      <c r="J9" s="6">
        <f t="shared" si="1"/>
        <v>11.2</v>
      </c>
      <c r="K9" s="7" t="str">
        <f t="shared" si="2"/>
        <v>B</v>
      </c>
    </row>
    <row r="10" spans="2:13" x14ac:dyDescent="0.3">
      <c r="B10" s="2">
        <v>7</v>
      </c>
      <c r="C10" s="6" t="s">
        <v>15</v>
      </c>
      <c r="D10" s="6">
        <v>18</v>
      </c>
      <c r="E10" s="6">
        <v>19</v>
      </c>
      <c r="F10" s="6">
        <v>18</v>
      </c>
      <c r="G10" s="6">
        <v>19</v>
      </c>
      <c r="H10" s="6">
        <v>19</v>
      </c>
      <c r="I10" s="6">
        <f t="shared" si="0"/>
        <v>93</v>
      </c>
      <c r="J10" s="6">
        <f t="shared" si="1"/>
        <v>18.600000000000001</v>
      </c>
      <c r="K10" s="7" t="str">
        <f t="shared" si="2"/>
        <v>A</v>
      </c>
    </row>
    <row r="11" spans="2:13" x14ac:dyDescent="0.3">
      <c r="B11" s="2">
        <v>8</v>
      </c>
      <c r="C11" s="6" t="s">
        <v>16</v>
      </c>
      <c r="D11" s="6">
        <v>19</v>
      </c>
      <c r="E11" s="6">
        <v>21</v>
      </c>
      <c r="F11" s="6">
        <v>19</v>
      </c>
      <c r="G11" s="6">
        <v>20</v>
      </c>
      <c r="H11" s="6">
        <v>20</v>
      </c>
      <c r="I11" s="6">
        <f t="shared" si="0"/>
        <v>99</v>
      </c>
      <c r="J11" s="6">
        <f t="shared" si="1"/>
        <v>19.8</v>
      </c>
      <c r="K11" s="7" t="str">
        <f t="shared" si="2"/>
        <v>A</v>
      </c>
    </row>
    <row r="12" spans="2:13" x14ac:dyDescent="0.3">
      <c r="B12" s="2">
        <v>9</v>
      </c>
      <c r="C12" s="6" t="s">
        <v>17</v>
      </c>
      <c r="D12" s="6">
        <v>22</v>
      </c>
      <c r="E12" s="6">
        <v>23</v>
      </c>
      <c r="F12" s="6">
        <v>22</v>
      </c>
      <c r="G12" s="6">
        <v>13</v>
      </c>
      <c r="H12" s="6">
        <v>13</v>
      </c>
      <c r="I12" s="6">
        <f t="shared" si="0"/>
        <v>93</v>
      </c>
      <c r="J12" s="6">
        <f t="shared" si="1"/>
        <v>18.600000000000001</v>
      </c>
      <c r="K12" s="7" t="str">
        <f t="shared" si="2"/>
        <v>A</v>
      </c>
    </row>
    <row r="13" spans="2:13" ht="15" thickBot="1" x14ac:dyDescent="0.35">
      <c r="B13" s="3">
        <v>10</v>
      </c>
      <c r="C13" s="8" t="s">
        <v>18</v>
      </c>
      <c r="D13" s="8">
        <v>26</v>
      </c>
      <c r="E13" s="8">
        <v>12</v>
      </c>
      <c r="F13" s="8">
        <v>26</v>
      </c>
      <c r="G13" s="8">
        <v>12</v>
      </c>
      <c r="H13" s="8">
        <v>12</v>
      </c>
      <c r="I13" s="8">
        <f t="shared" si="0"/>
        <v>88</v>
      </c>
      <c r="J13" s="8">
        <f t="shared" si="1"/>
        <v>17.600000000000001</v>
      </c>
      <c r="K13" s="9" t="str">
        <f t="shared" si="2"/>
        <v>A</v>
      </c>
    </row>
    <row r="15" spans="2:13" ht="15" thickBot="1" x14ac:dyDescent="0.35">
      <c r="B15" s="11"/>
    </row>
    <row r="16" spans="2:13" ht="15" thickBot="1" x14ac:dyDescent="0.35">
      <c r="B16" s="25" t="s">
        <v>20</v>
      </c>
      <c r="C16" s="26"/>
      <c r="D16" s="26"/>
      <c r="E16" s="21">
        <f>COUNTIF(K4:K13,"A")</f>
        <v>7</v>
      </c>
      <c r="F16" s="10"/>
      <c r="G16" t="s">
        <v>24</v>
      </c>
      <c r="K16" s="10"/>
      <c r="L16" s="10"/>
      <c r="M16" s="10"/>
    </row>
    <row r="17" spans="1:9" ht="15" thickBot="1" x14ac:dyDescent="0.35">
      <c r="B17" s="27" t="s">
        <v>21</v>
      </c>
      <c r="C17" s="28"/>
      <c r="D17" s="28"/>
      <c r="E17" s="22">
        <f>COUNTIF(K4:K13,"B")</f>
        <v>3</v>
      </c>
      <c r="G17" s="19" t="s">
        <v>26</v>
      </c>
      <c r="H17" s="19" t="s">
        <v>27</v>
      </c>
      <c r="I17" s="20" t="s">
        <v>28</v>
      </c>
    </row>
    <row r="18" spans="1:9" x14ac:dyDescent="0.3">
      <c r="G18" s="13" t="s">
        <v>25</v>
      </c>
      <c r="H18" s="17">
        <f>COUNTIF(D4:D13,"&gt;20")</f>
        <v>4</v>
      </c>
      <c r="I18" s="12">
        <f>COUNTIF(D4:D13,"&lt;15")</f>
        <v>1</v>
      </c>
    </row>
    <row r="19" spans="1:9" ht="15" thickBot="1" x14ac:dyDescent="0.35">
      <c r="B19" s="11"/>
      <c r="G19" s="14" t="s">
        <v>29</v>
      </c>
      <c r="H19" s="18">
        <f>COUNTIF(E4:E13,"&gt;20")</f>
        <v>2</v>
      </c>
      <c r="I19" s="15">
        <f>COUNTIF(E4:E13,"&lt;15")</f>
        <v>5</v>
      </c>
    </row>
    <row r="20" spans="1:9" ht="15" thickBot="1" x14ac:dyDescent="0.35">
      <c r="B20" t="s">
        <v>22</v>
      </c>
    </row>
    <row r="21" spans="1:9" x14ac:dyDescent="0.3">
      <c r="A21" s="24"/>
      <c r="B21" s="25" t="s">
        <v>30</v>
      </c>
      <c r="C21" s="32"/>
      <c r="D21" s="21">
        <f>SUM(D4:H4,D13:H13)</f>
        <v>158</v>
      </c>
    </row>
    <row r="22" spans="1:9" ht="15" thickBot="1" x14ac:dyDescent="0.35">
      <c r="A22" s="24"/>
      <c r="B22" s="27" t="s">
        <v>31</v>
      </c>
      <c r="C22" s="33"/>
      <c r="D22" s="22">
        <f>AVERAGE(D4:H4,D13:H13)</f>
        <v>15.8</v>
      </c>
    </row>
    <row r="24" spans="1:9" ht="15" thickBot="1" x14ac:dyDescent="0.35">
      <c r="B24" s="11"/>
    </row>
    <row r="25" spans="1:9" ht="15" thickBot="1" x14ac:dyDescent="0.35">
      <c r="B25" s="29" t="s">
        <v>23</v>
      </c>
      <c r="C25" s="30"/>
      <c r="D25" s="31"/>
      <c r="E25" s="23">
        <f>COUNTA(C4:C13)</f>
        <v>10</v>
      </c>
    </row>
    <row r="27" spans="1:9" x14ac:dyDescent="0.3">
      <c r="B27" s="11"/>
    </row>
  </sheetData>
  <mergeCells count="5">
    <mergeCell ref="B16:D16"/>
    <mergeCell ref="B17:D17"/>
    <mergeCell ref="B25:D25"/>
    <mergeCell ref="B21:C21"/>
    <mergeCell ref="B22:C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2023-12-05T03:53:21Z</dcterms:created>
  <dcterms:modified xsi:type="dcterms:W3CDTF">2024-12-16T19:40:24Z</dcterms:modified>
</cp:coreProperties>
</file>