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2023\2023-2\Мастер_класс_2\init\"/>
    </mc:Choice>
  </mc:AlternateContent>
  <bookViews>
    <workbookView xWindow="0" yWindow="0" windowWidth="18492" windowHeight="794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I8" i="1"/>
  <c r="J8" i="1"/>
  <c r="E43" i="1" s="1"/>
  <c r="K8" i="1" s="1"/>
  <c r="E40" i="1" l="1"/>
  <c r="E41" i="1"/>
  <c r="I7" i="1"/>
  <c r="E38" i="1" l="1"/>
  <c r="E39" i="1"/>
  <c r="J7" i="1"/>
</calcChain>
</file>

<file path=xl/sharedStrings.xml><?xml version="1.0" encoding="utf-8"?>
<sst xmlns="http://schemas.openxmlformats.org/spreadsheetml/2006/main" count="12" uniqueCount="10">
  <si>
    <t>Eh</t>
  </si>
  <si>
    <t>G298.15=</t>
  </si>
  <si>
    <t>ацетон</t>
  </si>
  <si>
    <t>пропен-2-ол-2</t>
  </si>
  <si>
    <t>переходное состояние</t>
  </si>
  <si>
    <t>Барьер обратной реакции, кДж/моль</t>
  </si>
  <si>
    <t>Барьер прямой реакции, кДж/моль</t>
  </si>
  <si>
    <t>T = 298,15 K</t>
  </si>
  <si>
    <t>Доля пропен-2-ола-2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</si>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</sst>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0" borderId="1" xfId="0" applyFont="1" applyBorder="1" applyAlignment="1">
      <alignment wrapText="1"/>
    </xf>
    <xf numFmtId="0" fontId="0" fillId="0" borderId="0" xfId="0" applyFont="1"/>
    <xf numFmtId="2" fontId="0" fillId="0" borderId="0" xfId="0" applyNumberFormat="1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Энергетическая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578958880139952E-2"/>
          <c:y val="0.31516132479467873"/>
          <c:w val="0.85515726159230088"/>
          <c:h val="0.534484070821832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Лист1!$D$36:$D$41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</c:numCache>
            </c:numRef>
          </c:xVal>
          <c:yVal>
            <c:numRef>
              <c:f>Лист1!$E$36:$E$41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61680"/>
        <c:axId val="400964816"/>
      </c:scatterChart>
      <c:valAx>
        <c:axId val="4009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64816"/>
        <c:crosses val="autoZero"/>
        <c:crossBetween val="midCat"/>
      </c:valAx>
      <c:valAx>
        <c:axId val="4009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Энергия Гиббса, кДж/моль</a:t>
                </a:r>
              </a:p>
            </c:rich>
          </c:tx>
          <c:layout>
            <c:manualLayout>
              <c:xMode val="edge"/>
              <c:yMode val="edge"/>
              <c:x val="9.5693779904306179E-4"/>
              <c:y val="0.10606463417494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9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8</xdr:row>
      <xdr:rowOff>118110</xdr:rowOff>
    </xdr:from>
    <xdr:to>
      <xdr:col>10</xdr:col>
      <xdr:colOff>1219200</xdr:colOff>
      <xdr:row>26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43"/>
  <sheetViews>
    <sheetView tabSelected="1" topLeftCell="C1" workbookViewId="0">
      <selection activeCell="L12" sqref="L12"/>
    </sheetView>
  </sheetViews>
  <sheetFormatPr defaultRowHeight="14.4" x14ac:dyDescent="0.3"/>
  <cols>
    <col min="4" max="4" width="11.88671875" customWidth="1"/>
    <col min="5" max="5" width="16.21875" customWidth="1"/>
    <col min="7" max="7" width="12" customWidth="1"/>
    <col min="8" max="8" width="13.6640625" customWidth="1"/>
    <col min="9" max="9" width="26.77734375" customWidth="1"/>
    <col min="10" max="10" width="26.21875" customWidth="1"/>
    <col min="11" max="11" width="24.21875" customWidth="1"/>
    <col min="12" max="12" width="11.109375" customWidth="1"/>
  </cols>
  <sheetData>
    <row r="6" spans="4:12" ht="43.8" customHeight="1" x14ac:dyDescent="0.35">
      <c r="H6" s="3" t="s">
        <v>7</v>
      </c>
      <c r="I6" s="11" t="s">
        <v>6</v>
      </c>
      <c r="J6" s="11" t="s">
        <v>5</v>
      </c>
      <c r="K6" s="2" t="s">
        <v>8</v>
      </c>
      <c r="L6" s="2" t="s">
        <v>9</v>
      </c>
    </row>
    <row r="7" spans="4:12" ht="19.2" hidden="1" customHeight="1" x14ac:dyDescent="0.35">
      <c r="H7" s="2" t="s">
        <v>0</v>
      </c>
      <c r="I7" s="2">
        <f>E17-E9</f>
        <v>0</v>
      </c>
      <c r="J7" s="2">
        <f>E17-E13</f>
        <v>0</v>
      </c>
      <c r="K7" s="14"/>
    </row>
    <row r="8" spans="4:12" ht="18" x14ac:dyDescent="0.35">
      <c r="D8" s="1" t="s">
        <v>2</v>
      </c>
      <c r="E8" s="1"/>
      <c r="F8" s="1"/>
      <c r="H8" s="9"/>
      <c r="I8" s="10">
        <f>I7*2625.46</f>
        <v>0</v>
      </c>
      <c r="J8" s="10">
        <f>J7*2625.46</f>
        <v>0</v>
      </c>
      <c r="K8" s="10">
        <f>E43/(1+E43)</f>
        <v>0.5</v>
      </c>
      <c r="L8" s="2">
        <f>K8*100</f>
        <v>50</v>
      </c>
    </row>
    <row r="9" spans="4:12" ht="18" x14ac:dyDescent="0.35">
      <c r="D9" s="7" t="s">
        <v>1</v>
      </c>
      <c r="E9" s="8"/>
      <c r="F9" s="1"/>
      <c r="H9" s="5"/>
      <c r="I9" s="5"/>
      <c r="J9" s="5"/>
    </row>
    <row r="10" spans="4:12" ht="18" x14ac:dyDescent="0.35">
      <c r="D10" s="7"/>
      <c r="E10" s="7"/>
      <c r="F10" s="1"/>
    </row>
    <row r="11" spans="4:12" ht="18" x14ac:dyDescent="0.35">
      <c r="D11" s="7"/>
      <c r="E11" s="7"/>
      <c r="F11" s="1"/>
    </row>
    <row r="12" spans="4:12" ht="18" x14ac:dyDescent="0.35">
      <c r="D12" s="7" t="s">
        <v>3</v>
      </c>
      <c r="E12" s="7"/>
      <c r="F12" s="1"/>
    </row>
    <row r="13" spans="4:12" ht="18" x14ac:dyDescent="0.35">
      <c r="D13" s="7" t="s">
        <v>1</v>
      </c>
      <c r="E13" s="8"/>
      <c r="F13" s="1"/>
      <c r="J13" s="4"/>
    </row>
    <row r="14" spans="4:12" ht="18" x14ac:dyDescent="0.35">
      <c r="D14" s="7"/>
      <c r="E14" s="7"/>
      <c r="F14" s="1"/>
      <c r="G14" s="5"/>
      <c r="H14" s="5"/>
      <c r="I14" s="5"/>
      <c r="J14" s="4"/>
    </row>
    <row r="15" spans="4:12" ht="18" x14ac:dyDescent="0.35">
      <c r="D15" s="7"/>
      <c r="E15" s="7"/>
      <c r="F15" s="1"/>
      <c r="G15" s="5"/>
      <c r="H15" s="6"/>
      <c r="I15" s="6"/>
      <c r="J15" s="4"/>
    </row>
    <row r="16" spans="4:12" ht="18" x14ac:dyDescent="0.35">
      <c r="D16" s="7" t="s">
        <v>4</v>
      </c>
      <c r="E16" s="7"/>
      <c r="F16" s="1"/>
      <c r="G16" s="5"/>
      <c r="H16" s="5"/>
      <c r="I16" s="5"/>
      <c r="J16" s="4"/>
    </row>
    <row r="17" spans="4:9" ht="18" x14ac:dyDescent="0.35">
      <c r="D17" s="7" t="s">
        <v>1</v>
      </c>
      <c r="E17" s="8"/>
      <c r="F17" s="1"/>
      <c r="G17" s="1"/>
      <c r="H17" s="1"/>
      <c r="I17" s="1"/>
    </row>
    <row r="18" spans="4:9" ht="18" x14ac:dyDescent="0.35">
      <c r="D18" s="1"/>
      <c r="E18" s="1"/>
      <c r="F18" s="1"/>
      <c r="G18" s="1"/>
      <c r="H18" s="1"/>
      <c r="I18" s="1"/>
    </row>
    <row r="19" spans="4:9" ht="18" x14ac:dyDescent="0.35">
      <c r="F19" s="1"/>
      <c r="G19" s="1"/>
      <c r="H19" s="1"/>
      <c r="I19" s="1"/>
    </row>
    <row r="20" spans="4:9" ht="18" x14ac:dyDescent="0.35">
      <c r="G20" s="1"/>
      <c r="H20" s="1"/>
      <c r="I20" s="1"/>
    </row>
    <row r="21" spans="4:9" ht="18" x14ac:dyDescent="0.35">
      <c r="G21" s="1"/>
      <c r="H21" s="1"/>
      <c r="I21" s="1"/>
    </row>
    <row r="36" spans="4:5" x14ac:dyDescent="0.3">
      <c r="D36" s="12">
        <v>5</v>
      </c>
      <c r="E36" s="12">
        <v>0</v>
      </c>
    </row>
    <row r="37" spans="4:5" x14ac:dyDescent="0.3">
      <c r="D37" s="12">
        <v>15</v>
      </c>
      <c r="E37" s="12">
        <v>0</v>
      </c>
    </row>
    <row r="38" spans="4:5" x14ac:dyDescent="0.3">
      <c r="D38" s="12">
        <v>25</v>
      </c>
      <c r="E38" s="13">
        <f>I8</f>
        <v>0</v>
      </c>
    </row>
    <row r="39" spans="4:5" x14ac:dyDescent="0.3">
      <c r="D39" s="12">
        <v>35</v>
      </c>
      <c r="E39" s="13">
        <f>I8</f>
        <v>0</v>
      </c>
    </row>
    <row r="40" spans="4:5" x14ac:dyDescent="0.3">
      <c r="D40" s="12">
        <v>45</v>
      </c>
      <c r="E40" s="13">
        <f>I8-J8</f>
        <v>0</v>
      </c>
    </row>
    <row r="41" spans="4:5" x14ac:dyDescent="0.3">
      <c r="D41" s="12">
        <v>55</v>
      </c>
      <c r="E41" s="13">
        <f>I8-J8</f>
        <v>0</v>
      </c>
    </row>
    <row r="43" spans="4:5" x14ac:dyDescent="0.3">
      <c r="E43">
        <f>EXP(-(I8-J8)*1000/(8.314*298.15))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</dc:creator>
  <cp:lastModifiedBy>User</cp:lastModifiedBy>
  <dcterms:created xsi:type="dcterms:W3CDTF">2021-11-19T17:59:49Z</dcterms:created>
  <dcterms:modified xsi:type="dcterms:W3CDTF">2023-11-24T00:59:16Z</dcterms:modified>
</cp:coreProperties>
</file>