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<sst xmlns="http://schemas.openxmlformats.org/spreadsheetml/2006/main" count="12" uniqueCount="10">
  <si>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T = 298,15 K</t>
  </si>
  <si>
    <t xml:space="preserve">Барьер прямой реакции, кДж/моль</t>
  </si>
  <si>
    <t xml:space="preserve">Барьер обратной реакции, кДж/моль</t>
  </si>
  <si>
    <t xml:space="preserve">Доля продукта</t>
  </si>
  <si>
    <t xml:space="preserve">Процент</t>
  </si>
  <si>
    <t xml:space="preserve">Eh</t>
  </si>
  <si>
    <t xml:space="preserve">исходное</t>
  </si>
  <si>
    <t xml:space="preserve">G298.15=</t>
  </si>
  <si>
    <t xml:space="preserve">продукт</t>
  </si>
  <si>
    <t xml:space="preserve">переходное состояние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</si>
</sst>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6.8"/>
      <color rgb="FF595959"/>
      <name val="Calibri"/>
      <family val="2"/>
    </font>
    <font>
      <sz val="14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67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679" spc="-1" strike="noStrike">
                <a:solidFill>
                  <a:srgbClr val="595959"/>
                </a:solidFill>
                <a:latin typeface="Calibri"/>
              </a:rPr>
              <a:t>Энергетическая диаграмма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5775004216563"/>
          <c:y val="0.315116169692409"/>
          <c:w val="0.855118907066959"/>
          <c:h val="0.534474649609632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Лист1!$D$36:$D$41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Лист1!$E$36:$E$41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axId val="61333900"/>
        <c:axId val="70845897"/>
      </c:scatterChart>
      <c:valAx>
        <c:axId val="613339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45897"/>
        <c:crosses val="autoZero"/>
        <c:crossBetween val="midCat"/>
      </c:valAx>
      <c:valAx>
        <c:axId val="70845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400" spc="-1" strike="noStrike">
                    <a:solidFill>
                      <a:srgbClr val="595959"/>
                    </a:solidFill>
                    <a:latin typeface="Calibri"/>
                  </a:rPr>
                  <a:t>Энергия Гиббса, кДж/моль</a:t>
                </a:r>
              </a:p>
            </c:rich>
          </c:tx>
          <c:layout>
            <c:manualLayout>
              <c:xMode val="edge"/>
              <c:yMode val="edge"/>
              <c:x val="0.000969809411367853"/>
              <c:y val="0.10601072335622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339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434520</xdr:colOff>
      <xdr:row>8</xdr:row>
      <xdr:rowOff>118080</xdr:rowOff>
    </xdr:from>
    <xdr:to>
      <xdr:col>10</xdr:col>
      <xdr:colOff>1218960</xdr:colOff>
      <xdr:row>26</xdr:row>
      <xdr:rowOff>68040</xdr:rowOff>
    </xdr:to>
    <xdr:graphicFrame>
      <xdr:nvGraphicFramePr>
        <xdr:cNvPr id="0" name="Диаграмма 2"/>
        <xdr:cNvGraphicFramePr/>
      </xdr:nvGraphicFramePr>
      <xdr:xfrm>
        <a:off x="5210280" y="1795680"/>
        <a:ext cx="8537400" cy="382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L4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5" activeCellId="0" sqref="J5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11.89"/>
    <col collapsed="false" customWidth="true" hidden="false" outlineLevel="0" max="5" min="5" style="0" width="16.22"/>
    <col collapsed="false" customWidth="true" hidden="false" outlineLevel="0" max="7" min="7" style="0" width="12"/>
    <col collapsed="false" customWidth="true" hidden="false" outlineLevel="0" max="8" min="8" style="0" width="13.66"/>
    <col collapsed="false" customWidth="true" hidden="false" outlineLevel="0" max="9" min="9" style="0" width="26.78"/>
    <col collapsed="false" customWidth="true" hidden="false" outlineLevel="0" max="10" min="10" style="0" width="26.21"/>
    <col collapsed="false" customWidth="true" hidden="false" outlineLevel="0" max="11" min="11" style="0" width="24.21"/>
    <col collapsed="false" customWidth="true" hidden="false" outlineLevel="0" max="12" min="12" style="0" width="11.11"/>
  </cols>
  <sheetData>
    <row r="6" customFormat="false" ht="43.5" hidden="false" customHeight="true" outlineLevel="0" collapsed="false">
      <c r="H6" s="1" t="s">
        <v>0</v>
      </c>
      <c r="I6" s="2" t="s">
        <v>1</v>
      </c>
      <c r="J6" s="2" t="s">
        <v>2</v>
      </c>
      <c r="K6" s="3" t="s">
        <v>3</v>
      </c>
      <c r="L6" s="3" t="s">
        <v>4</v>
      </c>
    </row>
    <row r="7" customFormat="false" ht="18.75" hidden="true" customHeight="true" outlineLevel="0" collapsed="false">
      <c r="H7" s="3" t="s">
        <v>5</v>
      </c>
      <c r="I7" s="3" t="n">
        <f aca="false">E17-E9</f>
        <v>0</v>
      </c>
      <c r="J7" s="3" t="n">
        <f aca="false">E17-E13</f>
        <v>0</v>
      </c>
      <c r="K7" s="4"/>
    </row>
    <row r="8" customFormat="false" ht="17.35" hidden="false" customHeight="false" outlineLevel="0" collapsed="false">
      <c r="D8" s="5" t="s">
        <v>6</v>
      </c>
      <c r="E8" s="6"/>
      <c r="F8" s="6"/>
      <c r="H8" s="7"/>
      <c r="I8" s="8" t="n">
        <f aca="false">I7*2625.46</f>
        <v>0</v>
      </c>
      <c r="J8" s="8" t="n">
        <f aca="false">J7*2625.46</f>
        <v>0</v>
      </c>
      <c r="K8" s="8" t="n">
        <f aca="false">E43/(1+E43)</f>
        <v>0.5</v>
      </c>
      <c r="L8" s="3" t="n">
        <f aca="false">K8*100</f>
        <v>50</v>
      </c>
    </row>
    <row r="9" customFormat="false" ht="18" hidden="false" customHeight="false" outlineLevel="0" collapsed="false">
      <c r="D9" s="9" t="s">
        <v>7</v>
      </c>
      <c r="E9" s="10"/>
      <c r="F9" s="6"/>
      <c r="H9" s="11"/>
      <c r="I9" s="11"/>
      <c r="J9" s="11"/>
    </row>
    <row r="10" customFormat="false" ht="18" hidden="false" customHeight="false" outlineLevel="0" collapsed="false">
      <c r="D10" s="9"/>
      <c r="E10" s="9"/>
      <c r="F10" s="6"/>
    </row>
    <row r="11" customFormat="false" ht="18" hidden="false" customHeight="false" outlineLevel="0" collapsed="false">
      <c r="D11" s="9"/>
      <c r="E11" s="9"/>
      <c r="F11" s="6"/>
    </row>
    <row r="12" customFormat="false" ht="18" hidden="false" customHeight="false" outlineLevel="0" collapsed="false">
      <c r="D12" s="9" t="s">
        <v>8</v>
      </c>
      <c r="E12" s="9"/>
      <c r="F12" s="6"/>
    </row>
    <row r="13" customFormat="false" ht="18" hidden="false" customHeight="false" outlineLevel="0" collapsed="false">
      <c r="D13" s="9" t="s">
        <v>7</v>
      </c>
      <c r="E13" s="10"/>
      <c r="F13" s="6"/>
      <c r="J13" s="12"/>
    </row>
    <row r="14" customFormat="false" ht="18" hidden="false" customHeight="false" outlineLevel="0" collapsed="false">
      <c r="D14" s="9"/>
      <c r="E14" s="9"/>
      <c r="F14" s="6"/>
      <c r="G14" s="11"/>
      <c r="H14" s="11"/>
      <c r="I14" s="11"/>
      <c r="J14" s="12"/>
    </row>
    <row r="15" customFormat="false" ht="18" hidden="false" customHeight="false" outlineLevel="0" collapsed="false">
      <c r="D15" s="9"/>
      <c r="E15" s="9"/>
      <c r="F15" s="6"/>
      <c r="G15" s="11"/>
      <c r="H15" s="13"/>
      <c r="I15" s="13"/>
      <c r="J15" s="12"/>
    </row>
    <row r="16" customFormat="false" ht="18" hidden="false" customHeight="false" outlineLevel="0" collapsed="false">
      <c r="D16" s="9" t="s">
        <v>9</v>
      </c>
      <c r="E16" s="9"/>
      <c r="F16" s="6"/>
      <c r="G16" s="11"/>
      <c r="H16" s="11"/>
      <c r="I16" s="11"/>
      <c r="J16" s="12"/>
    </row>
    <row r="17" customFormat="false" ht="18" hidden="false" customHeight="false" outlineLevel="0" collapsed="false">
      <c r="D17" s="9" t="s">
        <v>7</v>
      </c>
      <c r="E17" s="10"/>
      <c r="F17" s="6"/>
      <c r="G17" s="6"/>
      <c r="H17" s="6"/>
      <c r="I17" s="6"/>
    </row>
    <row r="18" customFormat="false" ht="18" hidden="false" customHeight="false" outlineLevel="0" collapsed="false">
      <c r="D18" s="6"/>
      <c r="E18" s="6"/>
      <c r="F18" s="6"/>
      <c r="G18" s="6"/>
      <c r="H18" s="6"/>
      <c r="I18" s="6"/>
    </row>
    <row r="19" customFormat="false" ht="18" hidden="false" customHeight="false" outlineLevel="0" collapsed="false">
      <c r="F19" s="6"/>
      <c r="G19" s="6"/>
      <c r="H19" s="6"/>
      <c r="I19" s="6"/>
    </row>
    <row r="20" customFormat="false" ht="18" hidden="false" customHeight="false" outlineLevel="0" collapsed="false">
      <c r="G20" s="6"/>
      <c r="H20" s="6"/>
      <c r="I20" s="6"/>
    </row>
    <row r="21" customFormat="false" ht="18" hidden="false" customHeight="false" outlineLevel="0" collapsed="false">
      <c r="G21" s="6"/>
      <c r="H21" s="6"/>
      <c r="I21" s="6"/>
    </row>
    <row r="36" customFormat="false" ht="14.25" hidden="false" customHeight="false" outlineLevel="0" collapsed="false">
      <c r="D36" s="14" t="n">
        <v>5</v>
      </c>
      <c r="E36" s="14" t="n">
        <v>0</v>
      </c>
    </row>
    <row r="37" customFormat="false" ht="14.25" hidden="false" customHeight="false" outlineLevel="0" collapsed="false">
      <c r="D37" s="14" t="n">
        <v>15</v>
      </c>
      <c r="E37" s="14" t="n">
        <v>0</v>
      </c>
    </row>
    <row r="38" customFormat="false" ht="14.25" hidden="false" customHeight="false" outlineLevel="0" collapsed="false">
      <c r="D38" s="14" t="n">
        <v>25</v>
      </c>
      <c r="E38" s="15" t="n">
        <f aca="false">I8</f>
        <v>0</v>
      </c>
    </row>
    <row r="39" customFormat="false" ht="14.25" hidden="false" customHeight="false" outlineLevel="0" collapsed="false">
      <c r="D39" s="14" t="n">
        <v>35</v>
      </c>
      <c r="E39" s="15" t="n">
        <f aca="false">I8</f>
        <v>0</v>
      </c>
    </row>
    <row r="40" customFormat="false" ht="14.25" hidden="false" customHeight="false" outlineLevel="0" collapsed="false">
      <c r="D40" s="14" t="n">
        <v>45</v>
      </c>
      <c r="E40" s="15" t="n">
        <f aca="false">I8-J8</f>
        <v>0</v>
      </c>
    </row>
    <row r="41" customFormat="false" ht="14.25" hidden="false" customHeight="false" outlineLevel="0" collapsed="false">
      <c r="D41" s="14" t="n">
        <v>55</v>
      </c>
      <c r="E41" s="15" t="n">
        <f aca="false">I8-J8</f>
        <v>0</v>
      </c>
    </row>
    <row r="43" customFormat="false" ht="14.25" hidden="false" customHeight="false" outlineLevel="0" collapsed="false">
      <c r="E43" s="0" t="n">
        <f aca="false">EXP(-(I8-J8)*1000/(8.314*298.15))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2021-11-19T17:59:49Z</dcterms:created>
  <dc:creator>u04</dc:creator>
  <dc:description/>
  <dc:language>ru-RU</dc:language>
  <cp:lastModifiedBy/>
  <dcterms:modified xsi:type="dcterms:W3CDTF">2023-12-06T18:41:02Z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