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utian1\Downloads\"/>
    </mc:Choice>
  </mc:AlternateContent>
  <bookViews>
    <workbookView xWindow="240" yWindow="15" windowWidth="10380" windowHeight="9240" tabRatio="844" firstSheet="6" activeTab="10"/>
  </bookViews>
  <sheets>
    <sheet name="mark" sheetId="16" r:id="rId1"/>
    <sheet name="raw data of JBOD disk" sheetId="1" r:id="rId2"/>
    <sheet name="raw data of RAID0 disk" sheetId="12" r:id="rId3"/>
    <sheet name="Raw data of RAID0 with cache" sheetId="17" r:id="rId4"/>
    <sheet name="IOPS of JBOD &amp; RAID0" sheetId="10" r:id="rId5"/>
    <sheet name="BW of JBOD &amp; RAID0" sheetId="14" r:id="rId6"/>
    <sheet name="IOPS of RAID0 WIth cache or no" sheetId="18" r:id="rId7"/>
    <sheet name="IOPS &amp; BW of Ceph" sheetId="3" r:id="rId8"/>
    <sheet name="picture IOPS JBOD &amp; RAID0" sheetId="13" r:id="rId9"/>
    <sheet name="picture BW JBOD &amp; RAID0" sheetId="15" r:id="rId10"/>
    <sheet name="Picture of RAID0 cache or no" sheetId="19" r:id="rId11"/>
    <sheet name="Picture of ceph" sheetId="5" r:id="rId12"/>
    <sheet name="rate of ceph &amp; disk" sheetId="11" r:id="rId13"/>
  </sheets>
  <calcPr calcId="162913"/>
</workbook>
</file>

<file path=xl/calcChain.xml><?xml version="1.0" encoding="utf-8"?>
<calcChain xmlns="http://schemas.openxmlformats.org/spreadsheetml/2006/main">
  <c r="AJ40" i="18" l="1"/>
  <c r="AJ41" i="18"/>
  <c r="AJ42" i="18"/>
  <c r="AJ43" i="18"/>
  <c r="AJ44" i="18"/>
  <c r="AJ45" i="18"/>
  <c r="AJ46" i="18"/>
  <c r="AJ47" i="18"/>
  <c r="AJ48" i="18"/>
  <c r="AJ49" i="18"/>
  <c r="AJ50" i="18"/>
  <c r="AI40" i="18"/>
  <c r="AI41" i="18"/>
  <c r="AI42" i="18"/>
  <c r="AI43" i="18"/>
  <c r="AI44" i="18"/>
  <c r="AI45" i="18"/>
  <c r="AI46" i="18"/>
  <c r="AI47" i="18"/>
  <c r="AI48" i="18"/>
  <c r="AI49" i="18"/>
  <c r="AI50" i="18"/>
  <c r="AH40" i="18"/>
  <c r="AH41" i="18"/>
  <c r="AH42" i="18"/>
  <c r="AH43" i="18"/>
  <c r="AH44" i="18"/>
  <c r="AH45" i="18"/>
  <c r="AH46" i="18"/>
  <c r="AH47" i="18"/>
  <c r="AH48" i="18"/>
  <c r="AH49" i="18"/>
  <c r="AH50" i="18"/>
  <c r="AJ39" i="18"/>
  <c r="AI39" i="18"/>
  <c r="AH39" i="18"/>
  <c r="AJ7" i="18"/>
  <c r="AJ8" i="18"/>
  <c r="AJ9" i="18"/>
  <c r="AJ10" i="18"/>
  <c r="AJ11" i="18"/>
  <c r="AJ12" i="18"/>
  <c r="AJ13" i="18"/>
  <c r="AJ14" i="18"/>
  <c r="AJ15" i="18"/>
  <c r="AJ16" i="18"/>
  <c r="AJ17" i="18"/>
  <c r="AI7" i="18"/>
  <c r="AI8" i="18"/>
  <c r="AI9" i="18"/>
  <c r="AI10" i="18"/>
  <c r="AI11" i="18"/>
  <c r="AI12" i="18"/>
  <c r="AI13" i="18"/>
  <c r="AI14" i="18"/>
  <c r="AI15" i="18"/>
  <c r="AI16" i="18"/>
  <c r="AI17" i="18"/>
  <c r="AH7" i="18"/>
  <c r="AH8" i="18"/>
  <c r="AH9" i="18"/>
  <c r="AH10" i="18"/>
  <c r="AH11" i="18"/>
  <c r="AH12" i="18"/>
  <c r="AH13" i="18"/>
  <c r="AH14" i="18"/>
  <c r="AH15" i="18"/>
  <c r="AH16" i="18"/>
  <c r="AH17" i="18"/>
  <c r="AJ6" i="18"/>
  <c r="AI6" i="18"/>
  <c r="AH6" i="18"/>
  <c r="L7" i="11" l="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L31" i="11"/>
  <c r="M31" i="11"/>
  <c r="L32" i="11"/>
  <c r="M32" i="11"/>
  <c r="L35" i="11"/>
  <c r="M35" i="11"/>
  <c r="L36" i="11"/>
  <c r="M36" i="11"/>
  <c r="L37" i="11"/>
  <c r="M37" i="11"/>
  <c r="L38" i="11"/>
  <c r="M38" i="11"/>
  <c r="L39" i="11"/>
  <c r="M39" i="11"/>
  <c r="L40" i="11"/>
  <c r="M40" i="11"/>
  <c r="L41" i="11"/>
  <c r="M41" i="11"/>
  <c r="L42" i="11"/>
  <c r="M42" i="11"/>
  <c r="L43" i="11"/>
  <c r="M43" i="11"/>
  <c r="L44" i="11"/>
  <c r="M44" i="11"/>
  <c r="L45" i="11"/>
  <c r="M45" i="11"/>
  <c r="L46" i="11"/>
  <c r="M46" i="11"/>
  <c r="M6" i="11"/>
  <c r="L6" i="11"/>
  <c r="BA52" i="14"/>
  <c r="AZ52" i="14"/>
  <c r="AY52" i="14"/>
  <c r="M52" i="14"/>
  <c r="L52" i="14"/>
  <c r="K52" i="14"/>
  <c r="BA51" i="14"/>
  <c r="AZ51" i="14"/>
  <c r="AY51" i="14"/>
  <c r="M51" i="14"/>
  <c r="L51" i="14"/>
  <c r="K51" i="14"/>
  <c r="BA50" i="14"/>
  <c r="AZ50" i="14"/>
  <c r="AY50" i="14"/>
  <c r="M50" i="14"/>
  <c r="L50" i="14"/>
  <c r="K50" i="14"/>
  <c r="BA49" i="14"/>
  <c r="AZ49" i="14"/>
  <c r="AY49" i="14"/>
  <c r="M49" i="14"/>
  <c r="L49" i="14"/>
  <c r="K49" i="14"/>
  <c r="BA48" i="14"/>
  <c r="AZ48" i="14"/>
  <c r="AY48" i="14"/>
  <c r="M48" i="14"/>
  <c r="L48" i="14"/>
  <c r="K48" i="14"/>
  <c r="BA47" i="14"/>
  <c r="AZ47" i="14"/>
  <c r="AY47" i="14"/>
  <c r="M47" i="14"/>
  <c r="L47" i="14"/>
  <c r="K47" i="14"/>
  <c r="BA46" i="14"/>
  <c r="AZ46" i="14"/>
  <c r="AY46" i="14"/>
  <c r="M46" i="14"/>
  <c r="L46" i="14"/>
  <c r="K46" i="14"/>
  <c r="BA45" i="14"/>
  <c r="AZ45" i="14"/>
  <c r="AY45" i="14"/>
  <c r="M45" i="14"/>
  <c r="L45" i="14"/>
  <c r="K45" i="14"/>
  <c r="BA44" i="14"/>
  <c r="AZ44" i="14"/>
  <c r="AY44" i="14"/>
  <c r="M44" i="14"/>
  <c r="L44" i="14"/>
  <c r="K44" i="14"/>
  <c r="BA43" i="14"/>
  <c r="AZ43" i="14"/>
  <c r="AY43" i="14"/>
  <c r="M43" i="14"/>
  <c r="L43" i="14"/>
  <c r="K43" i="14"/>
  <c r="BA42" i="14"/>
  <c r="AZ42" i="14"/>
  <c r="AY42" i="14"/>
  <c r="M42" i="14"/>
  <c r="L42" i="14"/>
  <c r="K42" i="14"/>
  <c r="BA41" i="14"/>
  <c r="AZ41" i="14"/>
  <c r="AY41" i="14"/>
  <c r="M41" i="14"/>
  <c r="L41" i="14"/>
  <c r="K41" i="14"/>
  <c r="BA40" i="14"/>
  <c r="AZ40" i="14"/>
  <c r="AY40" i="14"/>
  <c r="M40" i="14"/>
  <c r="L40" i="14"/>
  <c r="K40" i="14"/>
  <c r="BA39" i="14"/>
  <c r="AZ39" i="14"/>
  <c r="AY39" i="14"/>
  <c r="M39" i="14"/>
  <c r="L39" i="14"/>
  <c r="K39" i="14"/>
  <c r="BA38" i="14"/>
  <c r="AZ38" i="14"/>
  <c r="AY38" i="14"/>
  <c r="M38" i="14"/>
  <c r="L38" i="14"/>
  <c r="K38" i="14"/>
  <c r="BA37" i="14"/>
  <c r="AZ37" i="14"/>
  <c r="AY37" i="14"/>
  <c r="M37" i="14"/>
  <c r="L37" i="14"/>
  <c r="K37" i="14"/>
  <c r="BA36" i="14"/>
  <c r="AZ36" i="14"/>
  <c r="AY36" i="14"/>
  <c r="M36" i="14"/>
  <c r="L36" i="14"/>
  <c r="K36" i="14"/>
  <c r="BA35" i="14"/>
  <c r="AZ35" i="14"/>
  <c r="AY35" i="14"/>
  <c r="M35" i="14"/>
  <c r="L35" i="14"/>
  <c r="K35" i="14"/>
  <c r="BA34" i="14"/>
  <c r="AZ34" i="14"/>
  <c r="AY34" i="14"/>
  <c r="M34" i="14"/>
  <c r="L34" i="14"/>
  <c r="K34" i="14"/>
  <c r="BA33" i="14"/>
  <c r="AZ33" i="14"/>
  <c r="AY33" i="14"/>
  <c r="M33" i="14"/>
  <c r="L33" i="14"/>
  <c r="K33" i="14"/>
  <c r="BA32" i="14"/>
  <c r="AZ32" i="14"/>
  <c r="AY32" i="14"/>
  <c r="M32" i="14"/>
  <c r="L32" i="14"/>
  <c r="K32" i="14"/>
  <c r="BA31" i="14"/>
  <c r="AZ31" i="14"/>
  <c r="AY31" i="14"/>
  <c r="M31" i="14"/>
  <c r="L31" i="14"/>
  <c r="K31" i="14"/>
  <c r="BA30" i="14"/>
  <c r="AZ30" i="14"/>
  <c r="AY30" i="14"/>
  <c r="M30" i="14"/>
  <c r="L30" i="14"/>
  <c r="K30" i="14"/>
  <c r="BA29" i="14"/>
  <c r="AZ29" i="14"/>
  <c r="AY29" i="14"/>
  <c r="M29" i="14"/>
  <c r="L29" i="14"/>
  <c r="K29" i="14"/>
  <c r="BA26" i="14"/>
  <c r="AZ26" i="14"/>
  <c r="AY26" i="14"/>
  <c r="M26" i="14"/>
  <c r="L26" i="14"/>
  <c r="K26" i="14"/>
  <c r="BA25" i="14"/>
  <c r="AZ25" i="14"/>
  <c r="AY25" i="14"/>
  <c r="M25" i="14"/>
  <c r="L25" i="14"/>
  <c r="K25" i="14"/>
  <c r="BA24" i="14"/>
  <c r="AZ24" i="14"/>
  <c r="AY24" i="14"/>
  <c r="M24" i="14"/>
  <c r="L24" i="14"/>
  <c r="K24" i="14"/>
  <c r="BA23" i="14"/>
  <c r="AZ23" i="14"/>
  <c r="AY23" i="14"/>
  <c r="M23" i="14"/>
  <c r="L23" i="14"/>
  <c r="K23" i="14"/>
  <c r="BA22" i="14"/>
  <c r="AZ22" i="14"/>
  <c r="AY22" i="14"/>
  <c r="M22" i="14"/>
  <c r="L22" i="14"/>
  <c r="K22" i="14"/>
  <c r="BA21" i="14"/>
  <c r="AZ21" i="14"/>
  <c r="AY21" i="14"/>
  <c r="M21" i="14"/>
  <c r="L21" i="14"/>
  <c r="K21" i="14"/>
  <c r="BA20" i="14"/>
  <c r="AZ20" i="14"/>
  <c r="AY20" i="14"/>
  <c r="M20" i="14"/>
  <c r="L20" i="14"/>
  <c r="K20" i="14"/>
  <c r="BA19" i="14"/>
  <c r="AZ19" i="14"/>
  <c r="AY19" i="14"/>
  <c r="M19" i="14"/>
  <c r="L19" i="14"/>
  <c r="K19" i="14"/>
  <c r="BA18" i="14"/>
  <c r="AZ18" i="14"/>
  <c r="AY18" i="14"/>
  <c r="M18" i="14"/>
  <c r="L18" i="14"/>
  <c r="K18" i="14"/>
  <c r="BA17" i="14"/>
  <c r="AZ17" i="14"/>
  <c r="AY17" i="14"/>
  <c r="M17" i="14"/>
  <c r="L17" i="14"/>
  <c r="K17" i="14"/>
  <c r="BA16" i="14"/>
  <c r="AZ16" i="14"/>
  <c r="AY16" i="14"/>
  <c r="M16" i="14"/>
  <c r="L16" i="14"/>
  <c r="K16" i="14"/>
  <c r="BA15" i="14"/>
  <c r="AZ15" i="14"/>
  <c r="AY15" i="14"/>
  <c r="M15" i="14"/>
  <c r="L15" i="14"/>
  <c r="K15" i="14"/>
  <c r="BA14" i="14"/>
  <c r="AZ14" i="14"/>
  <c r="AY14" i="14"/>
  <c r="M14" i="14"/>
  <c r="L14" i="14"/>
  <c r="K14" i="14"/>
  <c r="BA13" i="14"/>
  <c r="AZ13" i="14"/>
  <c r="AY13" i="14"/>
  <c r="M13" i="14"/>
  <c r="L13" i="14"/>
  <c r="K13" i="14"/>
  <c r="BA12" i="14"/>
  <c r="AZ12" i="14"/>
  <c r="AY12" i="14"/>
  <c r="M12" i="14"/>
  <c r="L12" i="14"/>
  <c r="K12" i="14"/>
  <c r="BA11" i="14"/>
  <c r="AZ11" i="14"/>
  <c r="AY11" i="14"/>
  <c r="M11" i="14"/>
  <c r="L11" i="14"/>
  <c r="K11" i="14"/>
  <c r="BA10" i="14"/>
  <c r="AZ10" i="14"/>
  <c r="AY10" i="14"/>
  <c r="M10" i="14"/>
  <c r="L10" i="14"/>
  <c r="K10" i="14"/>
  <c r="BA9" i="14"/>
  <c r="AZ9" i="14"/>
  <c r="AY9" i="14"/>
  <c r="M9" i="14"/>
  <c r="L9" i="14"/>
  <c r="K9" i="14"/>
  <c r="BA8" i="14"/>
  <c r="AZ8" i="14"/>
  <c r="AY8" i="14"/>
  <c r="M8" i="14"/>
  <c r="L8" i="14"/>
  <c r="K8" i="14"/>
  <c r="BA7" i="14"/>
  <c r="AZ7" i="14"/>
  <c r="AY7" i="14"/>
  <c r="M7" i="14"/>
  <c r="L7" i="14"/>
  <c r="K7" i="14"/>
  <c r="BA6" i="14"/>
  <c r="AZ6" i="14"/>
  <c r="AY6" i="14"/>
  <c r="M6" i="14"/>
  <c r="L6" i="14"/>
  <c r="K6" i="14"/>
  <c r="BA5" i="14"/>
  <c r="AZ5" i="14"/>
  <c r="AY5" i="14"/>
  <c r="M5" i="14"/>
  <c r="L5" i="14"/>
  <c r="K5" i="14"/>
  <c r="BA4" i="14"/>
  <c r="AZ4" i="14"/>
  <c r="AY4" i="14"/>
  <c r="M4" i="14"/>
  <c r="L4" i="14"/>
  <c r="K4" i="14"/>
  <c r="BA3" i="14"/>
  <c r="AZ3" i="14"/>
  <c r="AY3" i="14"/>
  <c r="M3" i="14"/>
  <c r="L3" i="14"/>
  <c r="K3" i="14"/>
  <c r="AY30" i="10"/>
  <c r="AZ30" i="10"/>
  <c r="BA30" i="10"/>
  <c r="AY31" i="10"/>
  <c r="AZ31" i="10"/>
  <c r="BA31" i="10"/>
  <c r="AY32" i="10"/>
  <c r="AZ32" i="10"/>
  <c r="BA32" i="10"/>
  <c r="AY33" i="10"/>
  <c r="AZ33" i="10"/>
  <c r="BA33" i="10"/>
  <c r="AY34" i="10"/>
  <c r="AZ34" i="10"/>
  <c r="BA34" i="10"/>
  <c r="AY35" i="10"/>
  <c r="AZ35" i="10"/>
  <c r="BA35" i="10"/>
  <c r="AY36" i="10"/>
  <c r="AZ36" i="10"/>
  <c r="BA36" i="10"/>
  <c r="AY37" i="10"/>
  <c r="AZ37" i="10"/>
  <c r="BA37" i="10"/>
  <c r="AY38" i="10"/>
  <c r="AZ38" i="10"/>
  <c r="BA38" i="10"/>
  <c r="AY39" i="10"/>
  <c r="AZ39" i="10"/>
  <c r="BA39" i="10"/>
  <c r="AY40" i="10"/>
  <c r="AZ40" i="10"/>
  <c r="BA40" i="10"/>
  <c r="AY41" i="10"/>
  <c r="AZ41" i="10"/>
  <c r="BA41" i="10"/>
  <c r="AY42" i="10"/>
  <c r="AZ42" i="10"/>
  <c r="BA42" i="10"/>
  <c r="AY43" i="10"/>
  <c r="AZ43" i="10"/>
  <c r="BA43" i="10"/>
  <c r="AY44" i="10"/>
  <c r="AZ44" i="10"/>
  <c r="BA44" i="10"/>
  <c r="AY45" i="10"/>
  <c r="AZ45" i="10"/>
  <c r="BA45" i="10"/>
  <c r="AY46" i="10"/>
  <c r="AZ46" i="10"/>
  <c r="BA46" i="10"/>
  <c r="AY47" i="10"/>
  <c r="AZ47" i="10"/>
  <c r="BA47" i="10"/>
  <c r="AY48" i="10"/>
  <c r="AZ48" i="10"/>
  <c r="BA48" i="10"/>
  <c r="AY49" i="10"/>
  <c r="AZ49" i="10"/>
  <c r="BA49" i="10"/>
  <c r="AY50" i="10"/>
  <c r="AZ50" i="10"/>
  <c r="BA50" i="10"/>
  <c r="AY51" i="10"/>
  <c r="AZ51" i="10"/>
  <c r="BA51" i="10"/>
  <c r="AY52" i="10"/>
  <c r="AZ52" i="10"/>
  <c r="BA5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AZ29" i="10"/>
  <c r="BA29" i="10"/>
  <c r="AY29" i="10"/>
  <c r="L30" i="10"/>
  <c r="M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47" i="10"/>
  <c r="M47" i="10"/>
  <c r="L48" i="10"/>
  <c r="M48" i="10"/>
  <c r="L49" i="10"/>
  <c r="M49" i="10"/>
  <c r="L50" i="10"/>
  <c r="M50" i="10"/>
  <c r="L51" i="10"/>
  <c r="M51" i="10"/>
  <c r="L52" i="10"/>
  <c r="M52" i="10"/>
  <c r="M29" i="10"/>
  <c r="L29" i="10"/>
  <c r="J6" i="11" l="1"/>
  <c r="J36" i="11"/>
  <c r="J37" i="11"/>
  <c r="J38" i="11"/>
  <c r="J39" i="11"/>
  <c r="J40" i="11"/>
  <c r="J41" i="11"/>
  <c r="J42" i="11"/>
  <c r="J43" i="11"/>
  <c r="J44" i="11"/>
  <c r="J45" i="11"/>
  <c r="J46" i="11"/>
  <c r="K36" i="11"/>
  <c r="K37" i="11"/>
  <c r="K38" i="11"/>
  <c r="K39" i="11"/>
  <c r="K40" i="11"/>
  <c r="K41" i="11"/>
  <c r="K42" i="11"/>
  <c r="K43" i="11"/>
  <c r="K44" i="11"/>
  <c r="K45" i="11"/>
  <c r="K46" i="11"/>
  <c r="J22" i="11"/>
  <c r="K22" i="11"/>
  <c r="J23" i="11"/>
  <c r="K23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J31" i="11"/>
  <c r="K31" i="11"/>
  <c r="J32" i="11"/>
  <c r="K32" i="11"/>
  <c r="K35" i="11"/>
  <c r="J35" i="11"/>
  <c r="K21" i="11"/>
  <c r="J21" i="11"/>
  <c r="K7" i="11"/>
  <c r="K8" i="11"/>
  <c r="K9" i="11"/>
  <c r="K10" i="11"/>
  <c r="K11" i="11"/>
  <c r="K12" i="11"/>
  <c r="K13" i="11"/>
  <c r="K14" i="11"/>
  <c r="K15" i="11"/>
  <c r="K16" i="11"/>
  <c r="K17" i="11"/>
  <c r="J7" i="11"/>
  <c r="J8" i="11"/>
  <c r="J9" i="11"/>
  <c r="J10" i="11"/>
  <c r="J11" i="11"/>
  <c r="J12" i="11"/>
  <c r="J13" i="11"/>
  <c r="J14" i="11"/>
  <c r="J15" i="11"/>
  <c r="J16" i="11"/>
  <c r="J17" i="11"/>
  <c r="K6" i="11"/>
  <c r="BA26" i="10"/>
  <c r="AZ26" i="10"/>
  <c r="AY26" i="10"/>
  <c r="M26" i="10"/>
  <c r="L26" i="10"/>
  <c r="BA25" i="10"/>
  <c r="AZ25" i="10"/>
  <c r="AY25" i="10"/>
  <c r="M25" i="10"/>
  <c r="L25" i="10"/>
  <c r="BA24" i="10"/>
  <c r="AZ24" i="10"/>
  <c r="AY24" i="10"/>
  <c r="M24" i="10"/>
  <c r="L24" i="10"/>
  <c r="BA23" i="10"/>
  <c r="AZ23" i="10"/>
  <c r="AY23" i="10"/>
  <c r="M23" i="10"/>
  <c r="L23" i="10"/>
  <c r="BA22" i="10"/>
  <c r="AZ22" i="10"/>
  <c r="AY22" i="10"/>
  <c r="M22" i="10"/>
  <c r="L22" i="10"/>
  <c r="BA21" i="10"/>
  <c r="AZ21" i="10"/>
  <c r="AY21" i="10"/>
  <c r="M21" i="10"/>
  <c r="L21" i="10"/>
  <c r="BA20" i="10"/>
  <c r="AZ20" i="10"/>
  <c r="AY20" i="10"/>
  <c r="M20" i="10"/>
  <c r="L20" i="10"/>
  <c r="BA19" i="10"/>
  <c r="AZ19" i="10"/>
  <c r="AY19" i="10"/>
  <c r="M19" i="10"/>
  <c r="L19" i="10"/>
  <c r="BA18" i="10"/>
  <c r="AZ18" i="10"/>
  <c r="AY18" i="10"/>
  <c r="M18" i="10"/>
  <c r="L18" i="10"/>
  <c r="BA17" i="10"/>
  <c r="AZ17" i="10"/>
  <c r="AY17" i="10"/>
  <c r="M17" i="10"/>
  <c r="L17" i="10"/>
  <c r="BA16" i="10"/>
  <c r="AZ16" i="10"/>
  <c r="AY16" i="10"/>
  <c r="M16" i="10"/>
  <c r="L16" i="10"/>
  <c r="BA15" i="10"/>
  <c r="AZ15" i="10"/>
  <c r="AY15" i="10"/>
  <c r="M15" i="10"/>
  <c r="L15" i="10"/>
  <c r="BA14" i="10"/>
  <c r="AZ14" i="10"/>
  <c r="AY14" i="10"/>
  <c r="M14" i="10"/>
  <c r="L14" i="10"/>
  <c r="BA13" i="10"/>
  <c r="AZ13" i="10"/>
  <c r="AY13" i="10"/>
  <c r="M13" i="10"/>
  <c r="L13" i="10"/>
  <c r="BA12" i="10"/>
  <c r="AZ12" i="10"/>
  <c r="AY12" i="10"/>
  <c r="M12" i="10"/>
  <c r="L12" i="10"/>
  <c r="BA11" i="10"/>
  <c r="AZ11" i="10"/>
  <c r="AY11" i="10"/>
  <c r="M11" i="10"/>
  <c r="L11" i="10"/>
  <c r="BA10" i="10"/>
  <c r="AZ10" i="10"/>
  <c r="AY10" i="10"/>
  <c r="M10" i="10"/>
  <c r="L10" i="10"/>
  <c r="BA9" i="10"/>
  <c r="AZ9" i="10"/>
  <c r="AY9" i="10"/>
  <c r="M9" i="10"/>
  <c r="L9" i="10"/>
  <c r="BA8" i="10"/>
  <c r="AZ8" i="10"/>
  <c r="AY8" i="10"/>
  <c r="M8" i="10"/>
  <c r="L8" i="10"/>
  <c r="BA7" i="10"/>
  <c r="AZ7" i="10"/>
  <c r="AY7" i="10"/>
  <c r="M7" i="10"/>
  <c r="L7" i="10"/>
  <c r="BA6" i="10"/>
  <c r="AZ6" i="10"/>
  <c r="AY6" i="10"/>
  <c r="M6" i="10"/>
  <c r="L6" i="10"/>
  <c r="BA5" i="10"/>
  <c r="AZ5" i="10"/>
  <c r="AY5" i="10"/>
  <c r="M5" i="10"/>
  <c r="L5" i="10"/>
  <c r="BA4" i="10"/>
  <c r="AZ4" i="10"/>
  <c r="AY4" i="10"/>
  <c r="M4" i="10"/>
  <c r="L4" i="10"/>
  <c r="BA3" i="10"/>
  <c r="AZ3" i="10"/>
  <c r="AY3" i="10"/>
  <c r="M3" i="10"/>
  <c r="L3" i="10"/>
</calcChain>
</file>

<file path=xl/sharedStrings.xml><?xml version="1.0" encoding="utf-8"?>
<sst xmlns="http://schemas.openxmlformats.org/spreadsheetml/2006/main" count="1252" uniqueCount="151">
  <si>
    <t>disk</t>
  </si>
  <si>
    <t>sda</t>
  </si>
  <si>
    <t>sdb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</si>
  <si>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</si>
  <si>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</si>
  <si>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</si>
  <si>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</si>
  <si>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</si>
  <si>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</si>
  <si>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</si>
  <si>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</si>
  <si>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</si>
  <si>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</si>
  <si>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</si>
  <si>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>bare_disk</t>
    <phoneticPr fontId="3" type="noConversion"/>
  </si>
  <si>
    <t>xfs disk</t>
    <phoneticPr fontId="3" type="noConversion"/>
  </si>
  <si>
    <t>server</t>
    <phoneticPr fontId="3" type="noConversion"/>
  </si>
  <si>
    <t>librbd</t>
    <phoneticPr fontId="3" type="noConversion"/>
  </si>
  <si>
    <t>IOPS</t>
    <phoneticPr fontId="3" type="noConversion"/>
  </si>
  <si>
    <t>20.0k</t>
  </si>
  <si>
    <t>18.9k</t>
    <phoneticPr fontId="3" type="noConversion"/>
  </si>
  <si>
    <t>16.4k</t>
    <phoneticPr fontId="3" type="noConversion"/>
  </si>
  <si>
    <t>method</t>
    <phoneticPr fontId="3" type="noConversion"/>
  </si>
  <si>
    <t>bare
disk</t>
    <phoneticPr fontId="3" type="noConversion"/>
  </si>
  <si>
    <t>xfs</t>
    <phoneticPr fontId="3" type="noConversion"/>
  </si>
  <si>
    <t>map</t>
    <phoneticPr fontId="3" type="noConversion"/>
  </si>
  <si>
    <t>BW(MiB/s)</t>
    <phoneticPr fontId="3" type="noConversion"/>
  </si>
  <si>
    <t>76.2k</t>
  </si>
  <si>
    <t>74.8k</t>
  </si>
  <si>
    <t>26.3k</t>
  </si>
  <si>
    <t>3137KiB/s</t>
  </si>
  <si>
    <t>6110KiB/s</t>
  </si>
  <si>
    <t>73.2k</t>
  </si>
  <si>
    <t>72.1k</t>
  </si>
  <si>
    <t>26.4k</t>
    <phoneticPr fontId="3" type="noConversion"/>
  </si>
  <si>
    <t>librbd</t>
    <phoneticPr fontId="3" type="noConversion"/>
  </si>
  <si>
    <t>map_bare</t>
    <phoneticPr fontId="3" type="noConversion"/>
  </si>
  <si>
    <t>map_xfs</t>
    <phoneticPr fontId="3" type="noConversion"/>
  </si>
  <si>
    <t>3137KiB/s</t>
    <phoneticPr fontId="3" type="noConversion"/>
  </si>
  <si>
    <t>6110KiB/s</t>
    <phoneticPr fontId="3" type="noConversion"/>
  </si>
  <si>
    <t>randwrite_04k</t>
    <phoneticPr fontId="3" type="noConversion"/>
  </si>
  <si>
    <t>randwrite_08k</t>
  </si>
  <si>
    <t>randwrite_08k</t>
    <phoneticPr fontId="3" type="noConversion"/>
  </si>
  <si>
    <t>randwrite_64k</t>
    <phoneticPr fontId="3" type="noConversion"/>
  </si>
  <si>
    <t>randread_04k</t>
    <phoneticPr fontId="3" type="noConversion"/>
  </si>
  <si>
    <t>randread_08k</t>
    <phoneticPr fontId="3" type="noConversion"/>
  </si>
  <si>
    <t>randread_64k</t>
    <phoneticPr fontId="3" type="noConversion"/>
  </si>
  <si>
    <t>write_64k</t>
    <phoneticPr fontId="3" type="noConversion"/>
  </si>
  <si>
    <t>write_512k</t>
    <phoneticPr fontId="3" type="noConversion"/>
  </si>
  <si>
    <t>write_1m</t>
    <phoneticPr fontId="3" type="noConversion"/>
  </si>
  <si>
    <t>read_64k</t>
    <phoneticPr fontId="3" type="noConversion"/>
  </si>
  <si>
    <t>read_512k</t>
    <phoneticPr fontId="3" type="noConversion"/>
  </si>
  <si>
    <t>read_1m</t>
    <phoneticPr fontId="3" type="noConversion"/>
  </si>
  <si>
    <t>randwrite_04k</t>
    <phoneticPr fontId="3" type="noConversion"/>
  </si>
  <si>
    <t>IOPS</t>
    <phoneticPr fontId="3" type="noConversion"/>
  </si>
  <si>
    <t>BW(MiB/s)</t>
    <phoneticPr fontId="3" type="noConversion"/>
  </si>
  <si>
    <t>randread_04k</t>
    <phoneticPr fontId="3" type="noConversion"/>
  </si>
  <si>
    <t>randread_08k</t>
    <phoneticPr fontId="3" type="noConversion"/>
  </si>
  <si>
    <t>randread_64k</t>
    <phoneticPr fontId="3" type="noConversion"/>
  </si>
  <si>
    <t>write_64k</t>
    <phoneticPr fontId="3" type="noConversion"/>
  </si>
  <si>
    <t>write_512k</t>
    <phoneticPr fontId="3" type="noConversion"/>
  </si>
  <si>
    <t>write_1m</t>
    <phoneticPr fontId="3" type="noConversion"/>
  </si>
  <si>
    <t>randwrite_04k</t>
    <phoneticPr fontId="3" type="noConversion"/>
  </si>
  <si>
    <t>randwrite_08k</t>
    <phoneticPr fontId="3" type="noConversion"/>
  </si>
  <si>
    <t>randwrite_64k</t>
    <phoneticPr fontId="3" type="noConversion"/>
  </si>
  <si>
    <t>randwrite_04k</t>
    <phoneticPr fontId="3" type="noConversion"/>
  </si>
  <si>
    <t>randwrite_08k</t>
    <phoneticPr fontId="3" type="noConversion"/>
  </si>
  <si>
    <t>randwrite_64k</t>
    <phoneticPr fontId="3" type="noConversion"/>
  </si>
  <si>
    <t>read_1m</t>
    <phoneticPr fontId="3" type="noConversion"/>
  </si>
  <si>
    <t>read_512k</t>
    <phoneticPr fontId="3" type="noConversion"/>
  </si>
  <si>
    <t>read_64k</t>
    <phoneticPr fontId="3" type="noConversion"/>
  </si>
  <si>
    <t>18.9k</t>
    <phoneticPr fontId="3" type="noConversion"/>
  </si>
  <si>
    <t>20.0k</t>
    <phoneticPr fontId="3" type="noConversion"/>
  </si>
  <si>
    <t>IOPS</t>
    <phoneticPr fontId="3" type="noConversion"/>
  </si>
  <si>
    <t>SSD</t>
    <phoneticPr fontId="3" type="noConversion"/>
  </si>
  <si>
    <t>HDD</t>
    <phoneticPr fontId="3" type="noConversion"/>
  </si>
  <si>
    <t>avg</t>
    <phoneticPr fontId="3" type="noConversion"/>
  </si>
  <si>
    <t>min</t>
    <phoneticPr fontId="3" type="noConversion"/>
  </si>
  <si>
    <t>max</t>
    <phoneticPr fontId="3" type="noConversion"/>
  </si>
  <si>
    <t>ceph</t>
    <phoneticPr fontId="3" type="noConversion"/>
  </si>
  <si>
    <t>disk bare</t>
    <phoneticPr fontId="3" type="noConversion"/>
  </si>
  <si>
    <t>disk xfs</t>
    <phoneticPr fontId="3" type="noConversion"/>
  </si>
  <si>
    <t>ceph/disk_bare</t>
  </si>
  <si>
    <t>ceph/disk_bare</t>
    <phoneticPr fontId="3" type="noConversion"/>
  </si>
  <si>
    <t>ceph/disk_xfs</t>
  </si>
  <si>
    <t>ceph/disk_xfs</t>
    <phoneticPr fontId="3" type="noConversion"/>
  </si>
  <si>
    <t>IOPS(rate)</t>
  </si>
  <si>
    <t>read_1m</t>
    <phoneticPr fontId="3" type="noConversion"/>
  </si>
  <si>
    <t>JBOD</t>
    <phoneticPr fontId="3" type="noConversion"/>
  </si>
  <si>
    <t>RAID0</t>
    <phoneticPr fontId="3" type="noConversion"/>
  </si>
  <si>
    <t>BW
(MiB/s)</t>
    <phoneticPr fontId="3" type="noConversion"/>
  </si>
  <si>
    <t>RAID0</t>
    <phoneticPr fontId="3" type="noConversion"/>
  </si>
  <si>
    <t>xfs</t>
    <phoneticPr fontId="3" type="noConversion"/>
  </si>
  <si>
    <t>bare</t>
    <phoneticPr fontId="3" type="noConversion"/>
  </si>
  <si>
    <t>SSD</t>
    <phoneticPr fontId="3" type="noConversion"/>
  </si>
  <si>
    <t>HDD</t>
    <phoneticPr fontId="3" type="noConversion"/>
  </si>
  <si>
    <t>IOPS</t>
    <phoneticPr fontId="3" type="noConversion"/>
  </si>
  <si>
    <t>IOPS AVG</t>
    <phoneticPr fontId="3" type="noConversion"/>
  </si>
  <si>
    <t>HDD</t>
    <phoneticPr fontId="3" type="noConversion"/>
  </si>
  <si>
    <t>RAID0</t>
    <phoneticPr fontId="3" type="noConversion"/>
  </si>
  <si>
    <t>bare</t>
    <phoneticPr fontId="3" type="noConversion"/>
  </si>
  <si>
    <t>xfs</t>
    <phoneticPr fontId="3" type="noConversion"/>
  </si>
  <si>
    <t>BW</t>
    <phoneticPr fontId="3" type="noConversion"/>
  </si>
  <si>
    <t>BW AVG</t>
    <phoneticPr fontId="3" type="noConversion"/>
  </si>
  <si>
    <t>BW AVG</t>
    <phoneticPr fontId="3" type="noConversion"/>
  </si>
  <si>
    <t>RAID0</t>
    <phoneticPr fontId="3" type="noConversion"/>
  </si>
  <si>
    <t>JBOD</t>
    <phoneticPr fontId="3" type="noConversion"/>
  </si>
  <si>
    <t>raid card HDD</t>
    <phoneticPr fontId="3" type="noConversion"/>
  </si>
  <si>
    <t>raid card SSD</t>
    <phoneticPr fontId="3" type="noConversion"/>
  </si>
  <si>
    <t>HDD 数量</t>
    <phoneticPr fontId="3" type="noConversion"/>
  </si>
  <si>
    <t>SSD 数量</t>
    <phoneticPr fontId="3" type="noConversion"/>
  </si>
  <si>
    <t>server1</t>
    <phoneticPr fontId="3" type="noConversion"/>
  </si>
  <si>
    <t>AVAGO MegaRAID &lt;ServeRAID M5210&gt; Configuration Utility - E3.19.07.06</t>
    <phoneticPr fontId="3" type="noConversion"/>
  </si>
  <si>
    <t>AVAGO MegaRAID &lt;ServeRAID M1215&gt; Configuration Utility - E3.14.09.03</t>
    <phoneticPr fontId="3" type="noConversion"/>
  </si>
  <si>
    <t>server2</t>
  </si>
  <si>
    <t>server3</t>
  </si>
  <si>
    <t>server</t>
    <phoneticPr fontId="3" type="noConversion"/>
  </si>
  <si>
    <t>IOPS</t>
    <phoneticPr fontId="3" type="noConversion"/>
  </si>
  <si>
    <t>BW
(MiB/s)</t>
    <phoneticPr fontId="3" type="noConversion"/>
  </si>
  <si>
    <r>
      <rPr>
        <b/>
        <sz val="11"/>
        <color theme="1"/>
        <rFont val="宋体"/>
        <family val="3"/>
        <charset val="134"/>
        <scheme val="minor"/>
      </rPr>
      <t>mark</t>
    </r>
    <r>
      <rPr>
        <sz val="11"/>
        <color theme="1"/>
        <rFont val="宋体"/>
        <family val="2"/>
        <scheme val="minor"/>
      </rPr>
      <t>:
此文档中的HDD 的 RAID0数据所使用的raid卡，没有插入缓存
该卡只有在拔掉缓存的情况下才能对硬盘设置JBOD模式
SSD使用的RAID卡不支持缓存</t>
    </r>
    <phoneticPr fontId="3" type="noConversion"/>
  </si>
  <si>
    <t>librbd</t>
    <phoneticPr fontId="3" type="noConversion"/>
  </si>
  <si>
    <t>map xfs</t>
    <phoneticPr fontId="3" type="noConversion"/>
  </si>
  <si>
    <t>map bare</t>
    <phoneticPr fontId="3" type="noConversion"/>
  </si>
  <si>
    <t>map bare</t>
    <phoneticPr fontId="3" type="noConversion"/>
  </si>
  <si>
    <t>librbd</t>
    <phoneticPr fontId="3" type="noConversion"/>
  </si>
  <si>
    <t>map xfs</t>
    <phoneticPr fontId="3" type="noConversion"/>
  </si>
  <si>
    <t>RAID0</t>
    <phoneticPr fontId="3" type="noConversion"/>
  </si>
  <si>
    <t>Raw Data of Raid0 with raid cache</t>
    <phoneticPr fontId="3" type="noConversion"/>
  </si>
  <si>
    <t>disk_bare</t>
    <phoneticPr fontId="3" type="noConversion"/>
  </si>
  <si>
    <t>1m</t>
    <phoneticPr fontId="3" type="noConversion"/>
  </si>
  <si>
    <t>512k</t>
    <phoneticPr fontId="3" type="noConversion"/>
  </si>
  <si>
    <t>64k</t>
    <phoneticPr fontId="3" type="noConversion"/>
  </si>
  <si>
    <t>1m</t>
    <phoneticPr fontId="3" type="noConversion"/>
  </si>
  <si>
    <t>512k</t>
    <phoneticPr fontId="3" type="noConversion"/>
  </si>
  <si>
    <t>64k</t>
    <phoneticPr fontId="3" type="noConversion"/>
  </si>
  <si>
    <t>64k</t>
    <phoneticPr fontId="3" type="noConversion"/>
  </si>
  <si>
    <t>08k</t>
    <phoneticPr fontId="3" type="noConversion"/>
  </si>
  <si>
    <t>04k</t>
    <phoneticPr fontId="3" type="noConversion"/>
  </si>
  <si>
    <t>08k</t>
    <phoneticPr fontId="3" type="noConversion"/>
  </si>
  <si>
    <t>04k</t>
    <phoneticPr fontId="3" type="noConversion"/>
  </si>
  <si>
    <t>randwrite</t>
    <phoneticPr fontId="3" type="noConversion"/>
  </si>
  <si>
    <t>randread</t>
    <phoneticPr fontId="3" type="noConversion"/>
  </si>
  <si>
    <t>write</t>
    <phoneticPr fontId="3" type="noConversion"/>
  </si>
  <si>
    <t>read</t>
    <phoneticPr fontId="3" type="noConversion"/>
  </si>
  <si>
    <t>IOPS</t>
    <phoneticPr fontId="3" type="noConversion"/>
  </si>
  <si>
    <t>IOPS of RAID0 with &amp; without raid cache</t>
    <phoneticPr fontId="3" type="noConversion"/>
  </si>
  <si>
    <t>with cache</t>
    <phoneticPr fontId="3" type="noConversion"/>
  </si>
  <si>
    <t>without cache</t>
    <phoneticPr fontId="3" type="noConversion"/>
  </si>
  <si>
    <t>with_cache_avg</t>
    <phoneticPr fontId="3" type="noConversion"/>
  </si>
  <si>
    <t>without_cache_avg</t>
    <phoneticPr fontId="3" type="noConversion"/>
  </si>
  <si>
    <t>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</si>
</sst>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0" fillId="0" borderId="0" xfId="0" applyAlignment="1">
      <alignment horizontal="left" wrapText="1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4" fillId="0" borderId="0" xfId="0" applyFont="1" applyAlignment="1">
      <alignment vertical="top" wrapText="1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3" borderId="1" xfId="0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5FA-49EE-A4D3-70CA16A457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5FA-49EE-A4D3-70CA16A457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5FA-49EE-A4D3-70CA16A4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BW(MiB/s)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BW JBOD &amp; RAID0'!$D$29</c:f>
              <c:strCache>
                <c:ptCount val="1"/>
                <c:pt idx="0">
                  <c:v>JBOD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BW JBOD &amp; RAID0'!$E$28:$P$28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BW JBOD &amp; RAID0'!$E$29:$P$29</c:f>
              <c:numCache>
                <c:formatCode>General</c:formatCode>
                <c:ptCount val="12"/>
                <c:pt idx="0">
                  <c:v>1.6176363636363633</c:v>
                </c:pt>
                <c:pt idx="1">
                  <c:v>3.2737575757575748</c:v>
                </c:pt>
                <c:pt idx="2">
                  <c:v>25.257575757575758</c:v>
                </c:pt>
                <c:pt idx="3">
                  <c:v>2.0619090909090909</c:v>
                </c:pt>
                <c:pt idx="4">
                  <c:v>4.101030303030301</c:v>
                </c:pt>
                <c:pt idx="5">
                  <c:v>28.975757575757569</c:v>
                </c:pt>
                <c:pt idx="6">
                  <c:v>198.15151515151516</c:v>
                </c:pt>
                <c:pt idx="7">
                  <c:v>197.06060606060606</c:v>
                </c:pt>
                <c:pt idx="8">
                  <c:v>198.09090909090909</c:v>
                </c:pt>
                <c:pt idx="9">
                  <c:v>203.5151515151515</c:v>
                </c:pt>
                <c:pt idx="10">
                  <c:v>203.60606060606059</c:v>
                </c:pt>
                <c:pt idx="11">
                  <c:v>203.03030303030303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0-4DB8-B438-9AB74ED6E279}"/>
            </c:ext>
          </c:extLst>
        </c:ser>
        <c:ser>
          <c:idx val="1"/>
          <c:order val="1"/>
          <c:tx>
            <c:strRef>
              <c:f>'picture BW JBOD &amp; RAID0'!$D$30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BW JBOD &amp; RAID0'!$E$28:$P$28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BW JBOD &amp; RAID0'!$E$30:$P$30</c:f>
              <c:numCache>
                <c:formatCode>General</c:formatCode>
                <c:ptCount val="12"/>
                <c:pt idx="0">
                  <c:v>1.678818181818182</c:v>
                </c:pt>
                <c:pt idx="1">
                  <c:v>3.3491515151515157</c:v>
                </c:pt>
                <c:pt idx="2">
                  <c:v>23.006060606060604</c:v>
                </c:pt>
                <c:pt idx="3">
                  <c:v>2.1203939393939395</c:v>
                </c:pt>
                <c:pt idx="4">
                  <c:v>4.2069090909090905</c:v>
                </c:pt>
                <c:pt idx="5">
                  <c:v>28.981818181818184</c:v>
                </c:pt>
                <c:pt idx="6">
                  <c:v>197.09090909090909</c:v>
                </c:pt>
                <c:pt idx="7">
                  <c:v>199.93939393939394</c:v>
                </c:pt>
                <c:pt idx="8">
                  <c:v>201.27272727272728</c:v>
                </c:pt>
                <c:pt idx="9">
                  <c:v>204.27272727272728</c:v>
                </c:pt>
                <c:pt idx="10">
                  <c:v>204.15151515151516</c:v>
                </c:pt>
                <c:pt idx="11">
                  <c:v>203.39393939393941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0-4DB8-B438-9AB74ED6E279}"/>
            </c:ext>
          </c:extLst>
        </c:ser>
        <c:ser>
          <c:idx val="2"/>
          <c:order val="2"/>
          <c:tx>
            <c:strRef>
              <c:f>'picture BW JBOD &amp; RAID0'!$D$31</c:f>
              <c:strCache>
                <c:ptCount val="1"/>
                <c:pt idx="0">
                  <c:v>JBOD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BW JBOD &amp; RAID0'!$E$28:$P$28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BW JBOD &amp; RAID0'!$E$31:$P$31</c:f>
              <c:numCache>
                <c:formatCode>General</c:formatCode>
                <c:ptCount val="12"/>
                <c:pt idx="0">
                  <c:v>0.90806060606060579</c:v>
                </c:pt>
                <c:pt idx="1">
                  <c:v>1.805060606060606</c:v>
                </c:pt>
                <c:pt idx="2">
                  <c:v>12.909090909090908</c:v>
                </c:pt>
                <c:pt idx="3">
                  <c:v>2.0393636363636367</c:v>
                </c:pt>
                <c:pt idx="4">
                  <c:v>4.0526060606060605</c:v>
                </c:pt>
                <c:pt idx="5">
                  <c:v>28.666666666666671</c:v>
                </c:pt>
                <c:pt idx="6">
                  <c:v>193.69696969696969</c:v>
                </c:pt>
                <c:pt idx="7">
                  <c:v>195.63636363636363</c:v>
                </c:pt>
                <c:pt idx="8">
                  <c:v>194.39393939393941</c:v>
                </c:pt>
                <c:pt idx="9">
                  <c:v>203.06060606060606</c:v>
                </c:pt>
                <c:pt idx="10">
                  <c:v>203.42424242424244</c:v>
                </c:pt>
                <c:pt idx="11">
                  <c:v>203.72727272727272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0-4DB8-B438-9AB74ED6E279}"/>
            </c:ext>
          </c:extLst>
        </c:ser>
        <c:ser>
          <c:idx val="3"/>
          <c:order val="3"/>
          <c:tx>
            <c:strRef>
              <c:f>'picture BW JBOD &amp; RAID0'!$D$32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'picture BW JBOD &amp; RAID0'!$E$28:$P$28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BW JBOD &amp; RAID0'!$E$32:$P$32</c:f>
              <c:numCache>
                <c:formatCode>General</c:formatCode>
                <c:ptCount val="12"/>
                <c:pt idx="0">
                  <c:v>0.90233333333333343</c:v>
                </c:pt>
                <c:pt idx="1">
                  <c:v>1.7812424242424243</c:v>
                </c:pt>
                <c:pt idx="2">
                  <c:v>11.854545454545454</c:v>
                </c:pt>
                <c:pt idx="3">
                  <c:v>2.0964242424242419</c:v>
                </c:pt>
                <c:pt idx="4">
                  <c:v>4.1598181818181814</c:v>
                </c:pt>
                <c:pt idx="5">
                  <c:v>28.775757575757581</c:v>
                </c:pt>
                <c:pt idx="6">
                  <c:v>194.60606060606059</c:v>
                </c:pt>
                <c:pt idx="7">
                  <c:v>193.90909090909091</c:v>
                </c:pt>
                <c:pt idx="8">
                  <c:v>194.36363636363637</c:v>
                </c:pt>
                <c:pt idx="9">
                  <c:v>203.84848484848484</c:v>
                </c:pt>
                <c:pt idx="10">
                  <c:v>203.81818181818181</c:v>
                </c:pt>
                <c:pt idx="1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0-4DB8-B438-9AB74ED6E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849984"/>
        <c:axId val="288851232"/>
      </c:barChart>
      <c:catAx>
        <c:axId val="2888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51232"/>
        <c:crosses val="autoZero"/>
        <c:auto val="1"/>
        <c:lblAlgn val="ctr"/>
        <c:lblOffset val="100"/>
        <c:noMultiLvlLbl val="0"/>
      </c:catAx>
      <c:valAx>
        <c:axId val="2888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RAID0 cache or no'!$A$2</c:f>
              <c:strCache>
                <c:ptCount val="1"/>
                <c:pt idx="0">
                  <c:v>without_cache_avg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RAID0 cache or no'!$B$1:$M$1</c:f>
              <c:strCache>
                <c:ptCount val="12"/>
                <c:pt idx="0">
                  <c:v>04k</c:v>
                </c:pt>
                <c:pt idx="1">
                  <c:v>08k</c:v>
                </c:pt>
                <c:pt idx="2">
                  <c:v>64k</c:v>
                </c:pt>
                <c:pt idx="3">
                  <c:v>04k</c:v>
                </c:pt>
                <c:pt idx="4">
                  <c:v>08k</c:v>
                </c:pt>
                <c:pt idx="5">
                  <c:v>64k</c:v>
                </c:pt>
                <c:pt idx="6">
                  <c:v>64k</c:v>
                </c:pt>
                <c:pt idx="7">
                  <c:v>512k</c:v>
                </c:pt>
                <c:pt idx="8">
                  <c:v>1m</c:v>
                </c:pt>
                <c:pt idx="9">
                  <c:v>64k</c:v>
                </c:pt>
                <c:pt idx="10">
                  <c:v>512k</c:v>
                </c:pt>
                <c:pt idx="11">
                  <c:v>1m</c:v>
                </c:pt>
              </c:strCache>
            </c:strRef>
          </c:cat>
          <c:val>
            <c:numRef>
              <c:f>'Picture of RAID0 cache or no'!$B$2:$M$2</c:f>
              <c:numCache>
                <c:formatCode>General</c:formatCode>
                <c:ptCount val="12"/>
                <c:pt idx="0">
                  <c:v>401.22727272727275</c:v>
                </c:pt>
                <c:pt idx="1">
                  <c:v>403.04545454545456</c:v>
                </c:pt>
                <c:pt idx="2">
                  <c:v>398.63636363636363</c:v>
                </c:pt>
                <c:pt idx="3">
                  <c:v>529.4545454545455</c:v>
                </c:pt>
                <c:pt idx="4">
                  <c:v>525.40909090909088</c:v>
                </c:pt>
                <c:pt idx="5">
                  <c:v>462.31818181818181</c:v>
                </c:pt>
                <c:pt idx="6">
                  <c:v>3163.818181818182</c:v>
                </c:pt>
                <c:pt idx="7">
                  <c:v>398.27272727272725</c:v>
                </c:pt>
                <c:pt idx="8">
                  <c:v>200.54545454545453</c:v>
                </c:pt>
                <c:pt idx="9">
                  <c:v>3277.090909090909</c:v>
                </c:pt>
                <c:pt idx="10">
                  <c:v>409.04545454545456</c:v>
                </c:pt>
                <c:pt idx="11">
                  <c:v>202.95454545454547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C-4F68-BD53-1010532AEBB7}"/>
            </c:ext>
          </c:extLst>
        </c:ser>
        <c:ser>
          <c:idx val="1"/>
          <c:order val="1"/>
          <c:tx>
            <c:strRef>
              <c:f>'Picture of RAID0 cache or no'!$A$3</c:f>
              <c:strCache>
                <c:ptCount val="1"/>
                <c:pt idx="0">
                  <c:v>with_cache_avg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RAID0 cache or no'!$B$1:$M$1</c:f>
              <c:strCache>
                <c:ptCount val="12"/>
                <c:pt idx="0">
                  <c:v>04k</c:v>
                </c:pt>
                <c:pt idx="1">
                  <c:v>08k</c:v>
                </c:pt>
                <c:pt idx="2">
                  <c:v>64k</c:v>
                </c:pt>
                <c:pt idx="3">
                  <c:v>04k</c:v>
                </c:pt>
                <c:pt idx="4">
                  <c:v>08k</c:v>
                </c:pt>
                <c:pt idx="5">
                  <c:v>64k</c:v>
                </c:pt>
                <c:pt idx="6">
                  <c:v>64k</c:v>
                </c:pt>
                <c:pt idx="7">
                  <c:v>512k</c:v>
                </c:pt>
                <c:pt idx="8">
                  <c:v>1m</c:v>
                </c:pt>
                <c:pt idx="9">
                  <c:v>64k</c:v>
                </c:pt>
                <c:pt idx="10">
                  <c:v>512k</c:v>
                </c:pt>
                <c:pt idx="11">
                  <c:v>1m</c:v>
                </c:pt>
              </c:strCache>
            </c:strRef>
          </c:cat>
          <c:val>
            <c:numRef>
              <c:f>'Picture of RAID0 cache or no'!$B$3:$M$3</c:f>
              <c:numCache>
                <c:formatCode>General</c:formatCode>
                <c:ptCount val="12"/>
                <c:pt idx="0">
                  <c:v>766.31818181818187</c:v>
                </c:pt>
                <c:pt idx="1">
                  <c:v>635.36363636363637</c:v>
                </c:pt>
                <c:pt idx="2">
                  <c:v>575.09090909090912</c:v>
                </c:pt>
                <c:pt idx="3">
                  <c:v>546.90909090909088</c:v>
                </c:pt>
                <c:pt idx="4">
                  <c:v>805.9545454545455</c:v>
                </c:pt>
                <c:pt idx="5">
                  <c:v>623.13636363636363</c:v>
                </c:pt>
                <c:pt idx="6">
                  <c:v>3075.318181818182</c:v>
                </c:pt>
                <c:pt idx="7">
                  <c:v>398.27272727272725</c:v>
                </c:pt>
                <c:pt idx="8">
                  <c:v>198.68181818181819</c:v>
                </c:pt>
                <c:pt idx="9">
                  <c:v>3273.5</c:v>
                </c:pt>
                <c:pt idx="10">
                  <c:v>409.68181818181819</c:v>
                </c:pt>
                <c:pt idx="11">
                  <c:v>204.22727272727272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C-4F68-BD53-1010532A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30720"/>
        <c:axId val="473530304"/>
      </c:barChart>
      <c:catAx>
        <c:axId val="4735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530304"/>
        <c:crosses val="autoZero"/>
        <c:auto val="1"/>
        <c:lblAlgn val="ctr"/>
        <c:lblOffset val="100"/>
        <c:noMultiLvlLbl val="0"/>
      </c:catAx>
      <c:valAx>
        <c:axId val="4735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5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RAID0 cache or no'!$A$24</c:f>
              <c:strCache>
                <c:ptCount val="1"/>
                <c:pt idx="0">
                  <c:v>without_cache_avg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RAID0 cache or no'!$B$23:$G$23</c:f>
              <c:strCache>
                <c:ptCount val="6"/>
                <c:pt idx="0">
                  <c:v>04k</c:v>
                </c:pt>
                <c:pt idx="1">
                  <c:v>08k</c:v>
                </c:pt>
                <c:pt idx="2">
                  <c:v>64k</c:v>
                </c:pt>
                <c:pt idx="3">
                  <c:v>04k</c:v>
                </c:pt>
                <c:pt idx="4">
                  <c:v>08k</c:v>
                </c:pt>
                <c:pt idx="5">
                  <c:v>64k</c:v>
                </c:pt>
              </c:strCache>
            </c:strRef>
          </c:cat>
          <c:val>
            <c:numRef>
              <c:f>'Picture of RAID0 cache or no'!$B$24:$G$24</c:f>
              <c:numCache>
                <c:formatCode>General</c:formatCode>
                <c:ptCount val="6"/>
                <c:pt idx="0">
                  <c:v>401.22727272727275</c:v>
                </c:pt>
                <c:pt idx="1">
                  <c:v>403.04545454545456</c:v>
                </c:pt>
                <c:pt idx="2">
                  <c:v>398.63636363636363</c:v>
                </c:pt>
                <c:pt idx="3">
                  <c:v>529.4545454545455</c:v>
                </c:pt>
                <c:pt idx="4">
                  <c:v>525.40909090909088</c:v>
                </c:pt>
                <c:pt idx="5">
                  <c:v>462.31818181818181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3-4E99-B433-689B9599A8CF}"/>
            </c:ext>
          </c:extLst>
        </c:ser>
        <c:ser>
          <c:idx val="1"/>
          <c:order val="1"/>
          <c:tx>
            <c:strRef>
              <c:f>'Picture of RAID0 cache or no'!$A$25</c:f>
              <c:strCache>
                <c:ptCount val="1"/>
                <c:pt idx="0">
                  <c:v>with_cache_avg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RAID0 cache or no'!$B$23:$G$23</c:f>
              <c:strCache>
                <c:ptCount val="6"/>
                <c:pt idx="0">
                  <c:v>04k</c:v>
                </c:pt>
                <c:pt idx="1">
                  <c:v>08k</c:v>
                </c:pt>
                <c:pt idx="2">
                  <c:v>64k</c:v>
                </c:pt>
                <c:pt idx="3">
                  <c:v>04k</c:v>
                </c:pt>
                <c:pt idx="4">
                  <c:v>08k</c:v>
                </c:pt>
                <c:pt idx="5">
                  <c:v>64k</c:v>
                </c:pt>
              </c:strCache>
            </c:strRef>
          </c:cat>
          <c:val>
            <c:numRef>
              <c:f>'Picture of RAID0 cache or no'!$B$25:$G$25</c:f>
              <c:numCache>
                <c:formatCode>General</c:formatCode>
                <c:ptCount val="6"/>
                <c:pt idx="0">
                  <c:v>766.31818181818187</c:v>
                </c:pt>
                <c:pt idx="1">
                  <c:v>635.36363636363637</c:v>
                </c:pt>
                <c:pt idx="2">
                  <c:v>575.09090909090912</c:v>
                </c:pt>
                <c:pt idx="3">
                  <c:v>546.90909090909088</c:v>
                </c:pt>
                <c:pt idx="4">
                  <c:v>805.9545454545455</c:v>
                </c:pt>
                <c:pt idx="5">
                  <c:v>623.13636363636363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3-4E99-B433-689B9599A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31136"/>
        <c:axId val="466100944"/>
      </c:barChart>
      <c:catAx>
        <c:axId val="47353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100944"/>
        <c:crosses val="autoZero"/>
        <c:auto val="1"/>
        <c:lblAlgn val="ctr"/>
        <c:lblOffset val="100"/>
        <c:noMultiLvlLbl val="0"/>
      </c:catAx>
      <c:valAx>
        <c:axId val="4661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5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ceph'!$A$5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ceph'!$B$4:$G$4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ceph'!$B$5:$G$5</c:f>
              <c:numCache>
                <c:formatCode>General</c:formatCode>
                <c:ptCount val="6"/>
                <c:pt idx="0">
                  <c:v>3355</c:v>
                </c:pt>
                <c:pt idx="1">
                  <c:v>3196</c:v>
                </c:pt>
                <c:pt idx="2">
                  <c:v>2677</c:v>
                </c:pt>
                <c:pt idx="3">
                  <c:v>2095</c:v>
                </c:pt>
                <c:pt idx="4">
                  <c:v>999</c:v>
                </c:pt>
                <c:pt idx="5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F-4F0A-A435-131FC8E9C60B}"/>
            </c:ext>
          </c:extLst>
        </c:ser>
        <c:ser>
          <c:idx val="1"/>
          <c:order val="1"/>
          <c:tx>
            <c:strRef>
              <c:f>'Picture of ceph'!$A$6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ceph'!$B$4:$G$4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ceph'!$B$6:$G$6</c:f>
              <c:numCache>
                <c:formatCode>General</c:formatCode>
                <c:ptCount val="6"/>
                <c:pt idx="0">
                  <c:v>3417</c:v>
                </c:pt>
                <c:pt idx="1">
                  <c:v>3279</c:v>
                </c:pt>
                <c:pt idx="2">
                  <c:v>2727</c:v>
                </c:pt>
                <c:pt idx="3">
                  <c:v>4111</c:v>
                </c:pt>
                <c:pt idx="4">
                  <c:v>891</c:v>
                </c:pt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F-4F0A-A435-131FC8E9C60B}"/>
            </c:ext>
          </c:extLst>
        </c:ser>
        <c:ser>
          <c:idx val="2"/>
          <c:order val="2"/>
          <c:tx>
            <c:strRef>
              <c:f>'Picture of ceph'!$A$7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ceph'!$B$4:$G$4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ceph'!$B$7:$G$7</c:f>
              <c:numCache>
                <c:formatCode>General</c:formatCode>
                <c:ptCount val="6"/>
                <c:pt idx="0">
                  <c:v>784</c:v>
                </c:pt>
                <c:pt idx="1">
                  <c:v>763</c:v>
                </c:pt>
                <c:pt idx="2">
                  <c:v>653</c:v>
                </c:pt>
                <c:pt idx="3">
                  <c:v>4059</c:v>
                </c:pt>
                <c:pt idx="4">
                  <c:v>754</c:v>
                </c:pt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F-4F0A-A435-131FC8E9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949440"/>
        <c:axId val="359949024"/>
      </c:barChart>
      <c:catAx>
        <c:axId val="3599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49024"/>
        <c:crosses val="autoZero"/>
        <c:auto val="1"/>
        <c:lblAlgn val="ctr"/>
        <c:lblOffset val="100"/>
        <c:noMultiLvlLbl val="0"/>
      </c:catAx>
      <c:valAx>
        <c:axId val="359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BW (Mib/s)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ceph'!$A$25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ceph'!$B$24:$G$24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ceph'!$B$25:$G$25</c:f>
              <c:numCache>
                <c:formatCode>General</c:formatCode>
                <c:ptCount val="6"/>
                <c:pt idx="0">
                  <c:v>13.1</c:v>
                </c:pt>
                <c:pt idx="1">
                  <c:v>24</c:v>
                </c:pt>
                <c:pt idx="2">
                  <c:v>167</c:v>
                </c:pt>
                <c:pt idx="3">
                  <c:v>131</c:v>
                </c:pt>
                <c:pt idx="4">
                  <c:v>500</c:v>
                </c:pt>
                <c:pt idx="5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4-42B4-ACA8-921ED44E338C}"/>
            </c:ext>
          </c:extLst>
        </c:ser>
        <c:ser>
          <c:idx val="1"/>
          <c:order val="1"/>
          <c:tx>
            <c:strRef>
              <c:f>'Picture of ceph'!$A$26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ceph'!$B$24:$G$24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ceph'!$B$26:$G$26</c:f>
              <c:numCache>
                <c:formatCode>General</c:formatCode>
                <c:ptCount val="6"/>
                <c:pt idx="0">
                  <c:v>13.3</c:v>
                </c:pt>
                <c:pt idx="1">
                  <c:v>25.6</c:v>
                </c:pt>
                <c:pt idx="2">
                  <c:v>170</c:v>
                </c:pt>
                <c:pt idx="3">
                  <c:v>257</c:v>
                </c:pt>
                <c:pt idx="4">
                  <c:v>446</c:v>
                </c:pt>
                <c:pt idx="5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4-42B4-ACA8-921ED44E338C}"/>
            </c:ext>
          </c:extLst>
        </c:ser>
        <c:ser>
          <c:idx val="2"/>
          <c:order val="2"/>
          <c:tx>
            <c:strRef>
              <c:f>'Picture of ceph'!$A$27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ceph'!$B$24:$G$24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ceph'!$B$27:$G$27</c:f>
              <c:numCache>
                <c:formatCode>General</c:formatCode>
                <c:ptCount val="6"/>
                <c:pt idx="0">
                  <c:v>3.0634000000000001</c:v>
                </c:pt>
                <c:pt idx="1">
                  <c:v>5.9667000000000003</c:v>
                </c:pt>
                <c:pt idx="2">
                  <c:v>40.9</c:v>
                </c:pt>
                <c:pt idx="3">
                  <c:v>254</c:v>
                </c:pt>
                <c:pt idx="4">
                  <c:v>377</c:v>
                </c:pt>
                <c:pt idx="5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4-42B4-ACA8-921ED44E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051504"/>
        <c:axId val="363051920"/>
      </c:barChart>
      <c:catAx>
        <c:axId val="3630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051920"/>
        <c:crosses val="autoZero"/>
        <c:auto val="1"/>
        <c:lblAlgn val="ctr"/>
        <c:lblOffset val="100"/>
        <c:noMultiLvlLbl val="0"/>
      </c:catAx>
      <c:valAx>
        <c:axId val="3630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0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BW (Mib/s)</a:t>
            </a:r>
          </a:p>
        </c:rich>
      </c:tx>
      <c:layout>
        <c:manualLayout>
          <c:xMode val="edge"/>
          <c:yMode val="edge"/>
          <c:x val="0.44195308807416317"/>
          <c:y val="2.2791635175607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ceph'!$A$25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ceph'!$B$24:$D$24</c:f>
              <c:strCache>
                <c:ptCount val="3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</c:strCache>
            </c:strRef>
          </c:cat>
          <c:val>
            <c:numRef>
              <c:f>'Picture of ceph'!$B$25:$D$25</c:f>
              <c:numCache>
                <c:formatCode>General</c:formatCode>
                <c:ptCount val="3"/>
                <c:pt idx="0">
                  <c:v>13.1</c:v>
                </c:pt>
                <c:pt idx="1">
                  <c:v>24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7-47EC-B2A0-B74E52CCB68D}"/>
            </c:ext>
          </c:extLst>
        </c:ser>
        <c:ser>
          <c:idx val="1"/>
          <c:order val="1"/>
          <c:tx>
            <c:strRef>
              <c:f>'Picture of ceph'!$A$26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ceph'!$B$24:$D$24</c:f>
              <c:strCache>
                <c:ptCount val="3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</c:strCache>
            </c:strRef>
          </c:cat>
          <c:val>
            <c:numRef>
              <c:f>'Picture of ceph'!$B$26:$D$26</c:f>
              <c:numCache>
                <c:formatCode>General</c:formatCode>
                <c:ptCount val="3"/>
                <c:pt idx="0">
                  <c:v>13.3</c:v>
                </c:pt>
                <c:pt idx="1">
                  <c:v>25.6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7-47EC-B2A0-B74E52CCB68D}"/>
            </c:ext>
          </c:extLst>
        </c:ser>
        <c:ser>
          <c:idx val="2"/>
          <c:order val="2"/>
          <c:tx>
            <c:strRef>
              <c:f>'Picture of ceph'!$A$27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ceph'!$B$24:$D$24</c:f>
              <c:strCache>
                <c:ptCount val="3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</c:strCache>
            </c:strRef>
          </c:cat>
          <c:val>
            <c:numRef>
              <c:f>'Picture of ceph'!$B$27:$D$27</c:f>
              <c:numCache>
                <c:formatCode>General</c:formatCode>
                <c:ptCount val="3"/>
                <c:pt idx="0">
                  <c:v>3.0634000000000001</c:v>
                </c:pt>
                <c:pt idx="1">
                  <c:v>5.9667000000000003</c:v>
                </c:pt>
                <c:pt idx="2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7-47EC-B2A0-B74E52CC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339120"/>
        <c:axId val="367413648"/>
      </c:barChart>
      <c:catAx>
        <c:axId val="3313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413648"/>
        <c:crosses val="autoZero"/>
        <c:auto val="1"/>
        <c:lblAlgn val="ctr"/>
        <c:lblOffset val="100"/>
        <c:noMultiLvlLbl val="0"/>
      </c:catAx>
      <c:valAx>
        <c:axId val="3674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3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BW (MiB/s)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ceph'!$A$66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ceph'!$B$65:$G$65</c:f>
              <c:strCache>
                <c:ptCount val="6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  <c:pt idx="3">
                  <c:v>read_64k</c:v>
                </c:pt>
                <c:pt idx="4">
                  <c:v>read_512k</c:v>
                </c:pt>
                <c:pt idx="5">
                  <c:v>read_1m</c:v>
                </c:pt>
              </c:strCache>
            </c:strRef>
          </c:cat>
          <c:val>
            <c:numRef>
              <c:f>'Picture of ceph'!$B$66:$G$66</c:f>
              <c:numCache>
                <c:formatCode>General</c:formatCode>
                <c:ptCount val="6"/>
                <c:pt idx="0">
                  <c:v>81.900000000000006</c:v>
                </c:pt>
                <c:pt idx="1">
                  <c:v>148</c:v>
                </c:pt>
                <c:pt idx="2">
                  <c:v>1028</c:v>
                </c:pt>
                <c:pt idx="3">
                  <c:v>259</c:v>
                </c:pt>
                <c:pt idx="4">
                  <c:v>1028</c:v>
                </c:pt>
                <c:pt idx="5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0-4BD7-B8CB-B694170C4EA4}"/>
            </c:ext>
          </c:extLst>
        </c:ser>
        <c:ser>
          <c:idx val="1"/>
          <c:order val="1"/>
          <c:tx>
            <c:strRef>
              <c:f>'Picture of ceph'!$A$67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ceph'!$B$65:$G$65</c:f>
              <c:strCache>
                <c:ptCount val="6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  <c:pt idx="3">
                  <c:v>read_64k</c:v>
                </c:pt>
                <c:pt idx="4">
                  <c:v>read_512k</c:v>
                </c:pt>
                <c:pt idx="5">
                  <c:v>read_1m</c:v>
                </c:pt>
              </c:strCache>
            </c:strRef>
          </c:cat>
          <c:val>
            <c:numRef>
              <c:f>'Picture of ceph'!$B$67:$G$67</c:f>
              <c:numCache>
                <c:formatCode>General</c:formatCode>
                <c:ptCount val="6"/>
                <c:pt idx="0">
                  <c:v>298</c:v>
                </c:pt>
                <c:pt idx="1">
                  <c:v>585</c:v>
                </c:pt>
                <c:pt idx="2">
                  <c:v>1641</c:v>
                </c:pt>
                <c:pt idx="3">
                  <c:v>600</c:v>
                </c:pt>
                <c:pt idx="4">
                  <c:v>1507</c:v>
                </c:pt>
                <c:pt idx="5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0-4BD7-B8CB-B694170C4EA4}"/>
            </c:ext>
          </c:extLst>
        </c:ser>
        <c:ser>
          <c:idx val="2"/>
          <c:order val="2"/>
          <c:tx>
            <c:strRef>
              <c:f>'Picture of ceph'!$A$68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ceph'!$B$65:$G$65</c:f>
              <c:strCache>
                <c:ptCount val="6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  <c:pt idx="3">
                  <c:v>read_64k</c:v>
                </c:pt>
                <c:pt idx="4">
                  <c:v>read_512k</c:v>
                </c:pt>
                <c:pt idx="5">
                  <c:v>read_1m</c:v>
                </c:pt>
              </c:strCache>
            </c:strRef>
          </c:cat>
          <c:val>
            <c:numRef>
              <c:f>'Picture of ceph'!$B$68:$G$68</c:f>
              <c:numCache>
                <c:formatCode>General</c:formatCode>
                <c:ptCount val="6"/>
                <c:pt idx="0">
                  <c:v>286</c:v>
                </c:pt>
                <c:pt idx="1">
                  <c:v>563</c:v>
                </c:pt>
                <c:pt idx="2">
                  <c:v>1650</c:v>
                </c:pt>
                <c:pt idx="3">
                  <c:v>567</c:v>
                </c:pt>
                <c:pt idx="4">
                  <c:v>1183</c:v>
                </c:pt>
                <c:pt idx="5">
                  <c:v>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E0-4BD7-B8CB-B694170C4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168864"/>
        <c:axId val="215169696"/>
      </c:barChart>
      <c:catAx>
        <c:axId val="2151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169696"/>
        <c:crosses val="autoZero"/>
        <c:auto val="1"/>
        <c:lblAlgn val="ctr"/>
        <c:lblOffset val="100"/>
        <c:noMultiLvlLbl val="0"/>
      </c:catAx>
      <c:valAx>
        <c:axId val="2151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1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 (rand</a:t>
            </a:r>
            <a:r>
              <a:rPr lang="en-US" altLang="zh-CN" baseline="0"/>
              <a:t> read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ceph'!$A$47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ceph'!$B$46:$D$46</c:f>
              <c:strCache>
                <c:ptCount val="3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</c:strCache>
            </c:strRef>
          </c:cat>
          <c:val>
            <c:numRef>
              <c:f>'Picture of ceph'!$B$47:$D$47</c:f>
              <c:numCache>
                <c:formatCode>General</c:formatCode>
                <c:ptCount val="3"/>
                <c:pt idx="0">
                  <c:v>20000</c:v>
                </c:pt>
                <c:pt idx="1">
                  <c:v>18900</c:v>
                </c:pt>
                <c:pt idx="2">
                  <c:v>16400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F-42A8-8E02-2B093F1EFD15}"/>
            </c:ext>
          </c:extLst>
        </c:ser>
        <c:ser>
          <c:idx val="1"/>
          <c:order val="1"/>
          <c:tx>
            <c:strRef>
              <c:f>'Picture of ceph'!$A$48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ceph'!$B$46:$D$46</c:f>
              <c:strCache>
                <c:ptCount val="3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</c:strCache>
            </c:strRef>
          </c:cat>
          <c:val>
            <c:numRef>
              <c:f>'Picture of ceph'!$B$48:$D$48</c:f>
              <c:numCache>
                <c:formatCode>General</c:formatCode>
                <c:ptCount val="3"/>
                <c:pt idx="0">
                  <c:v>76200</c:v>
                </c:pt>
                <c:pt idx="1">
                  <c:v>74800</c:v>
                </c:pt>
                <c:pt idx="2">
                  <c:v>26300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F-42A8-8E02-2B093F1EFD15}"/>
            </c:ext>
          </c:extLst>
        </c:ser>
        <c:ser>
          <c:idx val="2"/>
          <c:order val="2"/>
          <c:tx>
            <c:strRef>
              <c:f>'Picture of ceph'!$A$49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ceph'!$B$46:$D$46</c:f>
              <c:strCache>
                <c:ptCount val="3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</c:strCache>
            </c:strRef>
          </c:cat>
          <c:val>
            <c:numRef>
              <c:f>'Picture of ceph'!$B$49:$D$49</c:f>
              <c:numCache>
                <c:formatCode>General</c:formatCode>
                <c:ptCount val="3"/>
                <c:pt idx="0">
                  <c:v>73200</c:v>
                </c:pt>
                <c:pt idx="1">
                  <c:v>72100</c:v>
                </c:pt>
                <c:pt idx="2">
                  <c:v>26400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F-42A8-8E02-2B093F1E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117712"/>
        <c:axId val="336116880"/>
      </c:barChart>
      <c:catAx>
        <c:axId val="3361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116880"/>
        <c:crosses val="autoZero"/>
        <c:auto val="1"/>
        <c:lblAlgn val="ctr"/>
        <c:lblOffset val="100"/>
        <c:noMultiLvlLbl val="0"/>
      </c:catAx>
      <c:valAx>
        <c:axId val="3361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1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 (</a:t>
            </a:r>
            <a:r>
              <a:rPr lang="en-US" altLang="zh-CN" sz="1400" b="0" i="0" u="none" strike="noStrike" baseline="0">
                <a:effectLst/>
              </a:rPr>
              <a:t>read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ceph'!$F$47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ceph'!$G$46:$I$46</c:f>
              <c:strCache>
                <c:ptCount val="3"/>
                <c:pt idx="0">
                  <c:v>read_64k</c:v>
                </c:pt>
                <c:pt idx="1">
                  <c:v>read_512k</c:v>
                </c:pt>
                <c:pt idx="2">
                  <c:v>read_1m</c:v>
                </c:pt>
              </c:strCache>
            </c:strRef>
          </c:cat>
          <c:val>
            <c:numRef>
              <c:f>'Picture of ceph'!$G$47:$I$47</c:f>
              <c:numCache>
                <c:formatCode>General</c:formatCode>
                <c:ptCount val="3"/>
                <c:pt idx="0">
                  <c:v>4137</c:v>
                </c:pt>
                <c:pt idx="1">
                  <c:v>2055</c:v>
                </c:pt>
                <c:pt idx="2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5-4ACC-A5ED-05BE0151DC1F}"/>
            </c:ext>
          </c:extLst>
        </c:ser>
        <c:ser>
          <c:idx val="1"/>
          <c:order val="1"/>
          <c:tx>
            <c:strRef>
              <c:f>'Picture of ceph'!$F$48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ceph'!$G$46:$I$46</c:f>
              <c:strCache>
                <c:ptCount val="3"/>
                <c:pt idx="0">
                  <c:v>read_64k</c:v>
                </c:pt>
                <c:pt idx="1">
                  <c:v>read_512k</c:v>
                </c:pt>
                <c:pt idx="2">
                  <c:v>read_1m</c:v>
                </c:pt>
              </c:strCache>
            </c:strRef>
          </c:cat>
          <c:val>
            <c:numRef>
              <c:f>'Picture of ceph'!$G$48:$I$48</c:f>
              <c:numCache>
                <c:formatCode>General</c:formatCode>
                <c:ptCount val="3"/>
                <c:pt idx="0">
                  <c:v>9594</c:v>
                </c:pt>
                <c:pt idx="1">
                  <c:v>3013</c:v>
                </c:pt>
                <c:pt idx="2">
                  <c:v>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5-4ACC-A5ED-05BE0151DC1F}"/>
            </c:ext>
          </c:extLst>
        </c:ser>
        <c:ser>
          <c:idx val="2"/>
          <c:order val="2"/>
          <c:tx>
            <c:strRef>
              <c:f>'Picture of ceph'!$F$49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ceph'!$G$46:$I$46</c:f>
              <c:strCache>
                <c:ptCount val="3"/>
                <c:pt idx="0">
                  <c:v>read_64k</c:v>
                </c:pt>
                <c:pt idx="1">
                  <c:v>read_512k</c:v>
                </c:pt>
                <c:pt idx="2">
                  <c:v>read_1m</c:v>
                </c:pt>
              </c:strCache>
            </c:strRef>
          </c:cat>
          <c:val>
            <c:numRef>
              <c:f>'Picture of ceph'!$G$49:$I$49</c:f>
              <c:numCache>
                <c:formatCode>General</c:formatCode>
                <c:ptCount val="3"/>
                <c:pt idx="0">
                  <c:v>9066</c:v>
                </c:pt>
                <c:pt idx="1">
                  <c:v>2366</c:v>
                </c:pt>
                <c:pt idx="2">
                  <c:v>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5-4ACC-A5ED-05BE0151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74256"/>
        <c:axId val="445975088"/>
      </c:barChart>
      <c:catAx>
        <c:axId val="4459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75088"/>
        <c:crosses val="autoZero"/>
        <c:auto val="1"/>
        <c:lblAlgn val="ctr"/>
        <c:lblOffset val="100"/>
        <c:noMultiLvlLbl val="0"/>
      </c:catAx>
      <c:valAx>
        <c:axId val="4459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'rate of ceph &amp; disk'!$O$4</c:f>
              <c:strCache>
                <c:ptCount val="1"/>
                <c:pt idx="0">
                  <c:v>ceph/disk_bare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'rate of ceph &amp; disk'!$P$3:$AY$3</c:f>
              <c:strCache>
                <c:ptCount val="3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  <c:pt idx="12">
                  <c:v>randwrite_04k</c:v>
                </c:pt>
                <c:pt idx="13">
                  <c:v>randwrite_08k</c:v>
                </c:pt>
                <c:pt idx="14">
                  <c:v>randwrite_64k</c:v>
                </c:pt>
                <c:pt idx="15">
                  <c:v>randread_04k</c:v>
                </c:pt>
                <c:pt idx="16">
                  <c:v>randread_08k</c:v>
                </c:pt>
                <c:pt idx="17">
                  <c:v>randread_64k</c:v>
                </c:pt>
                <c:pt idx="18">
                  <c:v>write_64k</c:v>
                </c:pt>
                <c:pt idx="19">
                  <c:v>write_512k</c:v>
                </c:pt>
                <c:pt idx="20">
                  <c:v>write_1m</c:v>
                </c:pt>
                <c:pt idx="21">
                  <c:v>read_64k</c:v>
                </c:pt>
                <c:pt idx="22">
                  <c:v>read_512k</c:v>
                </c:pt>
                <c:pt idx="23">
                  <c:v>read_1m</c:v>
                </c:pt>
                <c:pt idx="24">
                  <c:v>randwrite_04k</c:v>
                </c:pt>
                <c:pt idx="25">
                  <c:v>randwrite_08k</c:v>
                </c:pt>
                <c:pt idx="26">
                  <c:v>randwrite_64k</c:v>
                </c:pt>
                <c:pt idx="27">
                  <c:v>randread_04k</c:v>
                </c:pt>
                <c:pt idx="28">
                  <c:v>randread_08k</c:v>
                </c:pt>
                <c:pt idx="29">
                  <c:v>randread_64k</c:v>
                </c:pt>
                <c:pt idx="30">
                  <c:v>write_64k</c:v>
                </c:pt>
                <c:pt idx="31">
                  <c:v>write_512k</c:v>
                </c:pt>
                <c:pt idx="32">
                  <c:v>write_1m</c:v>
                </c:pt>
                <c:pt idx="33">
                  <c:v>read_64k</c:v>
                </c:pt>
                <c:pt idx="34">
                  <c:v>read_512k</c:v>
                </c:pt>
                <c:pt idx="35">
                  <c:v>read_1m</c:v>
                </c:pt>
              </c:strCache>
            </c:strRef>
          </c:cat>
          <c:val>
            <c:numRef>
              <c:f>'rate of ceph &amp; disk'!$P$4:$AY$4</c:f>
              <c:numCache>
                <c:formatCode>General</c:formatCode>
                <c:ptCount val="36"/>
                <c:pt idx="0">
                  <c:v>8.3081945069788379</c:v>
                </c:pt>
                <c:pt idx="1">
                  <c:v>7.819974790539038</c:v>
                </c:pt>
                <c:pt idx="2">
                  <c:v>6.6237534677963561</c:v>
                </c:pt>
                <c:pt idx="3">
                  <c:v>38.837236671766505</c:v>
                </c:pt>
                <c:pt idx="4">
                  <c:v>36.907509320078105</c:v>
                </c:pt>
                <c:pt idx="5">
                  <c:v>35.342519427937049</c:v>
                </c:pt>
                <c:pt idx="6">
                  <c:v>0.66079484630677476</c:v>
                </c:pt>
                <c:pt idx="7">
                  <c:v>2.5376799322607959</c:v>
                </c:pt>
                <c:pt idx="8">
                  <c:v>2.9668610003068427</c:v>
                </c:pt>
                <c:pt idx="9">
                  <c:v>1.2702818382291365</c:v>
                </c:pt>
                <c:pt idx="10">
                  <c:v>5.0517729439809296</c:v>
                </c:pt>
                <c:pt idx="11">
                  <c:v>5.8339814537840269</c:v>
                </c:pt>
                <c:pt idx="12">
                  <c:v>8.4617289509230069</c:v>
                </c:pt>
                <c:pt idx="13">
                  <c:v>8.0230592422332609</c:v>
                </c:pt>
                <c:pt idx="14">
                  <c:v>6.747469445902377</c:v>
                </c:pt>
                <c:pt idx="15">
                  <c:v>147.96987171943039</c:v>
                </c:pt>
                <c:pt idx="16">
                  <c:v>146.06781466358956</c:v>
                </c:pt>
                <c:pt idx="17">
                  <c:v>56.677332985045389</c:v>
                </c:pt>
                <c:pt idx="18">
                  <c:v>1.2966718917265636</c:v>
                </c:pt>
                <c:pt idx="19">
                  <c:v>2.2633361558001694</c:v>
                </c:pt>
                <c:pt idx="20">
                  <c:v>2.3086836452899666</c:v>
                </c:pt>
                <c:pt idx="21">
                  <c:v>2.9458747778511811</c:v>
                </c:pt>
                <c:pt idx="22">
                  <c:v>7.4068087008343264</c:v>
                </c:pt>
                <c:pt idx="23">
                  <c:v>8.1586897995812144</c:v>
                </c:pt>
                <c:pt idx="24">
                  <c:v>1.9414678072940117</c:v>
                </c:pt>
                <c:pt idx="25">
                  <c:v>1.8669088752131682</c:v>
                </c:pt>
                <c:pt idx="26">
                  <c:v>1.6157306740646322</c:v>
                </c:pt>
                <c:pt idx="27">
                  <c:v>142.1442862186654</c:v>
                </c:pt>
                <c:pt idx="28">
                  <c:v>140.79531333214982</c:v>
                </c:pt>
                <c:pt idx="29">
                  <c:v>56.892836152288908</c:v>
                </c:pt>
                <c:pt idx="30">
                  <c:v>1.2802703012693073</c:v>
                </c:pt>
                <c:pt idx="31">
                  <c:v>1.9153259949195596</c:v>
                </c:pt>
                <c:pt idx="32">
                  <c:v>2.3086836452899666</c:v>
                </c:pt>
                <c:pt idx="33">
                  <c:v>2.783750337294018</c:v>
                </c:pt>
                <c:pt idx="34">
                  <c:v>5.8162991656734206</c:v>
                </c:pt>
                <c:pt idx="35">
                  <c:v>5.9475022434938678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0-4D99-9834-B5561204203C}"/>
            </c:ext>
          </c:extLst>
        </c:ser>
        <c:ser>
          <c:idx val="1"/>
          <c:order val="1"/>
          <c:tx>
            <c:strRef>
              <c:f>'rate of ceph &amp; disk'!$O$5</c:f>
              <c:strCache>
                <c:ptCount val="1"/>
                <c:pt idx="0">
                  <c:v>ceph/disk_xfs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'rate of ceph &amp; disk'!$P$3:$AY$3</c:f>
              <c:strCache>
                <c:ptCount val="3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  <c:pt idx="12">
                  <c:v>randwrite_04k</c:v>
                </c:pt>
                <c:pt idx="13">
                  <c:v>randwrite_08k</c:v>
                </c:pt>
                <c:pt idx="14">
                  <c:v>randwrite_64k</c:v>
                </c:pt>
                <c:pt idx="15">
                  <c:v>randread_04k</c:v>
                </c:pt>
                <c:pt idx="16">
                  <c:v>randread_08k</c:v>
                </c:pt>
                <c:pt idx="17">
                  <c:v>randread_64k</c:v>
                </c:pt>
                <c:pt idx="18">
                  <c:v>write_64k</c:v>
                </c:pt>
                <c:pt idx="19">
                  <c:v>write_512k</c:v>
                </c:pt>
                <c:pt idx="20">
                  <c:v>write_1m</c:v>
                </c:pt>
                <c:pt idx="21">
                  <c:v>read_64k</c:v>
                </c:pt>
                <c:pt idx="22">
                  <c:v>read_512k</c:v>
                </c:pt>
                <c:pt idx="23">
                  <c:v>read_1m</c:v>
                </c:pt>
                <c:pt idx="24">
                  <c:v>randwrite_04k</c:v>
                </c:pt>
                <c:pt idx="25">
                  <c:v>randwrite_08k</c:v>
                </c:pt>
                <c:pt idx="26">
                  <c:v>randwrite_64k</c:v>
                </c:pt>
                <c:pt idx="27">
                  <c:v>randread_04k</c:v>
                </c:pt>
                <c:pt idx="28">
                  <c:v>randread_08k</c:v>
                </c:pt>
                <c:pt idx="29">
                  <c:v>randread_64k</c:v>
                </c:pt>
                <c:pt idx="30">
                  <c:v>write_64k</c:v>
                </c:pt>
                <c:pt idx="31">
                  <c:v>write_512k</c:v>
                </c:pt>
                <c:pt idx="32">
                  <c:v>write_1m</c:v>
                </c:pt>
                <c:pt idx="33">
                  <c:v>read_64k</c:v>
                </c:pt>
                <c:pt idx="34">
                  <c:v>read_512k</c:v>
                </c:pt>
                <c:pt idx="35">
                  <c:v>read_1m</c:v>
                </c:pt>
              </c:strCache>
            </c:strRef>
          </c:cat>
          <c:val>
            <c:numRef>
              <c:f>'rate of ceph &amp; disk'!$P$5:$AY$5</c:f>
              <c:numCache>
                <c:formatCode>General</c:formatCode>
                <c:ptCount val="36"/>
                <c:pt idx="0">
                  <c:v>14.813352956917312</c:v>
                </c:pt>
                <c:pt idx="1">
                  <c:v>14.192975373435607</c:v>
                </c:pt>
                <c:pt idx="2">
                  <c:v>12.838395582037496</c:v>
                </c:pt>
                <c:pt idx="3">
                  <c:v>39.264679635909332</c:v>
                </c:pt>
                <c:pt idx="4">
                  <c:v>37.342833193629502</c:v>
                </c:pt>
                <c:pt idx="5">
                  <c:v>35.746367239101716</c:v>
                </c:pt>
                <c:pt idx="6">
                  <c:v>0.67595181759518175</c:v>
                </c:pt>
                <c:pt idx="7">
                  <c:v>2.5575640031031805</c:v>
                </c:pt>
                <c:pt idx="8">
                  <c:v>3.0239249413604381</c:v>
                </c:pt>
                <c:pt idx="9">
                  <c:v>1.2733742491512143</c:v>
                </c:pt>
                <c:pt idx="10">
                  <c:v>5.0570469798657713</c:v>
                </c:pt>
                <c:pt idx="11">
                  <c:v>5.8157149247055315</c:v>
                </c:pt>
                <c:pt idx="12">
                  <c:v>15.087101953438586</c:v>
                </c:pt>
                <c:pt idx="13">
                  <c:v>14.561566410981024</c:v>
                </c:pt>
                <c:pt idx="14">
                  <c:v>13.078186310129343</c:v>
                </c:pt>
                <c:pt idx="15">
                  <c:v>149.59842941281457</c:v>
                </c:pt>
                <c:pt idx="16">
                  <c:v>147.79068375044903</c:v>
                </c:pt>
                <c:pt idx="17">
                  <c:v>57.324966974900924</c:v>
                </c:pt>
                <c:pt idx="18">
                  <c:v>1.3264142826414282</c:v>
                </c:pt>
                <c:pt idx="19">
                  <c:v>2.2810705973622962</c:v>
                </c:pt>
                <c:pt idx="20">
                  <c:v>2.3530883502736515</c:v>
                </c:pt>
                <c:pt idx="21">
                  <c:v>2.953046300787225</c:v>
                </c:pt>
                <c:pt idx="22">
                  <c:v>7.4145413870246086</c:v>
                </c:pt>
                <c:pt idx="23">
                  <c:v>8.1331444759206803</c:v>
                </c:pt>
                <c:pt idx="24">
                  <c:v>3.4616002140754616</c:v>
                </c:pt>
                <c:pt idx="25">
                  <c:v>3.3883730318934195</c:v>
                </c:pt>
                <c:pt idx="26">
                  <c:v>3.1316669088795237</c:v>
                </c:pt>
                <c:pt idx="27">
                  <c:v>143.70872746742816</c:v>
                </c:pt>
                <c:pt idx="28">
                  <c:v>142.45599329421626</c:v>
                </c:pt>
                <c:pt idx="29">
                  <c:v>57.542932628797885</c:v>
                </c:pt>
                <c:pt idx="30">
                  <c:v>1.309636480963648</c:v>
                </c:pt>
                <c:pt idx="31">
                  <c:v>1.9303335919317299</c:v>
                </c:pt>
                <c:pt idx="32">
                  <c:v>2.3530883502736515</c:v>
                </c:pt>
                <c:pt idx="33">
                  <c:v>2.7905271797933064</c:v>
                </c:pt>
                <c:pt idx="34">
                  <c:v>5.822371364653244</c:v>
                </c:pt>
                <c:pt idx="35">
                  <c:v>5.9288802743402416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0-4D99-9834-B5561204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87456"/>
        <c:axId val="326888288"/>
      </c:barChart>
      <c:catAx>
        <c:axId val="3268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88288"/>
        <c:crosses val="autoZero"/>
        <c:auto val="1"/>
        <c:lblAlgn val="ctr"/>
        <c:lblOffset val="100"/>
        <c:noMultiLvlLbl val="0"/>
      </c:catAx>
      <c:valAx>
        <c:axId val="3268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B2B-479D-B585-4CE4AABBD8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B2B-479D-B585-4CE4AABBD8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B2B-479D-B585-4CE4AABBD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'rate of ceph &amp; disk'!$O$40</c:f>
              <c:strCache>
                <c:ptCount val="1"/>
                <c:pt idx="0">
                  <c:v>ceph/disk_bare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'rate of ceph &amp; disk'!$P$39:$AY$39</c:f>
              <c:strCache>
                <c:ptCount val="3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  <c:pt idx="12">
                  <c:v>randwrite_04k</c:v>
                </c:pt>
                <c:pt idx="13">
                  <c:v>randwrite_08k</c:v>
                </c:pt>
                <c:pt idx="14">
                  <c:v>randwrite_64k</c:v>
                </c:pt>
                <c:pt idx="15">
                  <c:v>randread_04k</c:v>
                </c:pt>
                <c:pt idx="16">
                  <c:v>randread_08k</c:v>
                </c:pt>
                <c:pt idx="17">
                  <c:v>randread_64k</c:v>
                </c:pt>
                <c:pt idx="18">
                  <c:v>write_64k</c:v>
                </c:pt>
                <c:pt idx="19">
                  <c:v>write_512k</c:v>
                </c:pt>
                <c:pt idx="20">
                  <c:v>write_1m</c:v>
                </c:pt>
                <c:pt idx="21">
                  <c:v>read_64k</c:v>
                </c:pt>
                <c:pt idx="22">
                  <c:v>read_512k</c:v>
                </c:pt>
                <c:pt idx="23">
                  <c:v>read_1m</c:v>
                </c:pt>
                <c:pt idx="24">
                  <c:v>randwrite_04k</c:v>
                </c:pt>
                <c:pt idx="25">
                  <c:v>randwrite_08k</c:v>
                </c:pt>
                <c:pt idx="26">
                  <c:v>randwrite_64k</c:v>
                </c:pt>
                <c:pt idx="27">
                  <c:v>randread_04k</c:v>
                </c:pt>
                <c:pt idx="28">
                  <c:v>randread_08k</c:v>
                </c:pt>
                <c:pt idx="29">
                  <c:v>randread_64k</c:v>
                </c:pt>
                <c:pt idx="30">
                  <c:v>write_64k</c:v>
                </c:pt>
                <c:pt idx="31">
                  <c:v>write_512k</c:v>
                </c:pt>
                <c:pt idx="32">
                  <c:v>write_1m</c:v>
                </c:pt>
                <c:pt idx="33">
                  <c:v>read_64k</c:v>
                </c:pt>
                <c:pt idx="34">
                  <c:v>read_512k</c:v>
                </c:pt>
                <c:pt idx="35">
                  <c:v>read_1m</c:v>
                </c:pt>
              </c:strCache>
            </c:strRef>
          </c:cat>
          <c:val>
            <c:numRef>
              <c:f>'rate of ceph &amp; disk'!$P$40:$AY$40</c:f>
              <c:numCache>
                <c:formatCode>General</c:formatCode>
                <c:ptCount val="36"/>
                <c:pt idx="0">
                  <c:v>8.0025298156848574</c:v>
                </c:pt>
                <c:pt idx="1">
                  <c:v>7.6426086956521742</c:v>
                </c:pt>
                <c:pt idx="2">
                  <c:v>7.265482358746608</c:v>
                </c:pt>
                <c:pt idx="3">
                  <c:v>37.757437070938209</c:v>
                </c:pt>
                <c:pt idx="4">
                  <c:v>35.97093257973355</c:v>
                </c:pt>
                <c:pt idx="5">
                  <c:v>35.36330371144799</c:v>
                </c:pt>
                <c:pt idx="6">
                  <c:v>0.66428056689887094</c:v>
                </c:pt>
                <c:pt idx="7">
                  <c:v>2.5014796266788073</c:v>
                </c:pt>
                <c:pt idx="8">
                  <c:v>2.9207068418667879</c:v>
                </c:pt>
                <c:pt idx="9">
                  <c:v>1.2658883964171133</c:v>
                </c:pt>
                <c:pt idx="10">
                  <c:v>5.036016634486856</c:v>
                </c:pt>
                <c:pt idx="11">
                  <c:v>5.8278798744957419</c:v>
                </c:pt>
                <c:pt idx="12">
                  <c:v>8.150415612576797</c:v>
                </c:pt>
                <c:pt idx="13">
                  <c:v>7.8410869565217389</c:v>
                </c:pt>
                <c:pt idx="14">
                  <c:v>7.4011843079200599</c:v>
                </c:pt>
                <c:pt idx="15">
                  <c:v>143.85583524027459</c:v>
                </c:pt>
                <c:pt idx="16">
                  <c:v>142.36115116212008</c:v>
                </c:pt>
                <c:pt idx="17">
                  <c:v>56.710663878724517</c:v>
                </c:pt>
                <c:pt idx="18">
                  <c:v>1.3035118904636078</c:v>
                </c:pt>
                <c:pt idx="19">
                  <c:v>2.2310493967675846</c:v>
                </c:pt>
                <c:pt idx="20">
                  <c:v>2.2727684639782511</c:v>
                </c:pt>
                <c:pt idx="21">
                  <c:v>2.9356860708788459</c:v>
                </c:pt>
                <c:pt idx="22">
                  <c:v>7.3837071142135748</c:v>
                </c:pt>
                <c:pt idx="23">
                  <c:v>8.1501568803227258</c:v>
                </c:pt>
                <c:pt idx="24">
                  <c:v>1.8700397542464764</c:v>
                </c:pt>
                <c:pt idx="25">
                  <c:v>1.8245652173913043</c:v>
                </c:pt>
                <c:pt idx="26">
                  <c:v>1.77226745620528</c:v>
                </c:pt>
                <c:pt idx="27">
                  <c:v>138.19221967963387</c:v>
                </c:pt>
                <c:pt idx="28">
                  <c:v>137.22244650787243</c:v>
                </c:pt>
                <c:pt idx="29">
                  <c:v>56.926293779404077</c:v>
                </c:pt>
                <c:pt idx="30">
                  <c:v>1.2870237809272158</c:v>
                </c:pt>
                <c:pt idx="31">
                  <c:v>1.8880036421579784</c:v>
                </c:pt>
                <c:pt idx="32">
                  <c:v>2.2727684639782511</c:v>
                </c:pt>
                <c:pt idx="33">
                  <c:v>2.7741223596609981</c:v>
                </c:pt>
                <c:pt idx="34">
                  <c:v>5.7981583246695383</c:v>
                </c:pt>
                <c:pt idx="35">
                  <c:v>5.9412819363514124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8-4D3E-BF55-AA39AB1257A0}"/>
            </c:ext>
          </c:extLst>
        </c:ser>
        <c:ser>
          <c:idx val="1"/>
          <c:order val="1"/>
          <c:tx>
            <c:strRef>
              <c:f>'rate of ceph &amp; disk'!$O$41</c:f>
              <c:strCache>
                <c:ptCount val="1"/>
                <c:pt idx="0">
                  <c:v>ceph/disk_xfs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'rate of ceph &amp; disk'!$P$39:$AY$39</c:f>
              <c:strCache>
                <c:ptCount val="3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  <c:pt idx="12">
                  <c:v>randwrite_04k</c:v>
                </c:pt>
                <c:pt idx="13">
                  <c:v>randwrite_08k</c:v>
                </c:pt>
                <c:pt idx="14">
                  <c:v>randwrite_64k</c:v>
                </c:pt>
                <c:pt idx="15">
                  <c:v>randread_04k</c:v>
                </c:pt>
                <c:pt idx="16">
                  <c:v>randread_08k</c:v>
                </c:pt>
                <c:pt idx="17">
                  <c:v>randread_64k</c:v>
                </c:pt>
                <c:pt idx="18">
                  <c:v>write_64k</c:v>
                </c:pt>
                <c:pt idx="19">
                  <c:v>write_512k</c:v>
                </c:pt>
                <c:pt idx="20">
                  <c:v>write_1m</c:v>
                </c:pt>
                <c:pt idx="21">
                  <c:v>read_64k</c:v>
                </c:pt>
                <c:pt idx="22">
                  <c:v>read_512k</c:v>
                </c:pt>
                <c:pt idx="23">
                  <c:v>read_1m</c:v>
                </c:pt>
                <c:pt idx="24">
                  <c:v>randwrite_04k</c:v>
                </c:pt>
                <c:pt idx="25">
                  <c:v>randwrite_08k</c:v>
                </c:pt>
                <c:pt idx="26">
                  <c:v>randwrite_64k</c:v>
                </c:pt>
                <c:pt idx="27">
                  <c:v>randread_04k</c:v>
                </c:pt>
                <c:pt idx="28">
                  <c:v>randread_08k</c:v>
                </c:pt>
                <c:pt idx="29">
                  <c:v>randread_64k</c:v>
                </c:pt>
                <c:pt idx="30">
                  <c:v>write_64k</c:v>
                </c:pt>
                <c:pt idx="31">
                  <c:v>write_512k</c:v>
                </c:pt>
                <c:pt idx="32">
                  <c:v>write_1m</c:v>
                </c:pt>
                <c:pt idx="33">
                  <c:v>read_64k</c:v>
                </c:pt>
                <c:pt idx="34">
                  <c:v>read_512k</c:v>
                </c:pt>
                <c:pt idx="35">
                  <c:v>read_1m</c:v>
                </c:pt>
              </c:strCache>
            </c:strRef>
          </c:cat>
          <c:val>
            <c:numRef>
              <c:f>'rate of ceph &amp; disk'!$P$41:$AY$41</c:f>
              <c:numCache>
                <c:formatCode>General</c:formatCode>
                <c:ptCount val="36"/>
                <c:pt idx="0">
                  <c:v>14.901076716016151</c:v>
                </c:pt>
                <c:pt idx="1">
                  <c:v>14.388540245566166</c:v>
                </c:pt>
                <c:pt idx="2">
                  <c:v>14.080490914886834</c:v>
                </c:pt>
                <c:pt idx="3">
                  <c:v>38.194444444444443</c:v>
                </c:pt>
                <c:pt idx="4">
                  <c:v>36.384319215960794</c:v>
                </c:pt>
                <c:pt idx="5">
                  <c:v>35.626357711803045</c:v>
                </c:pt>
                <c:pt idx="6">
                  <c:v>0.67288600794206965</c:v>
                </c:pt>
                <c:pt idx="7">
                  <c:v>2.5797793254558261</c:v>
                </c:pt>
                <c:pt idx="8">
                  <c:v>3.0220346929207689</c:v>
                </c:pt>
                <c:pt idx="9">
                  <c:v>1.2688061116377627</c:v>
                </c:pt>
                <c:pt idx="10">
                  <c:v>5.0476367696315592</c:v>
                </c:pt>
                <c:pt idx="11">
                  <c:v>5.8061923191426024</c:v>
                </c:pt>
                <c:pt idx="12">
                  <c:v>15.176446837146703</c:v>
                </c:pt>
                <c:pt idx="13">
                  <c:v>14.762210095497954</c:v>
                </c:pt>
                <c:pt idx="14">
                  <c:v>14.343481032833918</c:v>
                </c:pt>
                <c:pt idx="15">
                  <c:v>145.52083333333334</c:v>
                </c:pt>
                <c:pt idx="16">
                  <c:v>143.99719985999297</c:v>
                </c:pt>
                <c:pt idx="17">
                  <c:v>57.132512671976833</c:v>
                </c:pt>
                <c:pt idx="18">
                  <c:v>1.3203982714319085</c:v>
                </c:pt>
                <c:pt idx="19">
                  <c:v>2.3008842632443853</c:v>
                </c:pt>
                <c:pt idx="20">
                  <c:v>2.3516174402250352</c:v>
                </c:pt>
                <c:pt idx="21">
                  <c:v>2.9424524619416719</c:v>
                </c:pt>
                <c:pt idx="22">
                  <c:v>7.4007443245254931</c:v>
                </c:pt>
                <c:pt idx="23">
                  <c:v>8.1198273295623711</c:v>
                </c:pt>
                <c:pt idx="24">
                  <c:v>3.4820995962314938</c:v>
                </c:pt>
                <c:pt idx="25">
                  <c:v>3.4350613915416099</c:v>
                </c:pt>
                <c:pt idx="26">
                  <c:v>3.4346509403889067</c:v>
                </c:pt>
                <c:pt idx="27">
                  <c:v>139.79166666666666</c:v>
                </c:pt>
                <c:pt idx="28">
                  <c:v>138.79943997199859</c:v>
                </c:pt>
                <c:pt idx="29">
                  <c:v>57.349746560463437</c:v>
                </c:pt>
                <c:pt idx="30">
                  <c:v>1.303696566222845</c:v>
                </c:pt>
                <c:pt idx="31">
                  <c:v>1.9471007121057986</c:v>
                </c:pt>
                <c:pt idx="32">
                  <c:v>2.3516174402250352</c:v>
                </c:pt>
                <c:pt idx="33">
                  <c:v>2.7805163664752133</c:v>
                </c:pt>
                <c:pt idx="34">
                  <c:v>5.8115370301451437</c:v>
                </c:pt>
                <c:pt idx="35">
                  <c:v>5.9191723727299799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8-4D3E-BF55-AA39AB125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986544"/>
        <c:axId val="316986960"/>
      </c:barChart>
      <c:catAx>
        <c:axId val="3169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86960"/>
        <c:crosses val="autoZero"/>
        <c:auto val="1"/>
        <c:lblAlgn val="ctr"/>
        <c:lblOffset val="100"/>
        <c:noMultiLvlLbl val="0"/>
      </c:catAx>
      <c:valAx>
        <c:axId val="3169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56F-4DB5-A83B-DA585DA797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56F-4DB5-A83B-DA585DA797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56F-4DB5-A83B-DA585DA7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DF4-4E45-AA6F-3E513D7EC9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DF4-4E45-AA6F-3E513D7EC9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DF4-4E45-AA6F-3E513D7EC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471-4966-B9D7-CCBCDFA158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471-4966-B9D7-CCBCDFA158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471-4966-B9D7-CCBCDFA1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132-4D10-A00A-D074B024DF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132-4D10-A00A-D074B024DF1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132-4D10-A00A-D074B024D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IOPS JBOD &amp; RAID0'!$D$2</c:f>
              <c:strCache>
                <c:ptCount val="1"/>
                <c:pt idx="0">
                  <c:v>JBOD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IOPS JBOD &amp; RAID0'!$E$1:$P$1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IOPS JBOD &amp; RAID0'!$E$2:$P$2</c:f>
              <c:numCache>
                <c:formatCode>General</c:formatCode>
                <c:ptCount val="12"/>
                <c:pt idx="0">
                  <c:v>63200</c:v>
                </c:pt>
                <c:pt idx="1">
                  <c:v>42583.333333333336</c:v>
                </c:pt>
                <c:pt idx="2">
                  <c:v>7106.833333333333</c:v>
                </c:pt>
                <c:pt idx="3">
                  <c:v>78950</c:v>
                </c:pt>
                <c:pt idx="4">
                  <c:v>48783.333333333336</c:v>
                </c:pt>
                <c:pt idx="5">
                  <c:v>8132.333333333333</c:v>
                </c:pt>
                <c:pt idx="6">
                  <c:v>7309.5</c:v>
                </c:pt>
                <c:pt idx="7">
                  <c:v>926</c:v>
                </c:pt>
                <c:pt idx="8">
                  <c:v>462.83333333333331</c:v>
                </c:pt>
                <c:pt idx="9">
                  <c:v>8345.8333333333339</c:v>
                </c:pt>
                <c:pt idx="10">
                  <c:v>1048</c:v>
                </c:pt>
                <c:pt idx="11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3-4778-B1AF-EE6FBCADA105}"/>
            </c:ext>
          </c:extLst>
        </c:ser>
        <c:ser>
          <c:idx val="1"/>
          <c:order val="1"/>
          <c:tx>
            <c:strRef>
              <c:f>'picture IOPS JBOD &amp; RAID0'!$D$3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IOPS JBOD &amp; RAID0'!$E$1:$P$1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IOPS JBOD &amp; RAID0'!$E$3:$P$3</c:f>
              <c:numCache>
                <c:formatCode>General</c:formatCode>
                <c:ptCount val="12"/>
                <c:pt idx="0">
                  <c:v>63066.666666666664</c:v>
                </c:pt>
                <c:pt idx="1">
                  <c:v>43100</c:v>
                </c:pt>
                <c:pt idx="2">
                  <c:v>7334.666666666667</c:v>
                </c:pt>
                <c:pt idx="3">
                  <c:v>79466.666666666672</c:v>
                </c:pt>
                <c:pt idx="4">
                  <c:v>48433.333333333336</c:v>
                </c:pt>
                <c:pt idx="5">
                  <c:v>8169</c:v>
                </c:pt>
                <c:pt idx="6">
                  <c:v>7363</c:v>
                </c:pt>
                <c:pt idx="7">
                  <c:v>939.66666666666663</c:v>
                </c:pt>
                <c:pt idx="8">
                  <c:v>470.33333333333331</c:v>
                </c:pt>
                <c:pt idx="9">
                  <c:v>8148.666666666667</c:v>
                </c:pt>
                <c:pt idx="10">
                  <c:v>1056</c:v>
                </c:pt>
                <c:pt idx="11">
                  <c:v>527.33333333333337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3-4778-B1AF-EE6FBCADA105}"/>
            </c:ext>
          </c:extLst>
        </c:ser>
        <c:ser>
          <c:idx val="2"/>
          <c:order val="2"/>
          <c:tx>
            <c:strRef>
              <c:f>'picture IOPS JBOD &amp; RAID0'!$D$4</c:f>
              <c:strCache>
                <c:ptCount val="1"/>
                <c:pt idx="0">
                  <c:v>JBOD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IOPS JBOD &amp; RAID0'!$E$1:$P$1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IOPS JBOD &amp; RAID0'!$E$4:$P$4</c:f>
              <c:numCache>
                <c:formatCode>General</c:formatCode>
                <c:ptCount val="12"/>
                <c:pt idx="0">
                  <c:v>33550</c:v>
                </c:pt>
                <c:pt idx="1">
                  <c:v>26566.666666666668</c:v>
                </c:pt>
                <c:pt idx="2">
                  <c:v>7075</c:v>
                </c:pt>
                <c:pt idx="3">
                  <c:v>70716.666666666672</c:v>
                </c:pt>
                <c:pt idx="4">
                  <c:v>45283.333333333336</c:v>
                </c:pt>
                <c:pt idx="5">
                  <c:v>8060.333333333333</c:v>
                </c:pt>
                <c:pt idx="6">
                  <c:v>4556</c:v>
                </c:pt>
                <c:pt idx="7">
                  <c:v>507.5</c:v>
                </c:pt>
                <c:pt idx="8">
                  <c:v>251.5</c:v>
                </c:pt>
                <c:pt idx="9">
                  <c:v>8321.8333333333339</c:v>
                </c:pt>
                <c:pt idx="10">
                  <c:v>1020</c:v>
                </c:pt>
                <c:pt idx="11">
                  <c:v>520.33333333333337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3-4778-B1AF-EE6FBCADA105}"/>
            </c:ext>
          </c:extLst>
        </c:ser>
        <c:ser>
          <c:idx val="3"/>
          <c:order val="3"/>
          <c:tx>
            <c:strRef>
              <c:f>'picture IOPS JBOD &amp; RAID0'!$D$5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'picture IOPS JBOD &amp; RAID0'!$E$1:$P$1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IOPS JBOD &amp; RAID0'!$E$5:$P$5</c:f>
              <c:numCache>
                <c:formatCode>General</c:formatCode>
                <c:ptCount val="12"/>
                <c:pt idx="0">
                  <c:v>28700</c:v>
                </c:pt>
                <c:pt idx="1">
                  <c:v>21083.333333333332</c:v>
                </c:pt>
                <c:pt idx="2">
                  <c:v>6353.5</c:v>
                </c:pt>
                <c:pt idx="3">
                  <c:v>70066.666666666672</c:v>
                </c:pt>
                <c:pt idx="4">
                  <c:v>45666.666666666664</c:v>
                </c:pt>
                <c:pt idx="5">
                  <c:v>8100</c:v>
                </c:pt>
                <c:pt idx="6">
                  <c:v>1673.3333333333333</c:v>
                </c:pt>
                <c:pt idx="7">
                  <c:v>503.16666666666669</c:v>
                </c:pt>
                <c:pt idx="8">
                  <c:v>253.66666666666666</c:v>
                </c:pt>
                <c:pt idx="9">
                  <c:v>7829</c:v>
                </c:pt>
                <c:pt idx="10">
                  <c:v>1040.5</c:v>
                </c:pt>
                <c:pt idx="11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3-4778-B1AF-EE6FBCADA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20944"/>
        <c:axId val="190620528"/>
      </c:barChart>
      <c:catAx>
        <c:axId val="1906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20528"/>
        <c:crosses val="autoZero"/>
        <c:auto val="1"/>
        <c:lblAlgn val="ctr"/>
        <c:lblOffset val="100"/>
        <c:noMultiLvlLbl val="0"/>
      </c:catAx>
      <c:valAx>
        <c:axId val="190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IOPS JBOD &amp; RAID0'!$D$29</c:f>
              <c:strCache>
                <c:ptCount val="1"/>
                <c:pt idx="0">
                  <c:v>JBOD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IOPS JBOD &amp; RAID0'!$E$28:$P$28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IOPS JBOD &amp; RAID0'!$E$29:$P$29</c:f>
              <c:numCache>
                <c:formatCode>General</c:formatCode>
                <c:ptCount val="12"/>
                <c:pt idx="0">
                  <c:v>403.81818181818181</c:v>
                </c:pt>
                <c:pt idx="1">
                  <c:v>408.69696969696969</c:v>
                </c:pt>
                <c:pt idx="2">
                  <c:v>404.15151515151513</c:v>
                </c:pt>
                <c:pt idx="3">
                  <c:v>514.969696969697</c:v>
                </c:pt>
                <c:pt idx="4">
                  <c:v>512.09090909090912</c:v>
                </c:pt>
                <c:pt idx="5">
                  <c:v>464.030303030303</c:v>
                </c:pt>
                <c:pt idx="6">
                  <c:v>3170.4242424242425</c:v>
                </c:pt>
                <c:pt idx="7">
                  <c:v>393.66666666666669</c:v>
                </c:pt>
                <c:pt idx="8">
                  <c:v>197.5151515151515</c:v>
                </c:pt>
                <c:pt idx="9">
                  <c:v>3256.757575757576</c:v>
                </c:pt>
                <c:pt idx="10">
                  <c:v>406.78787878787881</c:v>
                </c:pt>
                <c:pt idx="11">
                  <c:v>202.60606060606059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0-4E06-B456-4FD68292B0D4}"/>
            </c:ext>
          </c:extLst>
        </c:ser>
        <c:ser>
          <c:idx val="1"/>
          <c:order val="1"/>
          <c:tx>
            <c:strRef>
              <c:f>'picture IOPS JBOD &amp; RAID0'!$D$30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IOPS JBOD &amp; RAID0'!$E$28:$P$28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IOPS JBOD &amp; RAID0'!$E$30:$P$30</c:f>
              <c:numCache>
                <c:formatCode>General</c:formatCode>
                <c:ptCount val="12"/>
                <c:pt idx="0">
                  <c:v>419.24242424242425</c:v>
                </c:pt>
                <c:pt idx="1">
                  <c:v>418.18181818181819</c:v>
                </c:pt>
                <c:pt idx="2">
                  <c:v>368.45454545454544</c:v>
                </c:pt>
                <c:pt idx="3">
                  <c:v>529.69696969696975</c:v>
                </c:pt>
                <c:pt idx="4">
                  <c:v>525.42424242424238</c:v>
                </c:pt>
                <c:pt idx="5">
                  <c:v>463.75757575757575</c:v>
                </c:pt>
                <c:pt idx="6">
                  <c:v>3153.787878787879</c:v>
                </c:pt>
                <c:pt idx="7">
                  <c:v>399.36363636363637</c:v>
                </c:pt>
                <c:pt idx="8">
                  <c:v>200.63636363636363</c:v>
                </c:pt>
                <c:pt idx="9">
                  <c:v>3268.060606060606</c:v>
                </c:pt>
                <c:pt idx="10">
                  <c:v>408.06060606060606</c:v>
                </c:pt>
                <c:pt idx="11">
                  <c:v>202.81818181818181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0-4E06-B456-4FD68292B0D4}"/>
            </c:ext>
          </c:extLst>
        </c:ser>
        <c:ser>
          <c:idx val="2"/>
          <c:order val="2"/>
          <c:tx>
            <c:strRef>
              <c:f>'picture IOPS JBOD &amp; RAID0'!$D$31</c:f>
              <c:strCache>
                <c:ptCount val="1"/>
                <c:pt idx="0">
                  <c:v>JBOD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IOPS JBOD &amp; RAID0'!$E$28:$P$28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IOPS JBOD &amp; RAID0'!$E$31:$P$31</c:f>
              <c:numCache>
                <c:formatCode>General</c:formatCode>
                <c:ptCount val="12"/>
                <c:pt idx="0">
                  <c:v>226.4848484848485</c:v>
                </c:pt>
                <c:pt idx="1">
                  <c:v>225.18181818181819</c:v>
                </c:pt>
                <c:pt idx="2">
                  <c:v>208.5151515151515</c:v>
                </c:pt>
                <c:pt idx="3">
                  <c:v>509.36363636363637</c:v>
                </c:pt>
                <c:pt idx="4">
                  <c:v>506.12121212121212</c:v>
                </c:pt>
                <c:pt idx="5">
                  <c:v>458.78787878787881</c:v>
                </c:pt>
                <c:pt idx="6">
                  <c:v>3099.3333333333335</c:v>
                </c:pt>
                <c:pt idx="7">
                  <c:v>390.60606060606062</c:v>
                </c:pt>
                <c:pt idx="8">
                  <c:v>193.78787878787878</c:v>
                </c:pt>
                <c:pt idx="9">
                  <c:v>3248.848484848485</c:v>
                </c:pt>
                <c:pt idx="10">
                  <c:v>406.36363636363637</c:v>
                </c:pt>
                <c:pt idx="11">
                  <c:v>203.24242424242425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0-4E06-B456-4FD68292B0D4}"/>
            </c:ext>
          </c:extLst>
        </c:ser>
        <c:ser>
          <c:idx val="3"/>
          <c:order val="3"/>
          <c:tx>
            <c:strRef>
              <c:f>'picture IOPS JBOD &amp; RAID0'!$D$32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'picture IOPS JBOD &amp; RAID0'!$E$28:$P$28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IOPS JBOD &amp; RAID0'!$E$32:$P$32</c:f>
              <c:numCache>
                <c:formatCode>General</c:formatCode>
                <c:ptCount val="12"/>
                <c:pt idx="0">
                  <c:v>225.15151515151516</c:v>
                </c:pt>
                <c:pt idx="1">
                  <c:v>222.12121212121212</c:v>
                </c:pt>
                <c:pt idx="2">
                  <c:v>190.12121212121212</c:v>
                </c:pt>
                <c:pt idx="3">
                  <c:v>523.63636363636363</c:v>
                </c:pt>
                <c:pt idx="4">
                  <c:v>519.4545454545455</c:v>
                </c:pt>
                <c:pt idx="5">
                  <c:v>460.33333333333331</c:v>
                </c:pt>
                <c:pt idx="6">
                  <c:v>3113.4545454545455</c:v>
                </c:pt>
                <c:pt idx="7">
                  <c:v>387.24242424242425</c:v>
                </c:pt>
                <c:pt idx="8">
                  <c:v>193.90909090909091</c:v>
                </c:pt>
                <c:pt idx="9">
                  <c:v>3260.5454545454545</c:v>
                </c:pt>
                <c:pt idx="10">
                  <c:v>407.12121212121212</c:v>
                </c:pt>
                <c:pt idx="11">
                  <c:v>203.57575757575756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90-4E06-B456-4FD68292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795488"/>
        <c:axId val="279794656"/>
      </c:barChart>
      <c:catAx>
        <c:axId val="2797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794656"/>
        <c:crosses val="autoZero"/>
        <c:auto val="1"/>
        <c:lblAlgn val="ctr"/>
        <c:lblOffset val="100"/>
        <c:noMultiLvlLbl val="0"/>
      </c:catAx>
      <c:valAx>
        <c:axId val="2797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7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BW(MiB/s)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BW JBOD &amp; RAID0'!$D$2</c:f>
              <c:strCache>
                <c:ptCount val="1"/>
                <c:pt idx="0">
                  <c:v>JBOD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BW JBOD &amp; RAID0'!$E$1:$P$1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BW JBOD &amp; RAID0'!$E$2:$P$2</c:f>
              <c:numCache>
                <c:formatCode>General</c:formatCode>
                <c:ptCount val="12"/>
                <c:pt idx="0">
                  <c:v>247</c:v>
                </c:pt>
                <c:pt idx="1">
                  <c:v>332.66666666666669</c:v>
                </c:pt>
                <c:pt idx="2">
                  <c:v>444.16666666666669</c:v>
                </c:pt>
                <c:pt idx="3">
                  <c:v>309.5</c:v>
                </c:pt>
                <c:pt idx="4">
                  <c:v>381.16666666666669</c:v>
                </c:pt>
                <c:pt idx="5">
                  <c:v>508.16666666666669</c:v>
                </c:pt>
                <c:pt idx="6">
                  <c:v>457</c:v>
                </c:pt>
                <c:pt idx="7">
                  <c:v>463.33333333333331</c:v>
                </c:pt>
                <c:pt idx="8">
                  <c:v>463.66666666666669</c:v>
                </c:pt>
                <c:pt idx="9">
                  <c:v>521.66666666666663</c:v>
                </c:pt>
                <c:pt idx="10">
                  <c:v>524.16666666666663</c:v>
                </c:pt>
                <c:pt idx="11">
                  <c:v>524.5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F-4C7C-A311-D74995BB9512}"/>
            </c:ext>
          </c:extLst>
        </c:ser>
        <c:ser>
          <c:idx val="1"/>
          <c:order val="1"/>
          <c:tx>
            <c:strRef>
              <c:f>'picture BW JBOD &amp; RAID0'!$D$3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BW JBOD &amp; RAID0'!$E$1:$P$1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BW JBOD &amp; RAID0'!$E$3:$P$3</c:f>
              <c:numCache>
                <c:formatCode>General</c:formatCode>
                <c:ptCount val="12"/>
                <c:pt idx="0">
                  <c:v>246.16666666666666</c:v>
                </c:pt>
                <c:pt idx="1">
                  <c:v>336.66666666666669</c:v>
                </c:pt>
                <c:pt idx="2">
                  <c:v>458.5</c:v>
                </c:pt>
                <c:pt idx="3">
                  <c:v>310.33333333333331</c:v>
                </c:pt>
                <c:pt idx="4">
                  <c:v>379.66666666666669</c:v>
                </c:pt>
                <c:pt idx="5">
                  <c:v>510.66666666666669</c:v>
                </c:pt>
                <c:pt idx="6">
                  <c:v>460.16666666666669</c:v>
                </c:pt>
                <c:pt idx="7">
                  <c:v>470</c:v>
                </c:pt>
                <c:pt idx="8">
                  <c:v>470.66666666666669</c:v>
                </c:pt>
                <c:pt idx="9">
                  <c:v>509.33333333333331</c:v>
                </c:pt>
                <c:pt idx="10">
                  <c:v>528.16666666666663</c:v>
                </c:pt>
                <c:pt idx="11">
                  <c:v>527.83333333333337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F-4C7C-A311-D74995BB9512}"/>
            </c:ext>
          </c:extLst>
        </c:ser>
        <c:ser>
          <c:idx val="2"/>
          <c:order val="2"/>
          <c:tx>
            <c:strRef>
              <c:f>'picture BW JBOD &amp; RAID0'!$D$4</c:f>
              <c:strCache>
                <c:ptCount val="1"/>
                <c:pt idx="0">
                  <c:v>JBOD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BW JBOD &amp; RAID0'!$E$1:$P$1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BW JBOD &amp; RAID0'!$E$4:$P$4</c:f>
              <c:numCache>
                <c:formatCode>General</c:formatCode>
                <c:ptCount val="12"/>
                <c:pt idx="0">
                  <c:v>131</c:v>
                </c:pt>
                <c:pt idx="1">
                  <c:v>207.66666666666666</c:v>
                </c:pt>
                <c:pt idx="2">
                  <c:v>442.5</c:v>
                </c:pt>
                <c:pt idx="3">
                  <c:v>276.83333333333331</c:v>
                </c:pt>
                <c:pt idx="4">
                  <c:v>358.66666666666669</c:v>
                </c:pt>
                <c:pt idx="5">
                  <c:v>503.83333333333331</c:v>
                </c:pt>
                <c:pt idx="6">
                  <c:v>284.83333333333331</c:v>
                </c:pt>
                <c:pt idx="7">
                  <c:v>253.83333333333334</c:v>
                </c:pt>
                <c:pt idx="8">
                  <c:v>251.83333333333334</c:v>
                </c:pt>
                <c:pt idx="9">
                  <c:v>520.16666666666663</c:v>
                </c:pt>
                <c:pt idx="10">
                  <c:v>510.33333333333331</c:v>
                </c:pt>
                <c:pt idx="11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F-4C7C-A311-D74995BB9512}"/>
            </c:ext>
          </c:extLst>
        </c:ser>
        <c:ser>
          <c:idx val="3"/>
          <c:order val="3"/>
          <c:tx>
            <c:strRef>
              <c:f>'picture BW JBOD &amp; RAID0'!$D$5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'picture BW JBOD &amp; RAID0'!$E$1:$P$1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BW JBOD &amp; RAID0'!$E$5:$P$5</c:f>
              <c:numCache>
                <c:formatCode>General</c:formatCode>
                <c:ptCount val="12"/>
                <c:pt idx="0">
                  <c:v>112</c:v>
                </c:pt>
                <c:pt idx="1">
                  <c:v>164.83333333333334</c:v>
                </c:pt>
                <c:pt idx="2">
                  <c:v>397.16666666666669</c:v>
                </c:pt>
                <c:pt idx="3">
                  <c:v>273.66666666666669</c:v>
                </c:pt>
                <c:pt idx="4">
                  <c:v>356.66666666666669</c:v>
                </c:pt>
                <c:pt idx="5">
                  <c:v>506.33333333333331</c:v>
                </c:pt>
                <c:pt idx="6">
                  <c:v>104.66666666666667</c:v>
                </c:pt>
                <c:pt idx="7">
                  <c:v>251.66666666666666</c:v>
                </c:pt>
                <c:pt idx="8">
                  <c:v>254</c:v>
                </c:pt>
                <c:pt idx="9">
                  <c:v>489.16666666666669</c:v>
                </c:pt>
                <c:pt idx="10">
                  <c:v>520.5</c:v>
                </c:pt>
                <c:pt idx="11">
                  <c:v>520.66666666666663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7F-4C7C-A311-D74995BB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785504"/>
        <c:axId val="477785088"/>
      </c:barChart>
      <c:catAx>
        <c:axId val="4777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785088"/>
        <c:crosses val="autoZero"/>
        <c:auto val="1"/>
        <c:lblAlgn val="ctr"/>
        <c:lblOffset val="100"/>
        <c:noMultiLvlLbl val="0"/>
      </c:catAx>
      <c:valAx>
        <c:axId val="4777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7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132</xdr:col>
      <xdr:colOff>571500</xdr:colOff>
      <xdr:row>0</xdr:row>
      <xdr:rowOff>0</xdr:rowOff>
    </xdr:from>
    <xdr:to>
      <xdr:col>139</xdr:col>
      <xdr:colOff>342900</xdr:colOff>
      <xdr:row>5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132</xdr:col>
      <xdr:colOff>571500</xdr:colOff>
      <xdr:row>0</xdr:row>
      <xdr:rowOff>0</xdr:rowOff>
    </xdr:from>
    <xdr:to>
      <xdr:col>139</xdr:col>
      <xdr:colOff>342900</xdr:colOff>
      <xdr:row>5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132</xdr:col>
      <xdr:colOff>571500</xdr:colOff>
      <xdr:row>0</xdr:row>
      <xdr:rowOff>0</xdr:rowOff>
    </xdr:from>
    <xdr:to>
      <xdr:col>139</xdr:col>
      <xdr:colOff>342900</xdr:colOff>
      <xdr:row>5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132</xdr:col>
      <xdr:colOff>571500</xdr:colOff>
      <xdr:row>0</xdr:row>
      <xdr:rowOff>0</xdr:rowOff>
    </xdr:from>
    <xdr:to>
      <xdr:col>139</xdr:col>
      <xdr:colOff>342900</xdr:colOff>
      <xdr:row>5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132</xdr:col>
      <xdr:colOff>571500</xdr:colOff>
      <xdr:row>0</xdr:row>
      <xdr:rowOff>0</xdr:rowOff>
    </xdr:from>
    <xdr:to>
      <xdr:col>139</xdr:col>
      <xdr:colOff>342900</xdr:colOff>
      <xdr:row>5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132</xdr:col>
      <xdr:colOff>571500</xdr:colOff>
      <xdr:row>0</xdr:row>
      <xdr:rowOff>0</xdr:rowOff>
    </xdr:from>
    <xdr:to>
      <xdr:col>139</xdr:col>
      <xdr:colOff>342900</xdr:colOff>
      <xdr:row>5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5</xdr:row>
      <xdr:rowOff>166687</xdr:rowOff>
    </xdr:from>
    <xdr:to>
      <xdr:col>16</xdr:col>
      <xdr:colOff>0</xdr:colOff>
      <xdr:row>21</xdr:row>
      <xdr:rowOff>166687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33</xdr:row>
      <xdr:rowOff>4762</xdr:rowOff>
    </xdr:from>
    <xdr:to>
      <xdr:col>16</xdr:col>
      <xdr:colOff>9524</xdr:colOff>
      <xdr:row>49</xdr:row>
      <xdr:rowOff>4762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6</xdr:row>
      <xdr:rowOff>4762</xdr:rowOff>
    </xdr:from>
    <xdr:to>
      <xdr:col>16</xdr:col>
      <xdr:colOff>0</xdr:colOff>
      <xdr:row>22</xdr:row>
      <xdr:rowOff>4762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490537</xdr:colOff>
      <xdr:row>32</xdr:row>
      <xdr:rowOff>166687</xdr:rowOff>
    </xdr:from>
    <xdr:to>
      <xdr:col>16</xdr:col>
      <xdr:colOff>9525</xdr:colOff>
      <xdr:row>48</xdr:row>
      <xdr:rowOff>166687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74735</xdr:colOff>
      <xdr:row>3</xdr:row>
      <xdr:rowOff>69971</xdr:rowOff>
    </xdr:from>
    <xdr:to>
      <xdr:col>4</xdr:col>
      <xdr:colOff>257908</xdr:colOff>
      <xdr:row>19</xdr:row>
      <xdr:rowOff>69972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505558</xdr:colOff>
      <xdr:row>15</xdr:row>
      <xdr:rowOff>9524</xdr:rowOff>
    </xdr:from>
    <xdr:to>
      <xdr:col>12</xdr:col>
      <xdr:colOff>205154</xdr:colOff>
      <xdr:row>31</xdr:row>
      <xdr:rowOff>56416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84364</xdr:colOff>
      <xdr:row>3</xdr:row>
      <xdr:rowOff>4762</xdr:rowOff>
    </xdr:from>
    <xdr:to>
      <xdr:col>15</xdr:col>
      <xdr:colOff>492499</xdr:colOff>
      <xdr:row>21</xdr:row>
      <xdr:rowOff>78441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727301</xdr:colOff>
      <xdr:row>22</xdr:row>
      <xdr:rowOff>40140</xdr:rowOff>
    </xdr:from>
    <xdr:to>
      <xdr:col>15</xdr:col>
      <xdr:colOff>585508</xdr:colOff>
      <xdr:row>44</xdr:row>
      <xdr:rowOff>127749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5963</xdr:colOff>
      <xdr:row>22</xdr:row>
      <xdr:rowOff>12925</xdr:rowOff>
    </xdr:from>
    <xdr:to>
      <xdr:col>22</xdr:col>
      <xdr:colOff>33618</xdr:colOff>
      <xdr:row>44</xdr:row>
      <xdr:rowOff>108698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</xdr:colOff>
      <xdr:row>62</xdr:row>
      <xdr:rowOff>33337</xdr:rowOff>
    </xdr:from>
    <xdr:to>
      <xdr:col>15</xdr:col>
      <xdr:colOff>519112</xdr:colOff>
      <xdr:row>78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52387</xdr:colOff>
      <xdr:row>45</xdr:row>
      <xdr:rowOff>52386</xdr:rowOff>
    </xdr:from>
    <xdr:to>
      <xdr:col>15</xdr:col>
      <xdr:colOff>609600</xdr:colOff>
      <xdr:row>61</xdr:row>
      <xdr:rowOff>95249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661987</xdr:colOff>
      <xdr:row>45</xdr:row>
      <xdr:rowOff>61912</xdr:rowOff>
    </xdr:from>
    <xdr:to>
      <xdr:col>22</xdr:col>
      <xdr:colOff>433387</xdr:colOff>
      <xdr:row>61</xdr:row>
      <xdr:rowOff>61912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1139271</xdr:colOff>
      <xdr:row>5</xdr:row>
      <xdr:rowOff>165653</xdr:rowOff>
    </xdr:from>
    <xdr:to>
      <xdr:col>20</xdr:col>
      <xdr:colOff>836542</xdr:colOff>
      <xdr:row>34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41</xdr:row>
      <xdr:rowOff>173105</xdr:rowOff>
    </xdr:from>
    <xdr:to>
      <xdr:col>20</xdr:col>
      <xdr:colOff>861391</xdr:colOff>
      <xdr:row>67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E29"/>
    </sheetView>
  </sheetViews>
  <sheetFormatPr defaultRowHeight="13.5" x14ac:dyDescent="0.15"/>
  <cols>
    <col min="1" max="1" width="8.5" bestFit="1" customWidth="1"/>
    <col min="2" max="3" width="76" bestFit="1" customWidth="1"/>
    <col min="4" max="5" width="9.25" bestFit="1" customWidth="1"/>
    <col min="6" max="6" width="76" bestFit="1" customWidth="1"/>
    <col min="7" max="8" width="9.25" bestFit="1" customWidth="1"/>
  </cols>
  <sheetData>
    <row r="1" spans="1:23" ht="13.5" customHeight="1" x14ac:dyDescent="0.15">
      <c r="A1" s="35" t="s">
        <v>119</v>
      </c>
      <c r="B1" s="35"/>
      <c r="C1" s="35"/>
      <c r="D1" s="35"/>
      <c r="E1" s="35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x14ac:dyDescent="0.15">
      <c r="A2" s="35"/>
      <c r="B2" s="35"/>
      <c r="C2" s="35"/>
      <c r="D2" s="35"/>
      <c r="E2" s="35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spans="1:23" x14ac:dyDescent="0.15">
      <c r="A3" s="35"/>
      <c r="B3" s="35"/>
      <c r="C3" s="35"/>
      <c r="D3" s="35"/>
      <c r="E3" s="35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x14ac:dyDescent="0.15">
      <c r="A4" s="35"/>
      <c r="B4" s="35"/>
      <c r="C4" s="35"/>
      <c r="D4" s="35"/>
      <c r="E4" s="35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1:23" x14ac:dyDescent="0.15">
      <c r="A5" s="35"/>
      <c r="B5" s="35"/>
      <c r="C5" s="35"/>
      <c r="D5" s="35"/>
      <c r="E5" s="35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x14ac:dyDescent="0.15">
      <c r="A6" s="35"/>
      <c r="B6" s="35"/>
      <c r="C6" s="35"/>
      <c r="D6" s="35"/>
      <c r="E6" s="35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spans="1:23" x14ac:dyDescent="0.15">
      <c r="A7" s="35"/>
      <c r="B7" s="35"/>
      <c r="C7" s="35"/>
      <c r="D7" s="35"/>
      <c r="E7" s="35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3" x14ac:dyDescent="0.15">
      <c r="A8" s="35"/>
      <c r="B8" s="35"/>
      <c r="C8" s="35"/>
      <c r="D8" s="35"/>
      <c r="E8" s="35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spans="1:23" x14ac:dyDescent="0.15">
      <c r="A9" s="35"/>
      <c r="B9" s="35"/>
      <c r="C9" s="35"/>
      <c r="D9" s="35"/>
      <c r="E9" s="35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3" x14ac:dyDescent="0.15">
      <c r="A10" s="35"/>
      <c r="B10" s="35"/>
      <c r="C10" s="35"/>
      <c r="D10" s="35"/>
      <c r="E10" s="35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 spans="1:23" x14ac:dyDescent="0.15">
      <c r="A11" s="35"/>
      <c r="B11" s="35"/>
      <c r="C11" s="35"/>
      <c r="D11" s="35"/>
      <c r="E11" s="35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3" x14ac:dyDescent="0.15">
      <c r="A12" s="35"/>
      <c r="B12" s="35"/>
      <c r="C12" s="35"/>
      <c r="D12" s="35"/>
      <c r="E12" s="3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</row>
    <row r="13" spans="1:23" x14ac:dyDescent="0.15">
      <c r="A13" s="35"/>
      <c r="B13" s="35"/>
      <c r="C13" s="35"/>
      <c r="D13" s="35"/>
      <c r="E13" s="35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x14ac:dyDescent="0.15">
      <c r="A14" s="35"/>
      <c r="B14" s="35"/>
      <c r="C14" s="35"/>
      <c r="D14" s="35"/>
      <c r="E14" s="35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spans="1:23" x14ac:dyDescent="0.15">
      <c r="A15" s="35"/>
      <c r="B15" s="35"/>
      <c r="C15" s="35"/>
      <c r="D15" s="35"/>
      <c r="E15" s="35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x14ac:dyDescent="0.15">
      <c r="A16" s="35"/>
      <c r="B16" s="35"/>
      <c r="C16" s="35"/>
      <c r="D16" s="35"/>
      <c r="E16" s="35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</row>
    <row r="17" spans="1:23" x14ac:dyDescent="0.15">
      <c r="A17" s="35"/>
      <c r="B17" s="35"/>
      <c r="C17" s="35"/>
      <c r="D17" s="35"/>
      <c r="E17" s="35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spans="1:23" x14ac:dyDescent="0.15">
      <c r="A18" s="35"/>
      <c r="B18" s="35"/>
      <c r="C18" s="35"/>
      <c r="D18" s="35"/>
      <c r="E18" s="35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</row>
    <row r="19" spans="1:23" x14ac:dyDescent="0.15">
      <c r="A19" s="35"/>
      <c r="B19" s="35"/>
      <c r="C19" s="35"/>
      <c r="D19" s="35"/>
      <c r="E19" s="35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x14ac:dyDescent="0.15">
      <c r="A20" s="35"/>
      <c r="B20" s="35"/>
      <c r="C20" s="35"/>
      <c r="D20" s="35"/>
      <c r="E20" s="35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</row>
    <row r="21" spans="1:23" x14ac:dyDescent="0.15">
      <c r="A21" s="35"/>
      <c r="B21" s="35"/>
      <c r="C21" s="35"/>
      <c r="D21" s="35"/>
      <c r="E21" s="35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spans="1:23" x14ac:dyDescent="0.15">
      <c r="A22" s="35"/>
      <c r="B22" s="35"/>
      <c r="C22" s="35"/>
      <c r="D22" s="35"/>
      <c r="E22" s="35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  <row r="23" spans="1:23" x14ac:dyDescent="0.15">
      <c r="A23" s="35"/>
      <c r="B23" s="35"/>
      <c r="C23" s="35"/>
      <c r="D23" s="35"/>
      <c r="E23" s="35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3" x14ac:dyDescent="0.15">
      <c r="A24" s="35"/>
      <c r="B24" s="35"/>
      <c r="C24" s="35"/>
      <c r="D24" s="35"/>
      <c r="E24" s="35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</row>
    <row r="25" spans="1:23" x14ac:dyDescent="0.15">
      <c r="A25" s="35"/>
      <c r="B25" s="35"/>
      <c r="C25" s="35"/>
      <c r="D25" s="35"/>
      <c r="E25" s="35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spans="1:23" x14ac:dyDescent="0.15">
      <c r="A26" s="35"/>
      <c r="B26" s="35"/>
      <c r="C26" s="35"/>
      <c r="D26" s="35"/>
      <c r="E26" s="35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spans="1:23" x14ac:dyDescent="0.15">
      <c r="A27" s="35"/>
      <c r="B27" s="35"/>
      <c r="C27" s="35"/>
      <c r="D27" s="35"/>
      <c r="E27" s="35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3" x14ac:dyDescent="0.15">
      <c r="A28" s="35"/>
      <c r="B28" s="35"/>
      <c r="C28" s="35"/>
      <c r="D28" s="35"/>
      <c r="E28" s="35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spans="1:23" x14ac:dyDescent="0.15">
      <c r="A29" s="36"/>
      <c r="B29" s="36"/>
      <c r="C29" s="36"/>
      <c r="D29" s="36"/>
      <c r="E29" s="36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3" x14ac:dyDescent="0.15">
      <c r="A30" s="12"/>
      <c r="B30" s="28" t="s">
        <v>107</v>
      </c>
      <c r="C30" s="28" t="s">
        <v>108</v>
      </c>
      <c r="D30" s="28" t="s">
        <v>109</v>
      </c>
      <c r="E30" s="28" t="s">
        <v>110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3" x14ac:dyDescent="0.15">
      <c r="A31" s="28" t="s">
        <v>111</v>
      </c>
      <c r="B31" s="32" t="s">
        <v>112</v>
      </c>
      <c r="C31" s="32" t="s">
        <v>113</v>
      </c>
      <c r="D31" s="32">
        <v>12</v>
      </c>
      <c r="E31" s="32">
        <v>2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3" x14ac:dyDescent="0.15">
      <c r="A32" s="28" t="s">
        <v>114</v>
      </c>
      <c r="B32" s="33"/>
      <c r="C32" s="33"/>
      <c r="D32" s="33"/>
      <c r="E32" s="33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3" x14ac:dyDescent="0.15">
      <c r="A33" s="28" t="s">
        <v>115</v>
      </c>
      <c r="B33" s="34"/>
      <c r="C33" s="34"/>
      <c r="D33" s="34"/>
      <c r="E33" s="34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3" x14ac:dyDescent="0.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 spans="1:23" x14ac:dyDescent="0.1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</sheetData>
  <mergeCells count="5">
    <mergeCell ref="B31:B33"/>
    <mergeCell ref="C31:C33"/>
    <mergeCell ref="D31:D33"/>
    <mergeCell ref="E31:E33"/>
    <mergeCell ref="A1:E29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C10" sqref="C10"/>
    </sheetView>
  </sheetViews>
  <sheetFormatPr defaultRowHeight="13.5" x14ac:dyDescent="0.15"/>
  <cols>
    <col min="1" max="1" width="9.5" bestFit="1" customWidth="1"/>
    <col min="2" max="2" width="4.5" bestFit="1" customWidth="1"/>
    <col min="3" max="3" width="4.5" customWidth="1"/>
    <col min="4" max="4" width="6.5" bestFit="1" customWidth="1"/>
    <col min="5" max="5" width="17" customWidth="1"/>
    <col min="6" max="7" width="17" bestFit="1" customWidth="1"/>
    <col min="8" max="10" width="15.75" bestFit="1" customWidth="1"/>
    <col min="11" max="11" width="12.75" bestFit="1" customWidth="1"/>
    <col min="12" max="12" width="13.25" bestFit="1" customWidth="1"/>
    <col min="13" max="16" width="12.75" bestFit="1" customWidth="1"/>
    <col min="17" max="19" width="17" bestFit="1" customWidth="1"/>
    <col min="20" max="22" width="15.75" bestFit="1" customWidth="1"/>
    <col min="23" max="23" width="12.75" bestFit="1" customWidth="1"/>
    <col min="24" max="24" width="13.25" bestFit="1" customWidth="1"/>
    <col min="25" max="28" width="12.75" bestFit="1" customWidth="1"/>
    <col min="29" max="29" width="7.5" bestFit="1" customWidth="1"/>
    <col min="30" max="30" width="12.75" bestFit="1" customWidth="1"/>
    <col min="33" max="33" width="12.75" bestFit="1" customWidth="1"/>
    <col min="34" max="34" width="6.5" bestFit="1" customWidth="1"/>
    <col min="35" max="37" width="12.75" bestFit="1" customWidth="1"/>
    <col min="38" max="39" width="5.5" bestFit="1" customWidth="1"/>
    <col min="40" max="42" width="12.75" bestFit="1" customWidth="1"/>
    <col min="43" max="43" width="5.5" bestFit="1" customWidth="1"/>
    <col min="44" max="44" width="12.75" bestFit="1" customWidth="1"/>
    <col min="45" max="45" width="6.5" bestFit="1" customWidth="1"/>
    <col min="46" max="46" width="12.75" bestFit="1" customWidth="1"/>
    <col min="47" max="47" width="7.5" bestFit="1" customWidth="1"/>
    <col min="48" max="49" width="12.75" bestFit="1" customWidth="1"/>
    <col min="50" max="50" width="5.5" bestFit="1" customWidth="1"/>
    <col min="51" max="53" width="12.75" bestFit="1" customWidth="1"/>
    <col min="54" max="54" width="5.5" bestFit="1" customWidth="1"/>
    <col min="55" max="55" width="7.5" bestFit="1" customWidth="1"/>
    <col min="56" max="56" width="4.5" bestFit="1" customWidth="1"/>
  </cols>
  <sheetData>
    <row r="1" spans="1:16" x14ac:dyDescent="0.15">
      <c r="E1" s="3" t="s">
        <v>40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</row>
    <row r="2" spans="1:16" x14ac:dyDescent="0.15">
      <c r="A2" s="41" t="s">
        <v>103</v>
      </c>
      <c r="B2" s="41" t="s">
        <v>74</v>
      </c>
      <c r="C2" s="41" t="s">
        <v>100</v>
      </c>
      <c r="D2" s="23" t="s">
        <v>88</v>
      </c>
      <c r="E2">
        <v>247</v>
      </c>
      <c r="F2">
        <v>332.66666666666669</v>
      </c>
      <c r="G2">
        <v>444.16666666666669</v>
      </c>
      <c r="H2">
        <v>309.5</v>
      </c>
      <c r="I2">
        <v>381.16666666666669</v>
      </c>
      <c r="J2">
        <v>508.16666666666669</v>
      </c>
      <c r="K2">
        <v>457</v>
      </c>
      <c r="L2">
        <v>463.33333333333331</v>
      </c>
      <c r="M2">
        <v>463.66666666666669</v>
      </c>
      <c r="N2">
        <v>521.66666666666663</v>
      </c>
      <c r="O2">
        <v>524.16666666666663</v>
      </c>
      <c r="P2">
        <v>524.5</v>
      </c>
    </row>
    <row r="3" spans="1:16" x14ac:dyDescent="0.15">
      <c r="A3" s="41"/>
      <c r="B3" s="41"/>
      <c r="C3" s="41"/>
      <c r="D3" s="23" t="s">
        <v>99</v>
      </c>
      <c r="E3">
        <v>246.16666666666666</v>
      </c>
      <c r="F3">
        <v>336.66666666666669</v>
      </c>
      <c r="G3">
        <v>458.5</v>
      </c>
      <c r="H3">
        <v>310.33333333333331</v>
      </c>
      <c r="I3">
        <v>379.66666666666669</v>
      </c>
      <c r="J3">
        <v>510.66666666666669</v>
      </c>
      <c r="K3">
        <v>460.16666666666669</v>
      </c>
      <c r="L3">
        <v>470</v>
      </c>
      <c r="M3">
        <v>470.66666666666669</v>
      </c>
      <c r="N3">
        <v>509.33333333333331</v>
      </c>
      <c r="O3">
        <v>528.16666666666663</v>
      </c>
      <c r="P3">
        <v>527.83333333333337</v>
      </c>
    </row>
    <row r="4" spans="1:16" x14ac:dyDescent="0.15">
      <c r="A4" s="41"/>
      <c r="B4" s="41"/>
      <c r="C4" s="41" t="s">
        <v>101</v>
      </c>
      <c r="D4" s="23" t="s">
        <v>88</v>
      </c>
      <c r="E4">
        <v>131</v>
      </c>
      <c r="F4">
        <v>207.66666666666666</v>
      </c>
      <c r="G4">
        <v>442.5</v>
      </c>
      <c r="H4">
        <v>276.83333333333331</v>
      </c>
      <c r="I4">
        <v>358.66666666666669</v>
      </c>
      <c r="J4">
        <v>503.83333333333331</v>
      </c>
      <c r="K4">
        <v>284.83333333333331</v>
      </c>
      <c r="L4">
        <v>253.83333333333334</v>
      </c>
      <c r="M4">
        <v>251.83333333333334</v>
      </c>
      <c r="N4">
        <v>520.16666666666663</v>
      </c>
      <c r="O4">
        <v>510.33333333333331</v>
      </c>
      <c r="P4">
        <v>521</v>
      </c>
    </row>
    <row r="5" spans="1:16" x14ac:dyDescent="0.15">
      <c r="A5" s="41"/>
      <c r="B5" s="41"/>
      <c r="C5" s="41"/>
      <c r="D5" s="23" t="s">
        <v>99</v>
      </c>
      <c r="E5">
        <v>112</v>
      </c>
      <c r="F5">
        <v>164.83333333333334</v>
      </c>
      <c r="G5">
        <v>397.16666666666669</v>
      </c>
      <c r="H5">
        <v>273.66666666666669</v>
      </c>
      <c r="I5">
        <v>356.66666666666669</v>
      </c>
      <c r="J5">
        <v>506.33333333333331</v>
      </c>
      <c r="K5">
        <v>104.66666666666667</v>
      </c>
      <c r="L5">
        <v>251.66666666666666</v>
      </c>
      <c r="M5">
        <v>254</v>
      </c>
      <c r="N5">
        <v>489.16666666666669</v>
      </c>
      <c r="O5">
        <v>520.5</v>
      </c>
      <c r="P5">
        <v>520.66666666666663</v>
      </c>
    </row>
    <row r="28" spans="1:16" x14ac:dyDescent="0.15">
      <c r="E28" s="3" t="s">
        <v>40</v>
      </c>
      <c r="F28" s="3" t="s">
        <v>42</v>
      </c>
      <c r="G28" s="3" t="s">
        <v>43</v>
      </c>
      <c r="H28" s="3" t="s">
        <v>44</v>
      </c>
      <c r="I28" s="3" t="s">
        <v>45</v>
      </c>
      <c r="J28" s="3" t="s">
        <v>46</v>
      </c>
      <c r="K28" s="3" t="s">
        <v>47</v>
      </c>
      <c r="L28" s="3" t="s">
        <v>48</v>
      </c>
      <c r="M28" s="3" t="s">
        <v>49</v>
      </c>
      <c r="N28" s="3" t="s">
        <v>50</v>
      </c>
      <c r="O28" s="3" t="s">
        <v>51</v>
      </c>
      <c r="P28" s="3" t="s">
        <v>52</v>
      </c>
    </row>
    <row r="29" spans="1:16" x14ac:dyDescent="0.15">
      <c r="A29" s="41" t="s">
        <v>104</v>
      </c>
      <c r="B29" s="41" t="s">
        <v>98</v>
      </c>
      <c r="C29" s="41" t="s">
        <v>100</v>
      </c>
      <c r="D29" s="23" t="s">
        <v>88</v>
      </c>
      <c r="E29">
        <v>1.6176363636363633</v>
      </c>
      <c r="F29">
        <v>3.2737575757575748</v>
      </c>
      <c r="G29">
        <v>25.257575757575758</v>
      </c>
      <c r="H29">
        <v>2.0619090909090909</v>
      </c>
      <c r="I29">
        <v>4.101030303030301</v>
      </c>
      <c r="J29">
        <v>28.975757575757569</v>
      </c>
      <c r="K29">
        <v>198.15151515151516</v>
      </c>
      <c r="L29">
        <v>197.06060606060606</v>
      </c>
      <c r="M29">
        <v>198.09090909090909</v>
      </c>
      <c r="N29">
        <v>203.5151515151515</v>
      </c>
      <c r="O29">
        <v>203.60606060606059</v>
      </c>
      <c r="P29">
        <v>203.03030303030303</v>
      </c>
    </row>
    <row r="30" spans="1:16" x14ac:dyDescent="0.15">
      <c r="A30" s="41"/>
      <c r="B30" s="41"/>
      <c r="C30" s="41"/>
      <c r="D30" s="23" t="s">
        <v>99</v>
      </c>
      <c r="E30">
        <v>1.678818181818182</v>
      </c>
      <c r="F30">
        <v>3.3491515151515157</v>
      </c>
      <c r="G30">
        <v>23.006060606060604</v>
      </c>
      <c r="H30">
        <v>2.1203939393939395</v>
      </c>
      <c r="I30">
        <v>4.2069090909090905</v>
      </c>
      <c r="J30">
        <v>28.981818181818184</v>
      </c>
      <c r="K30">
        <v>197.09090909090909</v>
      </c>
      <c r="L30">
        <v>199.93939393939394</v>
      </c>
      <c r="M30">
        <v>201.27272727272728</v>
      </c>
      <c r="N30">
        <v>204.27272727272728</v>
      </c>
      <c r="O30">
        <v>204.15151515151516</v>
      </c>
      <c r="P30">
        <v>203.39393939393941</v>
      </c>
    </row>
    <row r="31" spans="1:16" x14ac:dyDescent="0.15">
      <c r="A31" s="41"/>
      <c r="B31" s="41"/>
      <c r="C31" s="41" t="s">
        <v>101</v>
      </c>
      <c r="D31" s="23" t="s">
        <v>88</v>
      </c>
      <c r="E31">
        <v>0.90806060606060579</v>
      </c>
      <c r="F31">
        <v>1.805060606060606</v>
      </c>
      <c r="G31">
        <v>12.909090909090908</v>
      </c>
      <c r="H31">
        <v>2.0393636363636367</v>
      </c>
      <c r="I31">
        <v>4.0526060606060605</v>
      </c>
      <c r="J31">
        <v>28.666666666666671</v>
      </c>
      <c r="K31">
        <v>193.69696969696969</v>
      </c>
      <c r="L31">
        <v>195.63636363636363</v>
      </c>
      <c r="M31">
        <v>194.39393939393941</v>
      </c>
      <c r="N31">
        <v>203.06060606060606</v>
      </c>
      <c r="O31">
        <v>203.42424242424244</v>
      </c>
      <c r="P31">
        <v>203.72727272727272</v>
      </c>
    </row>
    <row r="32" spans="1:16" x14ac:dyDescent="0.15">
      <c r="A32" s="41"/>
      <c r="B32" s="41"/>
      <c r="C32" s="41"/>
      <c r="D32" s="23" t="s">
        <v>99</v>
      </c>
      <c r="E32">
        <v>0.90233333333333343</v>
      </c>
      <c r="F32">
        <v>1.7812424242424243</v>
      </c>
      <c r="G32">
        <v>11.854545454545454</v>
      </c>
      <c r="H32">
        <v>2.0964242424242419</v>
      </c>
      <c r="I32">
        <v>4.1598181818181814</v>
      </c>
      <c r="J32">
        <v>28.775757575757581</v>
      </c>
      <c r="K32">
        <v>194.60606060606059</v>
      </c>
      <c r="L32">
        <v>193.90909090909091</v>
      </c>
      <c r="M32">
        <v>194.36363636363637</v>
      </c>
      <c r="N32">
        <v>203.84848484848484</v>
      </c>
      <c r="O32">
        <v>203.81818181818181</v>
      </c>
      <c r="P32">
        <v>204</v>
      </c>
    </row>
  </sheetData>
  <mergeCells count="8">
    <mergeCell ref="A2:A5"/>
    <mergeCell ref="B2:B5"/>
    <mergeCell ref="C2:C3"/>
    <mergeCell ref="C4:C5"/>
    <mergeCell ref="A29:A32"/>
    <mergeCell ref="B29:B32"/>
    <mergeCell ref="C29:C30"/>
    <mergeCell ref="C31:C32"/>
  </mergeCells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130" zoomScaleNormal="130" workbookViewId="0"/>
  </sheetViews>
  <sheetFormatPr defaultRowHeight="13.5" x14ac:dyDescent="0.15"/>
  <cols>
    <col min="1" max="1" width="19.375" bestFit="1" customWidth="1"/>
    <col min="2" max="13" width="12.75" bestFit="1" customWidth="1"/>
  </cols>
  <sheetData>
    <row r="1" spans="1:13" x14ac:dyDescent="0.15">
      <c r="A1" s="12"/>
      <c r="B1" s="63" t="s">
        <v>139</v>
      </c>
      <c r="C1" s="63" t="s">
        <v>138</v>
      </c>
      <c r="D1" s="63" t="s">
        <v>131</v>
      </c>
      <c r="E1" s="63" t="s">
        <v>137</v>
      </c>
      <c r="F1" s="63" t="s">
        <v>136</v>
      </c>
      <c r="G1" s="63" t="s">
        <v>135</v>
      </c>
      <c r="H1" s="63" t="s">
        <v>134</v>
      </c>
      <c r="I1" s="63" t="s">
        <v>133</v>
      </c>
      <c r="J1" s="63" t="s">
        <v>132</v>
      </c>
      <c r="K1" s="63" t="s">
        <v>131</v>
      </c>
      <c r="L1" s="63" t="s">
        <v>130</v>
      </c>
      <c r="M1" s="63" t="s">
        <v>129</v>
      </c>
    </row>
    <row r="2" spans="1:13" x14ac:dyDescent="0.15">
      <c r="A2" s="64" t="s">
        <v>149</v>
      </c>
      <c r="B2" s="12">
        <v>401.22727272727275</v>
      </c>
      <c r="C2" s="12">
        <v>403.04545454545456</v>
      </c>
      <c r="D2" s="12">
        <v>398.63636363636363</v>
      </c>
      <c r="E2" s="12">
        <v>529.4545454545455</v>
      </c>
      <c r="F2" s="12">
        <v>525.40909090909088</v>
      </c>
      <c r="G2" s="12">
        <v>462.31818181818181</v>
      </c>
      <c r="H2" s="12">
        <v>3163.818181818182</v>
      </c>
      <c r="I2" s="12">
        <v>398.27272727272725</v>
      </c>
      <c r="J2" s="12">
        <v>200.54545454545453</v>
      </c>
      <c r="K2" s="12">
        <v>3277.090909090909</v>
      </c>
      <c r="L2" s="12">
        <v>409.04545454545456</v>
      </c>
      <c r="M2" s="12">
        <v>202.95454545454547</v>
      </c>
    </row>
    <row r="3" spans="1:13" x14ac:dyDescent="0.15">
      <c r="A3" s="64" t="s">
        <v>148</v>
      </c>
      <c r="B3" s="12">
        <v>766.31818181818187</v>
      </c>
      <c r="C3" s="12">
        <v>635.36363636363637</v>
      </c>
      <c r="D3" s="12">
        <v>575.09090909090912</v>
      </c>
      <c r="E3" s="12">
        <v>546.90909090909088</v>
      </c>
      <c r="F3" s="12">
        <v>805.9545454545455</v>
      </c>
      <c r="G3" s="12">
        <v>623.13636363636363</v>
      </c>
      <c r="H3" s="12">
        <v>3075.318181818182</v>
      </c>
      <c r="I3" s="12">
        <v>398.27272727272725</v>
      </c>
      <c r="J3" s="12">
        <v>198.68181818181819</v>
      </c>
      <c r="K3" s="12">
        <v>3273.5</v>
      </c>
      <c r="L3" s="12">
        <v>409.68181818181819</v>
      </c>
      <c r="M3" s="12">
        <v>204.22727272727272</v>
      </c>
    </row>
    <row r="5" spans="1:13" x14ac:dyDescent="0.15">
      <c r="M5" t="s">
        <v>150</v>
      </c>
    </row>
    <row r="23" spans="1:7" x14ac:dyDescent="0.15">
      <c r="A23" s="12"/>
      <c r="B23" s="63" t="s">
        <v>139</v>
      </c>
      <c r="C23" s="63" t="s">
        <v>138</v>
      </c>
      <c r="D23" s="63" t="s">
        <v>131</v>
      </c>
      <c r="E23" s="63" t="s">
        <v>137</v>
      </c>
      <c r="F23" s="63" t="s">
        <v>136</v>
      </c>
      <c r="G23" s="63" t="s">
        <v>135</v>
      </c>
    </row>
    <row r="24" spans="1:7" x14ac:dyDescent="0.15">
      <c r="A24" s="64" t="s">
        <v>149</v>
      </c>
      <c r="B24" s="12">
        <v>401.22727272727275</v>
      </c>
      <c r="C24" s="12">
        <v>403.04545454545456</v>
      </c>
      <c r="D24" s="12">
        <v>398.63636363636363</v>
      </c>
      <c r="E24" s="12">
        <v>529.4545454545455</v>
      </c>
      <c r="F24" s="12">
        <v>525.40909090909088</v>
      </c>
      <c r="G24" s="12">
        <v>462.31818181818181</v>
      </c>
    </row>
    <row r="25" spans="1:7" x14ac:dyDescent="0.15">
      <c r="A25" s="64" t="s">
        <v>148</v>
      </c>
      <c r="B25" s="12">
        <v>766.31818181818187</v>
      </c>
      <c r="C25" s="12">
        <v>635.36363636363637</v>
      </c>
      <c r="D25" s="12">
        <v>575.09090909090912</v>
      </c>
      <c r="E25" s="12">
        <v>546.90909090909088</v>
      </c>
      <c r="F25" s="12">
        <v>805.9545454545455</v>
      </c>
      <c r="G25" s="12">
        <v>623.13636363636363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Normal="100" workbookViewId="0">
      <selection activeCell="H55" sqref="H55"/>
    </sheetView>
  </sheetViews>
  <sheetFormatPr defaultRowHeight="13.5" x14ac:dyDescent="0.15"/>
  <cols>
    <col min="1" max="1" width="10.5" bestFit="1" customWidth="1"/>
    <col min="2" max="4" width="17" bestFit="1" customWidth="1"/>
    <col min="5" max="5" width="12" bestFit="1" customWidth="1"/>
    <col min="6" max="6" width="13.25" bestFit="1" customWidth="1"/>
    <col min="7" max="7" width="10.75" bestFit="1" customWidth="1"/>
    <col min="8" max="8" width="12" bestFit="1" customWidth="1"/>
    <col min="9" max="9" width="9.625" customWidth="1"/>
  </cols>
  <sheetData>
    <row r="1" spans="1:7" x14ac:dyDescent="0.15">
      <c r="B1" s="10"/>
      <c r="C1" s="10"/>
      <c r="D1" s="10"/>
      <c r="E1" s="10"/>
      <c r="F1" s="10"/>
      <c r="G1" s="10"/>
    </row>
    <row r="2" spans="1:7" x14ac:dyDescent="0.15">
      <c r="B2" s="10"/>
      <c r="C2" s="10"/>
      <c r="D2" s="10"/>
      <c r="E2" s="10"/>
      <c r="F2" s="10"/>
      <c r="G2" s="10"/>
    </row>
    <row r="3" spans="1:7" s="11" customFormat="1" x14ac:dyDescent="0.15">
      <c r="A3" t="s">
        <v>54</v>
      </c>
      <c r="B3" s="10"/>
      <c r="C3" s="10"/>
      <c r="D3" s="10"/>
      <c r="E3" s="10"/>
      <c r="F3" s="10"/>
      <c r="G3" s="10"/>
    </row>
    <row r="4" spans="1:7" x14ac:dyDescent="0.15">
      <c r="A4" s="12"/>
      <c r="B4" s="7" t="s">
        <v>53</v>
      </c>
      <c r="C4" s="7" t="s">
        <v>42</v>
      </c>
      <c r="D4" s="7" t="s">
        <v>43</v>
      </c>
      <c r="E4" s="7" t="s">
        <v>47</v>
      </c>
      <c r="F4" s="7" t="s">
        <v>48</v>
      </c>
      <c r="G4" s="7" t="s">
        <v>49</v>
      </c>
    </row>
    <row r="5" spans="1:7" x14ac:dyDescent="0.15">
      <c r="A5" s="12" t="s">
        <v>35</v>
      </c>
      <c r="B5" s="8">
        <v>3355</v>
      </c>
      <c r="C5" s="8">
        <v>3196</v>
      </c>
      <c r="D5" s="8">
        <v>2677</v>
      </c>
      <c r="E5" s="8">
        <v>2095</v>
      </c>
      <c r="F5" s="8">
        <v>999</v>
      </c>
      <c r="G5" s="8">
        <v>586</v>
      </c>
    </row>
    <row r="6" spans="1:7" x14ac:dyDescent="0.15">
      <c r="A6" s="12" t="s">
        <v>36</v>
      </c>
      <c r="B6" s="8">
        <v>3417</v>
      </c>
      <c r="C6" s="8">
        <v>3279</v>
      </c>
      <c r="D6" s="8">
        <v>2727</v>
      </c>
      <c r="E6" s="8">
        <v>4111</v>
      </c>
      <c r="F6" s="8">
        <v>891</v>
      </c>
      <c r="G6" s="8">
        <v>456</v>
      </c>
    </row>
    <row r="7" spans="1:7" x14ac:dyDescent="0.15">
      <c r="A7" s="12" t="s">
        <v>37</v>
      </c>
      <c r="B7" s="8">
        <v>784</v>
      </c>
      <c r="C7" s="8">
        <v>763</v>
      </c>
      <c r="D7" s="8">
        <v>653</v>
      </c>
      <c r="E7" s="8">
        <v>4059</v>
      </c>
      <c r="F7" s="8">
        <v>754</v>
      </c>
      <c r="G7" s="8">
        <v>456</v>
      </c>
    </row>
    <row r="8" spans="1:7" x14ac:dyDescent="0.15">
      <c r="C8" t="s">
        <v>41</v>
      </c>
    </row>
    <row r="23" spans="1:7" x14ac:dyDescent="0.15">
      <c r="A23" s="6" t="s">
        <v>55</v>
      </c>
      <c r="B23" s="6"/>
    </row>
    <row r="24" spans="1:7" x14ac:dyDescent="0.15">
      <c r="A24" s="12"/>
      <c r="B24" s="7" t="s">
        <v>53</v>
      </c>
      <c r="C24" s="7" t="s">
        <v>42</v>
      </c>
      <c r="D24" s="7" t="s">
        <v>43</v>
      </c>
      <c r="E24" s="7" t="s">
        <v>47</v>
      </c>
      <c r="F24" s="7" t="s">
        <v>48</v>
      </c>
      <c r="G24" s="7" t="s">
        <v>49</v>
      </c>
    </row>
    <row r="25" spans="1:7" x14ac:dyDescent="0.15">
      <c r="A25" s="12" t="s">
        <v>35</v>
      </c>
      <c r="B25" s="8">
        <v>13.1</v>
      </c>
      <c r="C25" s="8">
        <v>24</v>
      </c>
      <c r="D25" s="8">
        <v>167</v>
      </c>
      <c r="E25" s="9">
        <v>131</v>
      </c>
      <c r="F25" s="8">
        <v>500</v>
      </c>
      <c r="G25" s="8">
        <v>587</v>
      </c>
    </row>
    <row r="26" spans="1:7" x14ac:dyDescent="0.15">
      <c r="A26" s="12" t="s">
        <v>36</v>
      </c>
      <c r="B26" s="8">
        <v>13.3</v>
      </c>
      <c r="C26" s="8">
        <v>25.6</v>
      </c>
      <c r="D26" s="8">
        <v>170</v>
      </c>
      <c r="E26" s="8">
        <v>257</v>
      </c>
      <c r="F26" s="8">
        <v>446</v>
      </c>
      <c r="G26" s="8">
        <v>457</v>
      </c>
    </row>
    <row r="27" spans="1:7" x14ac:dyDescent="0.15">
      <c r="A27" s="12" t="s">
        <v>37</v>
      </c>
      <c r="B27" s="8">
        <v>3.0634000000000001</v>
      </c>
      <c r="C27" s="8">
        <v>5.9667000000000003</v>
      </c>
      <c r="D27" s="8">
        <v>40.9</v>
      </c>
      <c r="E27" s="8">
        <v>254</v>
      </c>
      <c r="F27" s="8">
        <v>377</v>
      </c>
      <c r="G27" s="8">
        <v>457</v>
      </c>
    </row>
    <row r="28" spans="1:7" x14ac:dyDescent="0.15">
      <c r="B28" s="8" t="s">
        <v>38</v>
      </c>
      <c r="C28" s="8" t="s">
        <v>39</v>
      </c>
    </row>
    <row r="45" spans="1:10" x14ac:dyDescent="0.15">
      <c r="A45" t="s">
        <v>54</v>
      </c>
      <c r="F45" t="s">
        <v>54</v>
      </c>
    </row>
    <row r="46" spans="1:10" x14ac:dyDescent="0.15">
      <c r="A46" s="12"/>
      <c r="B46" s="7" t="s">
        <v>44</v>
      </c>
      <c r="C46" s="7" t="s">
        <v>45</v>
      </c>
      <c r="D46" s="7" t="s">
        <v>46</v>
      </c>
      <c r="F46" s="12"/>
      <c r="G46" s="7" t="s">
        <v>50</v>
      </c>
      <c r="H46" s="7" t="s">
        <v>51</v>
      </c>
      <c r="I46" s="7" t="s">
        <v>52</v>
      </c>
      <c r="J46" s="10"/>
    </row>
    <row r="47" spans="1:10" x14ac:dyDescent="0.15">
      <c r="A47" s="12" t="s">
        <v>35</v>
      </c>
      <c r="B47" s="8">
        <v>20000</v>
      </c>
      <c r="C47" s="8">
        <v>18900</v>
      </c>
      <c r="D47" s="8">
        <v>16400</v>
      </c>
      <c r="F47" s="12" t="s">
        <v>35</v>
      </c>
      <c r="G47" s="8">
        <v>4137</v>
      </c>
      <c r="H47" s="8">
        <v>2055</v>
      </c>
      <c r="I47" s="8">
        <v>1182</v>
      </c>
      <c r="J47" s="10"/>
    </row>
    <row r="48" spans="1:10" x14ac:dyDescent="0.15">
      <c r="A48" s="12" t="s">
        <v>36</v>
      </c>
      <c r="B48" s="8">
        <v>76200</v>
      </c>
      <c r="C48" s="8">
        <v>74800</v>
      </c>
      <c r="D48" s="8">
        <v>26300</v>
      </c>
      <c r="F48" s="12" t="s">
        <v>36</v>
      </c>
      <c r="G48" s="8">
        <v>9594</v>
      </c>
      <c r="H48" s="8">
        <v>3013</v>
      </c>
      <c r="I48" s="8">
        <v>1653</v>
      </c>
      <c r="J48" s="10"/>
    </row>
    <row r="49" spans="1:10" x14ac:dyDescent="0.15">
      <c r="A49" s="12" t="s">
        <v>37</v>
      </c>
      <c r="B49" s="8">
        <v>73200</v>
      </c>
      <c r="C49" s="8">
        <v>72100</v>
      </c>
      <c r="D49" s="8">
        <v>26400</v>
      </c>
      <c r="F49" s="12" t="s">
        <v>37</v>
      </c>
      <c r="G49" s="8">
        <v>9066</v>
      </c>
      <c r="H49" s="8">
        <v>2366</v>
      </c>
      <c r="I49" s="8">
        <v>1205</v>
      </c>
      <c r="J49" s="10"/>
    </row>
    <row r="50" spans="1:10" x14ac:dyDescent="0.15">
      <c r="B50" s="8" t="s">
        <v>72</v>
      </c>
      <c r="C50" s="8" t="s">
        <v>71</v>
      </c>
      <c r="D50" s="8" t="s">
        <v>21</v>
      </c>
    </row>
    <row r="51" spans="1:10" x14ac:dyDescent="0.15">
      <c r="B51" s="8" t="s">
        <v>27</v>
      </c>
      <c r="C51" s="8" t="s">
        <v>28</v>
      </c>
      <c r="D51" s="8" t="s">
        <v>29</v>
      </c>
    </row>
    <row r="52" spans="1:10" x14ac:dyDescent="0.15">
      <c r="B52" s="8" t="s">
        <v>32</v>
      </c>
      <c r="C52" s="8" t="s">
        <v>33</v>
      </c>
      <c r="D52" s="8" t="s">
        <v>34</v>
      </c>
    </row>
    <row r="64" spans="1:10" x14ac:dyDescent="0.15">
      <c r="A64" s="6" t="s">
        <v>55</v>
      </c>
    </row>
    <row r="65" spans="1:7" x14ac:dyDescent="0.15">
      <c r="A65" s="12"/>
      <c r="B65" s="7" t="s">
        <v>44</v>
      </c>
      <c r="C65" s="7" t="s">
        <v>45</v>
      </c>
      <c r="D65" s="7" t="s">
        <v>46</v>
      </c>
      <c r="E65" s="7" t="s">
        <v>50</v>
      </c>
      <c r="F65" s="7" t="s">
        <v>51</v>
      </c>
      <c r="G65" s="7" t="s">
        <v>52</v>
      </c>
    </row>
    <row r="66" spans="1:7" x14ac:dyDescent="0.15">
      <c r="A66" s="12" t="s">
        <v>35</v>
      </c>
      <c r="B66" s="8">
        <v>81.900000000000006</v>
      </c>
      <c r="C66" s="8">
        <v>148</v>
      </c>
      <c r="D66" s="8">
        <v>1028</v>
      </c>
      <c r="E66" s="8">
        <v>259</v>
      </c>
      <c r="F66" s="8">
        <v>1028</v>
      </c>
      <c r="G66" s="8">
        <v>1182</v>
      </c>
    </row>
    <row r="67" spans="1:7" x14ac:dyDescent="0.15">
      <c r="A67" s="12" t="s">
        <v>36</v>
      </c>
      <c r="B67" s="8">
        <v>298</v>
      </c>
      <c r="C67" s="8">
        <v>585</v>
      </c>
      <c r="D67" s="8">
        <v>1641</v>
      </c>
      <c r="E67" s="8">
        <v>600</v>
      </c>
      <c r="F67" s="8">
        <v>1507</v>
      </c>
      <c r="G67" s="8">
        <v>1654</v>
      </c>
    </row>
    <row r="68" spans="1:7" x14ac:dyDescent="0.15">
      <c r="A68" s="12" t="s">
        <v>37</v>
      </c>
      <c r="B68" s="8">
        <v>286</v>
      </c>
      <c r="C68" s="8">
        <v>563</v>
      </c>
      <c r="D68" s="8">
        <v>1650</v>
      </c>
      <c r="E68" s="8">
        <v>567</v>
      </c>
      <c r="F68" s="8">
        <v>1183</v>
      </c>
      <c r="G68" s="8">
        <v>1206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2"/>
  <sheetViews>
    <sheetView zoomScale="115" zoomScaleNormal="115" workbookViewId="0">
      <selection activeCell="M17" sqref="D6:M17"/>
    </sheetView>
  </sheetViews>
  <sheetFormatPr defaultRowHeight="13.5" x14ac:dyDescent="0.15"/>
  <cols>
    <col min="1" max="2" width="7.5" style="2" bestFit="1" customWidth="1"/>
    <col min="3" max="3" width="17" style="2" bestFit="1" customWidth="1"/>
    <col min="4" max="4" width="6.5" style="2" bestFit="1" customWidth="1"/>
    <col min="5" max="5" width="10.5" style="2" bestFit="1" customWidth="1"/>
    <col min="6" max="7" width="12.75" style="2" bestFit="1" customWidth="1"/>
    <col min="8" max="9" width="12.75" style="2" customWidth="1"/>
    <col min="10" max="10" width="16.125" style="2" bestFit="1" customWidth="1"/>
    <col min="11" max="11" width="15" style="2" bestFit="1" customWidth="1"/>
    <col min="12" max="12" width="16.125" style="2" bestFit="1" customWidth="1"/>
    <col min="13" max="13" width="15" style="2" bestFit="1" customWidth="1"/>
    <col min="14" max="14" width="15" style="2" customWidth="1"/>
    <col min="15" max="15" width="16.125" style="2" bestFit="1" customWidth="1"/>
    <col min="16" max="18" width="17" style="2" bestFit="1" customWidth="1"/>
    <col min="19" max="21" width="15.75" style="2" bestFit="1" customWidth="1"/>
    <col min="22" max="22" width="12.75" style="2" bestFit="1" customWidth="1"/>
    <col min="23" max="23" width="13.25" style="2" bestFit="1" customWidth="1"/>
    <col min="24" max="27" width="12.75" style="2" bestFit="1" customWidth="1"/>
    <col min="28" max="30" width="17" style="2" bestFit="1" customWidth="1"/>
    <col min="31" max="33" width="15.75" style="2" bestFit="1" customWidth="1"/>
    <col min="34" max="34" width="12.75" style="2" bestFit="1" customWidth="1"/>
    <col min="35" max="35" width="13.25" style="2" bestFit="1" customWidth="1"/>
    <col min="36" max="39" width="12.75" style="2" bestFit="1" customWidth="1"/>
    <col min="40" max="42" width="17" style="2" bestFit="1" customWidth="1"/>
    <col min="43" max="45" width="15.75" style="2" bestFit="1" customWidth="1"/>
    <col min="46" max="46" width="12.75" style="2" bestFit="1" customWidth="1"/>
    <col min="47" max="47" width="13.25" style="2" bestFit="1" customWidth="1"/>
    <col min="48" max="51" width="12.75" style="2" bestFit="1" customWidth="1"/>
    <col min="52" max="62" width="5.5" style="2" bestFit="1" customWidth="1"/>
    <col min="63" max="65" width="4.5" style="2" bestFit="1" customWidth="1"/>
    <col min="66" max="16384" width="9" style="2"/>
  </cols>
  <sheetData>
    <row r="1" spans="1:51" x14ac:dyDescent="0.15">
      <c r="N1" s="20"/>
    </row>
    <row r="2" spans="1:51" x14ac:dyDescent="0.15">
      <c r="D2" s="15" t="s">
        <v>18</v>
      </c>
      <c r="E2" s="15" t="s">
        <v>26</v>
      </c>
      <c r="F2" s="53" t="s">
        <v>18</v>
      </c>
      <c r="G2" s="54"/>
      <c r="H2" s="54"/>
      <c r="I2" s="54"/>
      <c r="J2" s="54"/>
      <c r="K2" s="54"/>
      <c r="L2" s="54"/>
      <c r="M2" s="55"/>
      <c r="N2" s="20"/>
      <c r="O2" s="30" t="s">
        <v>88</v>
      </c>
      <c r="P2" s="52" t="s">
        <v>120</v>
      </c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 t="s">
        <v>122</v>
      </c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 t="s">
        <v>125</v>
      </c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</row>
    <row r="3" spans="1:51" x14ac:dyDescent="0.15">
      <c r="D3" s="56" t="s">
        <v>89</v>
      </c>
      <c r="E3" s="56"/>
      <c r="F3" s="57" t="s">
        <v>88</v>
      </c>
      <c r="G3" s="58"/>
      <c r="H3" s="56" t="s">
        <v>105</v>
      </c>
      <c r="I3" s="56"/>
      <c r="J3" s="57" t="s">
        <v>106</v>
      </c>
      <c r="K3" s="59"/>
      <c r="L3" s="56" t="s">
        <v>89</v>
      </c>
      <c r="M3" s="56"/>
      <c r="N3" s="21"/>
      <c r="O3" s="18" t="s">
        <v>86</v>
      </c>
      <c r="P3" s="7" t="s">
        <v>40</v>
      </c>
      <c r="Q3" s="7" t="s">
        <v>42</v>
      </c>
      <c r="R3" s="7" t="s">
        <v>43</v>
      </c>
      <c r="S3" s="7" t="s">
        <v>44</v>
      </c>
      <c r="T3" s="7" t="s">
        <v>45</v>
      </c>
      <c r="U3" s="7" t="s">
        <v>46</v>
      </c>
      <c r="V3" s="7" t="s">
        <v>47</v>
      </c>
      <c r="W3" s="7" t="s">
        <v>48</v>
      </c>
      <c r="X3" s="7" t="s">
        <v>49</v>
      </c>
      <c r="Y3" s="7" t="s">
        <v>50</v>
      </c>
      <c r="Z3" s="7" t="s">
        <v>51</v>
      </c>
      <c r="AA3" s="7" t="s">
        <v>87</v>
      </c>
      <c r="AB3" s="7" t="s">
        <v>40</v>
      </c>
      <c r="AC3" s="7" t="s">
        <v>42</v>
      </c>
      <c r="AD3" s="7" t="s">
        <v>43</v>
      </c>
      <c r="AE3" s="7" t="s">
        <v>44</v>
      </c>
      <c r="AF3" s="7" t="s">
        <v>45</v>
      </c>
      <c r="AG3" s="7" t="s">
        <v>46</v>
      </c>
      <c r="AH3" s="7" t="s">
        <v>47</v>
      </c>
      <c r="AI3" s="7" t="s">
        <v>48</v>
      </c>
      <c r="AJ3" s="7" t="s">
        <v>49</v>
      </c>
      <c r="AK3" s="7" t="s">
        <v>50</v>
      </c>
      <c r="AL3" s="7" t="s">
        <v>51</v>
      </c>
      <c r="AM3" s="7" t="s">
        <v>87</v>
      </c>
      <c r="AN3" s="7" t="s">
        <v>40</v>
      </c>
      <c r="AO3" s="7" t="s">
        <v>42</v>
      </c>
      <c r="AP3" s="7" t="s">
        <v>43</v>
      </c>
      <c r="AQ3" s="7" t="s">
        <v>44</v>
      </c>
      <c r="AR3" s="7" t="s">
        <v>45</v>
      </c>
      <c r="AS3" s="7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87</v>
      </c>
    </row>
    <row r="4" spans="1:51" x14ac:dyDescent="0.15">
      <c r="A4" s="15"/>
      <c r="B4" s="15"/>
      <c r="C4" s="15"/>
      <c r="D4" s="56" t="s">
        <v>79</v>
      </c>
      <c r="E4" s="56"/>
      <c r="F4" s="19" t="s">
        <v>80</v>
      </c>
      <c r="G4" s="19" t="s">
        <v>81</v>
      </c>
      <c r="H4" s="24" t="s">
        <v>80</v>
      </c>
      <c r="I4" s="24" t="s">
        <v>81</v>
      </c>
      <c r="J4" s="18" t="s">
        <v>83</v>
      </c>
      <c r="K4" s="18" t="s">
        <v>85</v>
      </c>
      <c r="L4" s="18" t="s">
        <v>83</v>
      </c>
      <c r="M4" s="18" t="s">
        <v>85</v>
      </c>
      <c r="N4" s="21"/>
      <c r="O4" s="31" t="s">
        <v>82</v>
      </c>
      <c r="P4" s="18">
        <v>8.3081945069788379</v>
      </c>
      <c r="Q4" s="18">
        <v>7.819974790539038</v>
      </c>
      <c r="R4" s="18">
        <v>6.6237534677963561</v>
      </c>
      <c r="S4" s="18">
        <v>38.837236671766505</v>
      </c>
      <c r="T4" s="18">
        <v>36.907509320078105</v>
      </c>
      <c r="U4" s="18">
        <v>35.342519427937049</v>
      </c>
      <c r="V4" s="18">
        <v>0.66079484630677476</v>
      </c>
      <c r="W4" s="18">
        <v>2.5376799322607959</v>
      </c>
      <c r="X4" s="18">
        <v>2.9668610003068427</v>
      </c>
      <c r="Y4" s="18">
        <v>1.2702818382291365</v>
      </c>
      <c r="Z4" s="18">
        <v>5.0517729439809296</v>
      </c>
      <c r="AA4" s="18">
        <v>5.8339814537840269</v>
      </c>
      <c r="AB4" s="18">
        <v>8.4617289509230069</v>
      </c>
      <c r="AC4" s="18">
        <v>8.0230592422332609</v>
      </c>
      <c r="AD4" s="18">
        <v>6.747469445902377</v>
      </c>
      <c r="AE4" s="18">
        <v>147.96987171943039</v>
      </c>
      <c r="AF4" s="18">
        <v>146.06781466358956</v>
      </c>
      <c r="AG4" s="18">
        <v>56.677332985045389</v>
      </c>
      <c r="AH4" s="18">
        <v>1.2966718917265636</v>
      </c>
      <c r="AI4" s="18">
        <v>2.2633361558001694</v>
      </c>
      <c r="AJ4" s="18">
        <v>2.3086836452899666</v>
      </c>
      <c r="AK4" s="18">
        <v>2.9458747778511811</v>
      </c>
      <c r="AL4" s="18">
        <v>7.4068087008343264</v>
      </c>
      <c r="AM4" s="18">
        <v>8.1586897995812144</v>
      </c>
      <c r="AN4" s="18">
        <v>1.9414678072940117</v>
      </c>
      <c r="AO4" s="18">
        <v>1.8669088752131682</v>
      </c>
      <c r="AP4" s="18">
        <v>1.6157306740646322</v>
      </c>
      <c r="AQ4" s="18">
        <v>142.1442862186654</v>
      </c>
      <c r="AR4" s="18">
        <v>140.79531333214982</v>
      </c>
      <c r="AS4" s="18">
        <v>56.892836152288908</v>
      </c>
      <c r="AT4" s="18">
        <v>1.2802703012693073</v>
      </c>
      <c r="AU4" s="18">
        <v>1.9153259949195596</v>
      </c>
      <c r="AV4" s="18">
        <v>2.3086836452899666</v>
      </c>
      <c r="AW4" s="18">
        <v>2.783750337294018</v>
      </c>
      <c r="AX4" s="18">
        <v>5.8162991656734206</v>
      </c>
      <c r="AY4" s="18">
        <v>5.9475022434938678</v>
      </c>
    </row>
    <row r="5" spans="1:51" x14ac:dyDescent="0.15">
      <c r="A5" s="15"/>
      <c r="B5" s="15" t="s">
        <v>22</v>
      </c>
      <c r="C5" s="15"/>
      <c r="D5" s="15"/>
      <c r="E5" s="15"/>
      <c r="F5" s="18"/>
      <c r="G5" s="18"/>
      <c r="H5" s="18"/>
      <c r="I5" s="18"/>
      <c r="J5" s="18"/>
      <c r="K5" s="18"/>
      <c r="L5" s="18"/>
      <c r="M5" s="18"/>
      <c r="N5" s="21"/>
      <c r="O5" s="31" t="s">
        <v>84</v>
      </c>
      <c r="P5" s="18">
        <v>14.813352956917312</v>
      </c>
      <c r="Q5" s="18">
        <v>14.192975373435607</v>
      </c>
      <c r="R5" s="18">
        <v>12.838395582037496</v>
      </c>
      <c r="S5" s="18">
        <v>39.264679635909332</v>
      </c>
      <c r="T5" s="18">
        <v>37.342833193629502</v>
      </c>
      <c r="U5" s="18">
        <v>35.746367239101716</v>
      </c>
      <c r="V5" s="18">
        <v>0.67595181759518175</v>
      </c>
      <c r="W5" s="18">
        <v>2.5575640031031805</v>
      </c>
      <c r="X5" s="18">
        <v>3.0239249413604381</v>
      </c>
      <c r="Y5" s="18">
        <v>1.2733742491512143</v>
      </c>
      <c r="Z5" s="18">
        <v>5.0570469798657713</v>
      </c>
      <c r="AA5" s="18">
        <v>5.8157149247055315</v>
      </c>
      <c r="AB5" s="18">
        <v>15.087101953438586</v>
      </c>
      <c r="AC5" s="18">
        <v>14.561566410981024</v>
      </c>
      <c r="AD5" s="18">
        <v>13.078186310129343</v>
      </c>
      <c r="AE5" s="18">
        <v>149.59842941281457</v>
      </c>
      <c r="AF5" s="18">
        <v>147.79068375044903</v>
      </c>
      <c r="AG5" s="18">
        <v>57.324966974900924</v>
      </c>
      <c r="AH5" s="18">
        <v>1.3264142826414282</v>
      </c>
      <c r="AI5" s="18">
        <v>2.2810705973622962</v>
      </c>
      <c r="AJ5" s="18">
        <v>2.3530883502736515</v>
      </c>
      <c r="AK5" s="18">
        <v>2.953046300787225</v>
      </c>
      <c r="AL5" s="18">
        <v>7.4145413870246086</v>
      </c>
      <c r="AM5" s="18">
        <v>8.1331444759206803</v>
      </c>
      <c r="AN5" s="18">
        <v>3.4616002140754616</v>
      </c>
      <c r="AO5" s="18">
        <v>3.3883730318934195</v>
      </c>
      <c r="AP5" s="18">
        <v>3.1316669088795237</v>
      </c>
      <c r="AQ5" s="18">
        <v>143.70872746742816</v>
      </c>
      <c r="AR5" s="18">
        <v>142.45599329421626</v>
      </c>
      <c r="AS5" s="18">
        <v>57.542932628797885</v>
      </c>
      <c r="AT5" s="18">
        <v>1.309636480963648</v>
      </c>
      <c r="AU5" s="18">
        <v>1.9303335919317299</v>
      </c>
      <c r="AV5" s="18">
        <v>2.3530883502736515</v>
      </c>
      <c r="AW5" s="18">
        <v>2.7905271797933064</v>
      </c>
      <c r="AX5" s="18">
        <v>5.822371364653244</v>
      </c>
      <c r="AY5" s="18">
        <v>5.9288802743402416</v>
      </c>
    </row>
    <row r="6" spans="1:51" x14ac:dyDescent="0.15">
      <c r="A6" s="41" t="s">
        <v>17</v>
      </c>
      <c r="B6" s="41" t="s">
        <v>17</v>
      </c>
      <c r="C6" s="7" t="s">
        <v>40</v>
      </c>
      <c r="D6" s="15">
        <v>3355</v>
      </c>
      <c r="E6" s="15">
        <v>13.1</v>
      </c>
      <c r="F6" s="18">
        <v>403.81818181818181</v>
      </c>
      <c r="G6" s="18">
        <v>226.4848484848485</v>
      </c>
      <c r="H6" s="18">
        <v>419.24242424242425</v>
      </c>
      <c r="I6" s="18">
        <v>225.15151515151516</v>
      </c>
      <c r="J6" s="18">
        <f t="shared" ref="J6:J17" si="0">D6/F6</f>
        <v>8.3081945069788379</v>
      </c>
      <c r="K6" s="18">
        <f t="shared" ref="K6:K17" si="1">D6/G6</f>
        <v>14.813352956917312</v>
      </c>
      <c r="L6" s="18">
        <f>D6/H6</f>
        <v>8.0025298156848574</v>
      </c>
      <c r="M6" s="18">
        <f>D6/I6</f>
        <v>14.901076716016151</v>
      </c>
      <c r="N6" s="21"/>
    </row>
    <row r="7" spans="1:51" x14ac:dyDescent="0.15">
      <c r="A7" s="41"/>
      <c r="B7" s="41"/>
      <c r="C7" s="7" t="s">
        <v>42</v>
      </c>
      <c r="D7" s="15">
        <v>3196</v>
      </c>
      <c r="E7" s="15">
        <v>24</v>
      </c>
      <c r="F7" s="18">
        <v>408.69696969696969</v>
      </c>
      <c r="G7" s="18">
        <v>225.18181818181819</v>
      </c>
      <c r="H7" s="18">
        <v>418.18181818181819</v>
      </c>
      <c r="I7" s="18">
        <v>222.12121212121212</v>
      </c>
      <c r="J7" s="18">
        <f t="shared" si="0"/>
        <v>7.819974790539038</v>
      </c>
      <c r="K7" s="18">
        <f t="shared" si="1"/>
        <v>14.192975373435607</v>
      </c>
      <c r="L7" s="18">
        <f t="shared" ref="L7:L46" si="2">D7/H7</f>
        <v>7.6426086956521742</v>
      </c>
      <c r="M7" s="18">
        <f t="shared" ref="M7:M46" si="3">D7/I7</f>
        <v>14.388540245566166</v>
      </c>
      <c r="N7" s="21"/>
    </row>
    <row r="8" spans="1:51" x14ac:dyDescent="0.15">
      <c r="A8" s="41"/>
      <c r="B8" s="41"/>
      <c r="C8" s="7" t="s">
        <v>43</v>
      </c>
      <c r="D8" s="15">
        <v>2677</v>
      </c>
      <c r="E8" s="15">
        <v>167</v>
      </c>
      <c r="F8" s="18">
        <v>404.15151515151513</v>
      </c>
      <c r="G8" s="18">
        <v>208.5151515151515</v>
      </c>
      <c r="H8" s="18">
        <v>368.45454545454544</v>
      </c>
      <c r="I8" s="18">
        <v>190.12121212121212</v>
      </c>
      <c r="J8" s="18">
        <f t="shared" si="0"/>
        <v>6.6237534677963561</v>
      </c>
      <c r="K8" s="18">
        <f t="shared" si="1"/>
        <v>12.838395582037496</v>
      </c>
      <c r="L8" s="18">
        <f t="shared" si="2"/>
        <v>7.265482358746608</v>
      </c>
      <c r="M8" s="18">
        <f t="shared" si="3"/>
        <v>14.080490914886834</v>
      </c>
      <c r="N8" s="21"/>
    </row>
    <row r="9" spans="1:51" x14ac:dyDescent="0.15">
      <c r="A9" s="41"/>
      <c r="B9" s="41"/>
      <c r="C9" s="7" t="s">
        <v>44</v>
      </c>
      <c r="D9" s="15">
        <v>20000</v>
      </c>
      <c r="E9" s="15">
        <v>81.900000000000006</v>
      </c>
      <c r="F9" s="18">
        <v>514.969696969697</v>
      </c>
      <c r="G9" s="18">
        <v>509.36363636363637</v>
      </c>
      <c r="H9" s="18">
        <v>529.69696969696975</v>
      </c>
      <c r="I9" s="18">
        <v>523.63636363636363</v>
      </c>
      <c r="J9" s="18">
        <f t="shared" si="0"/>
        <v>38.837236671766505</v>
      </c>
      <c r="K9" s="18">
        <f t="shared" si="1"/>
        <v>39.264679635909332</v>
      </c>
      <c r="L9" s="18">
        <f t="shared" si="2"/>
        <v>37.757437070938209</v>
      </c>
      <c r="M9" s="18">
        <f t="shared" si="3"/>
        <v>38.194444444444443</v>
      </c>
      <c r="N9" s="21"/>
    </row>
    <row r="10" spans="1:51" x14ac:dyDescent="0.15">
      <c r="A10" s="41"/>
      <c r="B10" s="41"/>
      <c r="C10" s="7" t="s">
        <v>45</v>
      </c>
      <c r="D10" s="15">
        <v>18900</v>
      </c>
      <c r="E10" s="15">
        <v>148</v>
      </c>
      <c r="F10" s="18">
        <v>512.09090909090912</v>
      </c>
      <c r="G10" s="18">
        <v>506.12121212121212</v>
      </c>
      <c r="H10" s="18">
        <v>525.42424242424238</v>
      </c>
      <c r="I10" s="18">
        <v>519.4545454545455</v>
      </c>
      <c r="J10" s="18">
        <f t="shared" si="0"/>
        <v>36.907509320078105</v>
      </c>
      <c r="K10" s="18">
        <f t="shared" si="1"/>
        <v>37.342833193629502</v>
      </c>
      <c r="L10" s="18">
        <f t="shared" si="2"/>
        <v>35.97093257973355</v>
      </c>
      <c r="M10" s="18">
        <f t="shared" si="3"/>
        <v>36.384319215960794</v>
      </c>
      <c r="N10" s="21"/>
    </row>
    <row r="11" spans="1:51" x14ac:dyDescent="0.15">
      <c r="A11" s="41"/>
      <c r="B11" s="41"/>
      <c r="C11" s="7" t="s">
        <v>46</v>
      </c>
      <c r="D11" s="15">
        <v>16400</v>
      </c>
      <c r="E11" s="15">
        <v>1028</v>
      </c>
      <c r="F11" s="18">
        <v>464.030303030303</v>
      </c>
      <c r="G11" s="18">
        <v>458.78787878787881</v>
      </c>
      <c r="H11" s="18">
        <v>463.75757575757575</v>
      </c>
      <c r="I11" s="18">
        <v>460.33333333333331</v>
      </c>
      <c r="J11" s="18">
        <f t="shared" si="0"/>
        <v>35.342519427937049</v>
      </c>
      <c r="K11" s="18">
        <f t="shared" si="1"/>
        <v>35.746367239101716</v>
      </c>
      <c r="L11" s="18">
        <f t="shared" si="2"/>
        <v>35.36330371144799</v>
      </c>
      <c r="M11" s="18">
        <f t="shared" si="3"/>
        <v>35.626357711803045</v>
      </c>
      <c r="N11" s="21"/>
    </row>
    <row r="12" spans="1:51" x14ac:dyDescent="0.15">
      <c r="A12" s="41"/>
      <c r="B12" s="41"/>
      <c r="C12" s="7" t="s">
        <v>47</v>
      </c>
      <c r="D12" s="15">
        <v>2095</v>
      </c>
      <c r="E12" s="9">
        <v>131</v>
      </c>
      <c r="F12" s="18">
        <v>3170.4242424242425</v>
      </c>
      <c r="G12" s="18">
        <v>3099.3333333333335</v>
      </c>
      <c r="H12" s="18">
        <v>3153.787878787879</v>
      </c>
      <c r="I12" s="18">
        <v>3113.4545454545455</v>
      </c>
      <c r="J12" s="18">
        <f t="shared" si="0"/>
        <v>0.66079484630677476</v>
      </c>
      <c r="K12" s="18">
        <f t="shared" si="1"/>
        <v>0.67595181759518175</v>
      </c>
      <c r="L12" s="18">
        <f t="shared" si="2"/>
        <v>0.66428056689887094</v>
      </c>
      <c r="M12" s="18">
        <f t="shared" si="3"/>
        <v>0.67288600794206965</v>
      </c>
      <c r="N12" s="21"/>
    </row>
    <row r="13" spans="1:51" x14ac:dyDescent="0.15">
      <c r="A13" s="41"/>
      <c r="B13" s="41"/>
      <c r="C13" s="7" t="s">
        <v>48</v>
      </c>
      <c r="D13" s="15">
        <v>999</v>
      </c>
      <c r="E13" s="15">
        <v>500</v>
      </c>
      <c r="F13" s="18">
        <v>393.66666666666669</v>
      </c>
      <c r="G13" s="18">
        <v>390.60606060606062</v>
      </c>
      <c r="H13" s="18">
        <v>399.36363636363637</v>
      </c>
      <c r="I13" s="18">
        <v>387.24242424242425</v>
      </c>
      <c r="J13" s="18">
        <f t="shared" si="0"/>
        <v>2.5376799322607959</v>
      </c>
      <c r="K13" s="18">
        <f t="shared" si="1"/>
        <v>2.5575640031031805</v>
      </c>
      <c r="L13" s="18">
        <f t="shared" si="2"/>
        <v>2.5014796266788073</v>
      </c>
      <c r="M13" s="18">
        <f t="shared" si="3"/>
        <v>2.5797793254558261</v>
      </c>
      <c r="N13" s="21"/>
    </row>
    <row r="14" spans="1:51" x14ac:dyDescent="0.15">
      <c r="A14" s="41"/>
      <c r="B14" s="41"/>
      <c r="C14" s="7" t="s">
        <v>49</v>
      </c>
      <c r="D14" s="15">
        <v>586</v>
      </c>
      <c r="E14" s="15">
        <v>587</v>
      </c>
      <c r="F14" s="18">
        <v>197.5151515151515</v>
      </c>
      <c r="G14" s="18">
        <v>193.78787878787878</v>
      </c>
      <c r="H14" s="18">
        <v>200.63636363636363</v>
      </c>
      <c r="I14" s="18">
        <v>193.90909090909091</v>
      </c>
      <c r="J14" s="18">
        <f t="shared" si="0"/>
        <v>2.9668610003068427</v>
      </c>
      <c r="K14" s="18">
        <f t="shared" si="1"/>
        <v>3.0239249413604381</v>
      </c>
      <c r="L14" s="18">
        <f t="shared" si="2"/>
        <v>2.9207068418667879</v>
      </c>
      <c r="M14" s="18">
        <f t="shared" si="3"/>
        <v>3.0220346929207689</v>
      </c>
      <c r="N14" s="21"/>
    </row>
    <row r="15" spans="1:51" x14ac:dyDescent="0.15">
      <c r="A15" s="41"/>
      <c r="B15" s="41"/>
      <c r="C15" s="7" t="s">
        <v>50</v>
      </c>
      <c r="D15" s="15">
        <v>4137</v>
      </c>
      <c r="E15" s="15">
        <v>259</v>
      </c>
      <c r="F15" s="18">
        <v>3256.757575757576</v>
      </c>
      <c r="G15" s="18">
        <v>3248.848484848485</v>
      </c>
      <c r="H15" s="18">
        <v>3268.060606060606</v>
      </c>
      <c r="I15" s="18">
        <v>3260.5454545454545</v>
      </c>
      <c r="J15" s="18">
        <f t="shared" si="0"/>
        <v>1.2702818382291365</v>
      </c>
      <c r="K15" s="18">
        <f t="shared" si="1"/>
        <v>1.2733742491512143</v>
      </c>
      <c r="L15" s="18">
        <f t="shared" si="2"/>
        <v>1.2658883964171133</v>
      </c>
      <c r="M15" s="18">
        <f t="shared" si="3"/>
        <v>1.2688061116377627</v>
      </c>
      <c r="N15" s="21"/>
    </row>
    <row r="16" spans="1:51" x14ac:dyDescent="0.15">
      <c r="A16" s="41"/>
      <c r="B16" s="41"/>
      <c r="C16" s="7" t="s">
        <v>51</v>
      </c>
      <c r="D16" s="15">
        <v>2055</v>
      </c>
      <c r="E16" s="15">
        <v>1028</v>
      </c>
      <c r="F16" s="18">
        <v>406.78787878787881</v>
      </c>
      <c r="G16" s="18">
        <v>406.36363636363637</v>
      </c>
      <c r="H16" s="18">
        <v>408.06060606060606</v>
      </c>
      <c r="I16" s="18">
        <v>407.12121212121212</v>
      </c>
      <c r="J16" s="18">
        <f t="shared" si="0"/>
        <v>5.0517729439809296</v>
      </c>
      <c r="K16" s="18">
        <f t="shared" si="1"/>
        <v>5.0570469798657713</v>
      </c>
      <c r="L16" s="18">
        <f t="shared" si="2"/>
        <v>5.036016634486856</v>
      </c>
      <c r="M16" s="18">
        <f t="shared" si="3"/>
        <v>5.0476367696315592</v>
      </c>
      <c r="N16" s="21"/>
    </row>
    <row r="17" spans="1:14" x14ac:dyDescent="0.15">
      <c r="A17" s="41"/>
      <c r="B17" s="41"/>
      <c r="C17" s="7" t="s">
        <v>87</v>
      </c>
      <c r="D17" s="15">
        <v>1182</v>
      </c>
      <c r="E17" s="15">
        <v>1182</v>
      </c>
      <c r="F17" s="18">
        <v>202.60606060606059</v>
      </c>
      <c r="G17" s="18">
        <v>203.24242424242425</v>
      </c>
      <c r="H17" s="18">
        <v>202.81818181818181</v>
      </c>
      <c r="I17" s="18">
        <v>203.57575757575756</v>
      </c>
      <c r="J17" s="18">
        <f t="shared" si="0"/>
        <v>5.8339814537840269</v>
      </c>
      <c r="K17" s="18">
        <f t="shared" si="1"/>
        <v>5.8157149247055315</v>
      </c>
      <c r="L17" s="18">
        <f t="shared" si="2"/>
        <v>5.8278798744957419</v>
      </c>
      <c r="M17" s="18">
        <f t="shared" si="3"/>
        <v>5.8061923191426024</v>
      </c>
      <c r="N17" s="21"/>
    </row>
    <row r="18" spans="1:14" x14ac:dyDescent="0.15">
      <c r="A18" s="43"/>
      <c r="B18" s="44"/>
      <c r="C18" s="44"/>
      <c r="D18" s="44"/>
      <c r="E18" s="45"/>
      <c r="F18" s="21"/>
      <c r="G18" s="21"/>
      <c r="H18" s="21"/>
      <c r="I18" s="21"/>
      <c r="J18" s="21"/>
      <c r="K18" s="21"/>
      <c r="L18" s="18"/>
      <c r="M18" s="18"/>
      <c r="N18" s="21"/>
    </row>
    <row r="19" spans="1:14" x14ac:dyDescent="0.15">
      <c r="A19" s="46"/>
      <c r="B19" s="47"/>
      <c r="C19" s="47"/>
      <c r="D19" s="47"/>
      <c r="E19" s="48"/>
      <c r="F19" s="21"/>
      <c r="G19" s="21"/>
      <c r="H19" s="21"/>
      <c r="I19" s="21"/>
      <c r="J19" s="21"/>
      <c r="K19" s="21"/>
      <c r="L19" s="18"/>
      <c r="M19" s="18"/>
      <c r="N19" s="21"/>
    </row>
    <row r="20" spans="1:14" x14ac:dyDescent="0.15">
      <c r="A20" s="49"/>
      <c r="B20" s="50"/>
      <c r="C20" s="50"/>
      <c r="D20" s="50"/>
      <c r="E20" s="51"/>
      <c r="F20" s="21"/>
      <c r="G20" s="21"/>
      <c r="H20" s="21"/>
      <c r="I20" s="21"/>
      <c r="J20" s="21"/>
      <c r="K20" s="21"/>
      <c r="L20" s="18"/>
      <c r="M20" s="18"/>
      <c r="N20" s="21"/>
    </row>
    <row r="21" spans="1:14" x14ac:dyDescent="0.15">
      <c r="A21" s="42" t="s">
        <v>25</v>
      </c>
      <c r="B21" s="42" t="s">
        <v>23</v>
      </c>
      <c r="C21" s="7" t="s">
        <v>40</v>
      </c>
      <c r="D21" s="15">
        <v>3417</v>
      </c>
      <c r="E21" s="15">
        <v>13.3</v>
      </c>
      <c r="F21" s="18">
        <v>403.81818181818181</v>
      </c>
      <c r="G21" s="18">
        <v>226.4848484848485</v>
      </c>
      <c r="H21" s="18">
        <v>419.24242424242425</v>
      </c>
      <c r="I21" s="18">
        <v>225.15151515151516</v>
      </c>
      <c r="J21" s="18">
        <f t="shared" ref="J21:J32" si="4">D21/F21</f>
        <v>8.4617289509230069</v>
      </c>
      <c r="K21" s="18">
        <f t="shared" ref="K21:K32" si="5">D21/G21</f>
        <v>15.087101953438586</v>
      </c>
      <c r="L21" s="18">
        <f t="shared" si="2"/>
        <v>8.150415612576797</v>
      </c>
      <c r="M21" s="18">
        <f t="shared" si="3"/>
        <v>15.176446837146703</v>
      </c>
      <c r="N21" s="21"/>
    </row>
    <row r="22" spans="1:14" x14ac:dyDescent="0.15">
      <c r="A22" s="42"/>
      <c r="B22" s="42"/>
      <c r="C22" s="7" t="s">
        <v>42</v>
      </c>
      <c r="D22" s="15">
        <v>3279</v>
      </c>
      <c r="E22" s="15">
        <v>25.6</v>
      </c>
      <c r="F22" s="18">
        <v>408.69696969696969</v>
      </c>
      <c r="G22" s="18">
        <v>225.18181818181819</v>
      </c>
      <c r="H22" s="18">
        <v>418.18181818181819</v>
      </c>
      <c r="I22" s="18">
        <v>222.12121212121212</v>
      </c>
      <c r="J22" s="18">
        <f t="shared" si="4"/>
        <v>8.0230592422332609</v>
      </c>
      <c r="K22" s="18">
        <f t="shared" si="5"/>
        <v>14.561566410981024</v>
      </c>
      <c r="L22" s="18">
        <f t="shared" si="2"/>
        <v>7.8410869565217389</v>
      </c>
      <c r="M22" s="18">
        <f t="shared" si="3"/>
        <v>14.762210095497954</v>
      </c>
      <c r="N22" s="21"/>
    </row>
    <row r="23" spans="1:14" x14ac:dyDescent="0.15">
      <c r="A23" s="42"/>
      <c r="B23" s="42"/>
      <c r="C23" s="7" t="s">
        <v>43</v>
      </c>
      <c r="D23" s="15">
        <v>2727</v>
      </c>
      <c r="E23" s="15">
        <v>170</v>
      </c>
      <c r="F23" s="18">
        <v>404.15151515151513</v>
      </c>
      <c r="G23" s="18">
        <v>208.5151515151515</v>
      </c>
      <c r="H23" s="18">
        <v>368.45454545454544</v>
      </c>
      <c r="I23" s="18">
        <v>190.12121212121212</v>
      </c>
      <c r="J23" s="18">
        <f t="shared" si="4"/>
        <v>6.747469445902377</v>
      </c>
      <c r="K23" s="18">
        <f t="shared" si="5"/>
        <v>13.078186310129343</v>
      </c>
      <c r="L23" s="18">
        <f t="shared" si="2"/>
        <v>7.4011843079200599</v>
      </c>
      <c r="M23" s="18">
        <f t="shared" si="3"/>
        <v>14.343481032833918</v>
      </c>
      <c r="N23" s="21"/>
    </row>
    <row r="24" spans="1:14" x14ac:dyDescent="0.15">
      <c r="A24" s="42"/>
      <c r="B24" s="42"/>
      <c r="C24" s="7" t="s">
        <v>44</v>
      </c>
      <c r="D24" s="15">
        <v>76200</v>
      </c>
      <c r="E24" s="15">
        <v>298</v>
      </c>
      <c r="F24" s="18">
        <v>514.969696969697</v>
      </c>
      <c r="G24" s="18">
        <v>509.36363636363637</v>
      </c>
      <c r="H24" s="18">
        <v>529.69696969696975</v>
      </c>
      <c r="I24" s="18">
        <v>523.63636363636363</v>
      </c>
      <c r="J24" s="18">
        <f t="shared" si="4"/>
        <v>147.96987171943039</v>
      </c>
      <c r="K24" s="18">
        <f t="shared" si="5"/>
        <v>149.59842941281457</v>
      </c>
      <c r="L24" s="18">
        <f t="shared" si="2"/>
        <v>143.85583524027459</v>
      </c>
      <c r="M24" s="18">
        <f t="shared" si="3"/>
        <v>145.52083333333334</v>
      </c>
      <c r="N24" s="21"/>
    </row>
    <row r="25" spans="1:14" x14ac:dyDescent="0.15">
      <c r="A25" s="42"/>
      <c r="B25" s="42"/>
      <c r="C25" s="7" t="s">
        <v>45</v>
      </c>
      <c r="D25" s="15">
        <v>74800</v>
      </c>
      <c r="E25" s="15">
        <v>585</v>
      </c>
      <c r="F25" s="18">
        <v>512.09090909090912</v>
      </c>
      <c r="G25" s="18">
        <v>506.12121212121212</v>
      </c>
      <c r="H25" s="18">
        <v>525.42424242424238</v>
      </c>
      <c r="I25" s="18">
        <v>519.4545454545455</v>
      </c>
      <c r="J25" s="18">
        <f t="shared" si="4"/>
        <v>146.06781466358956</v>
      </c>
      <c r="K25" s="18">
        <f t="shared" si="5"/>
        <v>147.79068375044903</v>
      </c>
      <c r="L25" s="18">
        <f t="shared" si="2"/>
        <v>142.36115116212008</v>
      </c>
      <c r="M25" s="18">
        <f t="shared" si="3"/>
        <v>143.99719985999297</v>
      </c>
      <c r="N25" s="21"/>
    </row>
    <row r="26" spans="1:14" x14ac:dyDescent="0.15">
      <c r="A26" s="42"/>
      <c r="B26" s="42"/>
      <c r="C26" s="7" t="s">
        <v>46</v>
      </c>
      <c r="D26" s="15">
        <v>26300</v>
      </c>
      <c r="E26" s="15">
        <v>1641</v>
      </c>
      <c r="F26" s="18">
        <v>464.030303030303</v>
      </c>
      <c r="G26" s="18">
        <v>458.78787878787881</v>
      </c>
      <c r="H26" s="18">
        <v>463.75757575757575</v>
      </c>
      <c r="I26" s="18">
        <v>460.33333333333331</v>
      </c>
      <c r="J26" s="18">
        <f t="shared" si="4"/>
        <v>56.677332985045389</v>
      </c>
      <c r="K26" s="18">
        <f t="shared" si="5"/>
        <v>57.324966974900924</v>
      </c>
      <c r="L26" s="18">
        <f t="shared" si="2"/>
        <v>56.710663878724517</v>
      </c>
      <c r="M26" s="18">
        <f t="shared" si="3"/>
        <v>57.132512671976833</v>
      </c>
      <c r="N26" s="21"/>
    </row>
    <row r="27" spans="1:14" x14ac:dyDescent="0.15">
      <c r="A27" s="42"/>
      <c r="B27" s="42"/>
      <c r="C27" s="7" t="s">
        <v>47</v>
      </c>
      <c r="D27" s="15">
        <v>4111</v>
      </c>
      <c r="E27" s="15">
        <v>257</v>
      </c>
      <c r="F27" s="18">
        <v>3170.4242424242425</v>
      </c>
      <c r="G27" s="18">
        <v>3099.3333333333335</v>
      </c>
      <c r="H27" s="18">
        <v>3153.787878787879</v>
      </c>
      <c r="I27" s="18">
        <v>3113.4545454545455</v>
      </c>
      <c r="J27" s="18">
        <f t="shared" si="4"/>
        <v>1.2966718917265636</v>
      </c>
      <c r="K27" s="18">
        <f t="shared" si="5"/>
        <v>1.3264142826414282</v>
      </c>
      <c r="L27" s="18">
        <f t="shared" si="2"/>
        <v>1.3035118904636078</v>
      </c>
      <c r="M27" s="18">
        <f t="shared" si="3"/>
        <v>1.3203982714319085</v>
      </c>
      <c r="N27" s="21"/>
    </row>
    <row r="28" spans="1:14" x14ac:dyDescent="0.15">
      <c r="A28" s="42"/>
      <c r="B28" s="42"/>
      <c r="C28" s="7" t="s">
        <v>48</v>
      </c>
      <c r="D28" s="15">
        <v>891</v>
      </c>
      <c r="E28" s="15">
        <v>446</v>
      </c>
      <c r="F28" s="18">
        <v>393.66666666666669</v>
      </c>
      <c r="G28" s="18">
        <v>390.60606060606062</v>
      </c>
      <c r="H28" s="18">
        <v>399.36363636363637</v>
      </c>
      <c r="I28" s="18">
        <v>387.24242424242425</v>
      </c>
      <c r="J28" s="18">
        <f t="shared" si="4"/>
        <v>2.2633361558001694</v>
      </c>
      <c r="K28" s="18">
        <f t="shared" si="5"/>
        <v>2.2810705973622962</v>
      </c>
      <c r="L28" s="18">
        <f t="shared" si="2"/>
        <v>2.2310493967675846</v>
      </c>
      <c r="M28" s="18">
        <f t="shared" si="3"/>
        <v>2.3008842632443853</v>
      </c>
      <c r="N28" s="21"/>
    </row>
    <row r="29" spans="1:14" x14ac:dyDescent="0.15">
      <c r="A29" s="42"/>
      <c r="B29" s="42"/>
      <c r="C29" s="7" t="s">
        <v>49</v>
      </c>
      <c r="D29" s="15">
        <v>456</v>
      </c>
      <c r="E29" s="15">
        <v>457</v>
      </c>
      <c r="F29" s="18">
        <v>197.5151515151515</v>
      </c>
      <c r="G29" s="18">
        <v>193.78787878787878</v>
      </c>
      <c r="H29" s="18">
        <v>200.63636363636363</v>
      </c>
      <c r="I29" s="18">
        <v>193.90909090909091</v>
      </c>
      <c r="J29" s="18">
        <f t="shared" si="4"/>
        <v>2.3086836452899666</v>
      </c>
      <c r="K29" s="18">
        <f t="shared" si="5"/>
        <v>2.3530883502736515</v>
      </c>
      <c r="L29" s="18">
        <f t="shared" si="2"/>
        <v>2.2727684639782511</v>
      </c>
      <c r="M29" s="18">
        <f t="shared" si="3"/>
        <v>2.3516174402250352</v>
      </c>
      <c r="N29" s="21"/>
    </row>
    <row r="30" spans="1:14" x14ac:dyDescent="0.15">
      <c r="A30" s="42"/>
      <c r="B30" s="42"/>
      <c r="C30" s="7" t="s">
        <v>50</v>
      </c>
      <c r="D30" s="15">
        <v>9594</v>
      </c>
      <c r="E30" s="15">
        <v>600</v>
      </c>
      <c r="F30" s="18">
        <v>3256.757575757576</v>
      </c>
      <c r="G30" s="18">
        <v>3248.848484848485</v>
      </c>
      <c r="H30" s="18">
        <v>3268.060606060606</v>
      </c>
      <c r="I30" s="18">
        <v>3260.5454545454545</v>
      </c>
      <c r="J30" s="18">
        <f t="shared" si="4"/>
        <v>2.9458747778511811</v>
      </c>
      <c r="K30" s="18">
        <f t="shared" si="5"/>
        <v>2.953046300787225</v>
      </c>
      <c r="L30" s="18">
        <f t="shared" si="2"/>
        <v>2.9356860708788459</v>
      </c>
      <c r="M30" s="18">
        <f t="shared" si="3"/>
        <v>2.9424524619416719</v>
      </c>
      <c r="N30" s="21"/>
    </row>
    <row r="31" spans="1:14" x14ac:dyDescent="0.15">
      <c r="A31" s="42"/>
      <c r="B31" s="42"/>
      <c r="C31" s="7" t="s">
        <v>51</v>
      </c>
      <c r="D31" s="15">
        <v>3013</v>
      </c>
      <c r="E31" s="15">
        <v>1507</v>
      </c>
      <c r="F31" s="18">
        <v>406.78787878787881</v>
      </c>
      <c r="G31" s="18">
        <v>406.36363636363637</v>
      </c>
      <c r="H31" s="18">
        <v>408.06060606060606</v>
      </c>
      <c r="I31" s="18">
        <v>407.12121212121212</v>
      </c>
      <c r="J31" s="18">
        <f t="shared" si="4"/>
        <v>7.4068087008343264</v>
      </c>
      <c r="K31" s="18">
        <f t="shared" si="5"/>
        <v>7.4145413870246086</v>
      </c>
      <c r="L31" s="18">
        <f t="shared" si="2"/>
        <v>7.3837071142135748</v>
      </c>
      <c r="M31" s="18">
        <f t="shared" si="3"/>
        <v>7.4007443245254931</v>
      </c>
      <c r="N31" s="21"/>
    </row>
    <row r="32" spans="1:14" x14ac:dyDescent="0.15">
      <c r="A32" s="42"/>
      <c r="B32" s="42"/>
      <c r="C32" s="7" t="s">
        <v>52</v>
      </c>
      <c r="D32" s="15">
        <v>1653</v>
      </c>
      <c r="E32" s="15">
        <v>1654</v>
      </c>
      <c r="F32" s="18">
        <v>202.60606060606059</v>
      </c>
      <c r="G32" s="18">
        <v>203.24242424242425</v>
      </c>
      <c r="H32" s="18">
        <v>202.81818181818181</v>
      </c>
      <c r="I32" s="18">
        <v>203.57575757575756</v>
      </c>
      <c r="J32" s="18">
        <f t="shared" si="4"/>
        <v>8.1586897995812144</v>
      </c>
      <c r="K32" s="18">
        <f t="shared" si="5"/>
        <v>8.1331444759206803</v>
      </c>
      <c r="L32" s="18">
        <f t="shared" si="2"/>
        <v>8.1501568803227258</v>
      </c>
      <c r="M32" s="18">
        <f t="shared" si="3"/>
        <v>8.1198273295623711</v>
      </c>
      <c r="N32" s="21"/>
    </row>
    <row r="33" spans="1:51" x14ac:dyDescent="0.15">
      <c r="A33" s="42"/>
      <c r="B33" s="41"/>
      <c r="C33" s="41"/>
      <c r="D33" s="15"/>
      <c r="E33" s="15"/>
      <c r="F33" s="18"/>
      <c r="G33" s="18"/>
      <c r="H33" s="18"/>
      <c r="I33" s="18"/>
      <c r="J33" s="18"/>
      <c r="K33" s="18"/>
      <c r="L33" s="18"/>
      <c r="M33" s="18"/>
      <c r="N33" s="21"/>
    </row>
    <row r="34" spans="1:51" x14ac:dyDescent="0.15">
      <c r="A34" s="42"/>
      <c r="B34" s="41"/>
      <c r="C34" s="41"/>
      <c r="D34" s="15"/>
      <c r="E34" s="15"/>
      <c r="F34" s="18"/>
      <c r="G34" s="18"/>
      <c r="H34" s="18"/>
      <c r="I34" s="18"/>
      <c r="J34" s="18"/>
      <c r="K34" s="18"/>
      <c r="L34" s="18"/>
      <c r="M34" s="18"/>
      <c r="N34" s="21"/>
    </row>
    <row r="35" spans="1:51" x14ac:dyDescent="0.15">
      <c r="A35" s="42"/>
      <c r="B35" s="42" t="s">
        <v>24</v>
      </c>
      <c r="C35" s="7" t="s">
        <v>40</v>
      </c>
      <c r="D35" s="15">
        <v>784</v>
      </c>
      <c r="E35" s="15" t="s">
        <v>30</v>
      </c>
      <c r="F35" s="18">
        <v>403.81818181818181</v>
      </c>
      <c r="G35" s="18">
        <v>226.4848484848485</v>
      </c>
      <c r="H35" s="18">
        <v>419.24242424242425</v>
      </c>
      <c r="I35" s="18">
        <v>225.15151515151516</v>
      </c>
      <c r="J35" s="18">
        <f>D35/F35</f>
        <v>1.9414678072940117</v>
      </c>
      <c r="K35" s="18">
        <f t="shared" ref="K35:K46" si="6">D35/G35</f>
        <v>3.4616002140754616</v>
      </c>
      <c r="L35" s="18">
        <f t="shared" si="2"/>
        <v>1.8700397542464764</v>
      </c>
      <c r="M35" s="18">
        <f t="shared" si="3"/>
        <v>3.4820995962314938</v>
      </c>
      <c r="N35" s="21"/>
    </row>
    <row r="36" spans="1:51" x14ac:dyDescent="0.15">
      <c r="A36" s="42"/>
      <c r="B36" s="42"/>
      <c r="C36" s="7" t="s">
        <v>42</v>
      </c>
      <c r="D36" s="15">
        <v>763</v>
      </c>
      <c r="E36" s="15" t="s">
        <v>31</v>
      </c>
      <c r="F36" s="18">
        <v>408.69696969696969</v>
      </c>
      <c r="G36" s="18">
        <v>225.18181818181819</v>
      </c>
      <c r="H36" s="18">
        <v>418.18181818181819</v>
      </c>
      <c r="I36" s="18">
        <v>222.12121212121212</v>
      </c>
      <c r="J36" s="18">
        <f t="shared" ref="J36:J46" si="7">D36/F36</f>
        <v>1.8669088752131682</v>
      </c>
      <c r="K36" s="18">
        <f t="shared" si="6"/>
        <v>3.3883730318934195</v>
      </c>
      <c r="L36" s="18">
        <f t="shared" si="2"/>
        <v>1.8245652173913043</v>
      </c>
      <c r="M36" s="18">
        <f t="shared" si="3"/>
        <v>3.4350613915416099</v>
      </c>
      <c r="N36" s="21"/>
    </row>
    <row r="37" spans="1:51" x14ac:dyDescent="0.15">
      <c r="A37" s="42"/>
      <c r="B37" s="42"/>
      <c r="C37" s="7" t="s">
        <v>43</v>
      </c>
      <c r="D37" s="15">
        <v>653</v>
      </c>
      <c r="E37" s="15">
        <v>40.9</v>
      </c>
      <c r="F37" s="18">
        <v>404.15151515151513</v>
      </c>
      <c r="G37" s="18">
        <v>208.5151515151515</v>
      </c>
      <c r="H37" s="18">
        <v>368.45454545454544</v>
      </c>
      <c r="I37" s="18">
        <v>190.12121212121212</v>
      </c>
      <c r="J37" s="18">
        <f t="shared" si="7"/>
        <v>1.6157306740646322</v>
      </c>
      <c r="K37" s="18">
        <f t="shared" si="6"/>
        <v>3.1316669088795237</v>
      </c>
      <c r="L37" s="18">
        <f t="shared" si="2"/>
        <v>1.77226745620528</v>
      </c>
      <c r="M37" s="18">
        <f t="shared" si="3"/>
        <v>3.4346509403889067</v>
      </c>
      <c r="N37" s="21"/>
    </row>
    <row r="38" spans="1:51" x14ac:dyDescent="0.15">
      <c r="A38" s="42"/>
      <c r="B38" s="42"/>
      <c r="C38" s="7" t="s">
        <v>44</v>
      </c>
      <c r="D38" s="15">
        <v>73200</v>
      </c>
      <c r="E38" s="15">
        <v>286</v>
      </c>
      <c r="F38" s="18">
        <v>514.969696969697</v>
      </c>
      <c r="G38" s="18">
        <v>509.36363636363637</v>
      </c>
      <c r="H38" s="18">
        <v>529.69696969696975</v>
      </c>
      <c r="I38" s="18">
        <v>523.63636363636363</v>
      </c>
      <c r="J38" s="18">
        <f t="shared" si="7"/>
        <v>142.1442862186654</v>
      </c>
      <c r="K38" s="18">
        <f t="shared" si="6"/>
        <v>143.70872746742816</v>
      </c>
      <c r="L38" s="18">
        <f t="shared" si="2"/>
        <v>138.19221967963387</v>
      </c>
      <c r="M38" s="18">
        <f t="shared" si="3"/>
        <v>139.79166666666666</v>
      </c>
      <c r="N38" s="21"/>
      <c r="O38" s="30" t="s">
        <v>126</v>
      </c>
      <c r="P38" s="52" t="s">
        <v>124</v>
      </c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 t="s">
        <v>123</v>
      </c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 t="s">
        <v>121</v>
      </c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</row>
    <row r="39" spans="1:51" x14ac:dyDescent="0.15">
      <c r="A39" s="42"/>
      <c r="B39" s="42"/>
      <c r="C39" s="7" t="s">
        <v>45</v>
      </c>
      <c r="D39" s="15">
        <v>72100</v>
      </c>
      <c r="E39" s="15">
        <v>563</v>
      </c>
      <c r="F39" s="18">
        <v>512.09090909090912</v>
      </c>
      <c r="G39" s="18">
        <v>506.12121212121212</v>
      </c>
      <c r="H39" s="18">
        <v>525.42424242424238</v>
      </c>
      <c r="I39" s="18">
        <v>519.4545454545455</v>
      </c>
      <c r="J39" s="18">
        <f t="shared" si="7"/>
        <v>140.79531333214982</v>
      </c>
      <c r="K39" s="18">
        <f t="shared" si="6"/>
        <v>142.45599329421626</v>
      </c>
      <c r="L39" s="18">
        <f t="shared" si="2"/>
        <v>137.22244650787243</v>
      </c>
      <c r="M39" s="18">
        <f t="shared" si="3"/>
        <v>138.79943997199859</v>
      </c>
      <c r="N39" s="21"/>
      <c r="O39" s="18" t="s">
        <v>86</v>
      </c>
      <c r="P39" s="7" t="s">
        <v>40</v>
      </c>
      <c r="Q39" s="7" t="s">
        <v>42</v>
      </c>
      <c r="R39" s="7" t="s">
        <v>43</v>
      </c>
      <c r="S39" s="7" t="s">
        <v>44</v>
      </c>
      <c r="T39" s="7" t="s">
        <v>45</v>
      </c>
      <c r="U39" s="7" t="s">
        <v>46</v>
      </c>
      <c r="V39" s="7" t="s">
        <v>47</v>
      </c>
      <c r="W39" s="7" t="s">
        <v>48</v>
      </c>
      <c r="X39" s="7" t="s">
        <v>49</v>
      </c>
      <c r="Y39" s="7" t="s">
        <v>50</v>
      </c>
      <c r="Z39" s="7" t="s">
        <v>51</v>
      </c>
      <c r="AA39" s="7" t="s">
        <v>52</v>
      </c>
      <c r="AB39" s="7" t="s">
        <v>40</v>
      </c>
      <c r="AC39" s="7" t="s">
        <v>42</v>
      </c>
      <c r="AD39" s="7" t="s">
        <v>43</v>
      </c>
      <c r="AE39" s="7" t="s">
        <v>44</v>
      </c>
      <c r="AF39" s="7" t="s">
        <v>45</v>
      </c>
      <c r="AG39" s="7" t="s">
        <v>46</v>
      </c>
      <c r="AH39" s="7" t="s">
        <v>47</v>
      </c>
      <c r="AI39" s="7" t="s">
        <v>48</v>
      </c>
      <c r="AJ39" s="7" t="s">
        <v>49</v>
      </c>
      <c r="AK39" s="7" t="s">
        <v>50</v>
      </c>
      <c r="AL39" s="7" t="s">
        <v>51</v>
      </c>
      <c r="AM39" s="7" t="s">
        <v>52</v>
      </c>
      <c r="AN39" s="7" t="s">
        <v>40</v>
      </c>
      <c r="AO39" s="7" t="s">
        <v>42</v>
      </c>
      <c r="AP39" s="7" t="s">
        <v>43</v>
      </c>
      <c r="AQ39" s="7" t="s">
        <v>44</v>
      </c>
      <c r="AR39" s="7" t="s">
        <v>45</v>
      </c>
      <c r="AS39" s="7" t="s">
        <v>46</v>
      </c>
      <c r="AT39" s="7" t="s">
        <v>47</v>
      </c>
      <c r="AU39" s="7" t="s">
        <v>48</v>
      </c>
      <c r="AV39" s="7" t="s">
        <v>49</v>
      </c>
      <c r="AW39" s="7" t="s">
        <v>50</v>
      </c>
      <c r="AX39" s="7" t="s">
        <v>51</v>
      </c>
      <c r="AY39" s="7" t="s">
        <v>52</v>
      </c>
    </row>
    <row r="40" spans="1:51" x14ac:dyDescent="0.15">
      <c r="A40" s="42"/>
      <c r="B40" s="42"/>
      <c r="C40" s="7" t="s">
        <v>46</v>
      </c>
      <c r="D40" s="15">
        <v>26400</v>
      </c>
      <c r="E40" s="15">
        <v>1650</v>
      </c>
      <c r="F40" s="18">
        <v>464.030303030303</v>
      </c>
      <c r="G40" s="18">
        <v>458.78787878787881</v>
      </c>
      <c r="H40" s="18">
        <v>463.75757575757575</v>
      </c>
      <c r="I40" s="18">
        <v>460.33333333333331</v>
      </c>
      <c r="J40" s="18">
        <f t="shared" si="7"/>
        <v>56.892836152288908</v>
      </c>
      <c r="K40" s="18">
        <f t="shared" si="6"/>
        <v>57.542932628797885</v>
      </c>
      <c r="L40" s="18">
        <f t="shared" si="2"/>
        <v>56.926293779404077</v>
      </c>
      <c r="M40" s="18">
        <f t="shared" si="3"/>
        <v>57.349746560463437</v>
      </c>
      <c r="N40" s="21"/>
      <c r="O40" s="31" t="s">
        <v>82</v>
      </c>
      <c r="P40" s="18">
        <v>8.0025298156848574</v>
      </c>
      <c r="Q40" s="18">
        <v>7.6426086956521742</v>
      </c>
      <c r="R40" s="18">
        <v>7.265482358746608</v>
      </c>
      <c r="S40" s="18">
        <v>37.757437070938209</v>
      </c>
      <c r="T40" s="18">
        <v>35.97093257973355</v>
      </c>
      <c r="U40" s="18">
        <v>35.36330371144799</v>
      </c>
      <c r="V40" s="18">
        <v>0.66428056689887094</v>
      </c>
      <c r="W40" s="18">
        <v>2.5014796266788073</v>
      </c>
      <c r="X40" s="18">
        <v>2.9207068418667879</v>
      </c>
      <c r="Y40" s="18">
        <v>1.2658883964171133</v>
      </c>
      <c r="Z40" s="18">
        <v>5.036016634486856</v>
      </c>
      <c r="AA40" s="18">
        <v>5.8278798744957419</v>
      </c>
      <c r="AB40" s="18">
        <v>8.150415612576797</v>
      </c>
      <c r="AC40" s="18">
        <v>7.8410869565217389</v>
      </c>
      <c r="AD40" s="18">
        <v>7.4011843079200599</v>
      </c>
      <c r="AE40" s="18">
        <v>143.85583524027459</v>
      </c>
      <c r="AF40" s="18">
        <v>142.36115116212008</v>
      </c>
      <c r="AG40" s="18">
        <v>56.710663878724517</v>
      </c>
      <c r="AH40" s="18">
        <v>1.3035118904636078</v>
      </c>
      <c r="AI40" s="18">
        <v>2.2310493967675846</v>
      </c>
      <c r="AJ40" s="18">
        <v>2.2727684639782511</v>
      </c>
      <c r="AK40" s="18">
        <v>2.9356860708788459</v>
      </c>
      <c r="AL40" s="18">
        <v>7.3837071142135748</v>
      </c>
      <c r="AM40" s="18">
        <v>8.1501568803227258</v>
      </c>
      <c r="AN40" s="18">
        <v>1.8700397542464764</v>
      </c>
      <c r="AO40" s="18">
        <v>1.8245652173913043</v>
      </c>
      <c r="AP40" s="18">
        <v>1.77226745620528</v>
      </c>
      <c r="AQ40" s="18">
        <v>138.19221967963387</v>
      </c>
      <c r="AR40" s="18">
        <v>137.22244650787243</v>
      </c>
      <c r="AS40" s="18">
        <v>56.926293779404077</v>
      </c>
      <c r="AT40" s="18">
        <v>1.2870237809272158</v>
      </c>
      <c r="AU40" s="18">
        <v>1.8880036421579784</v>
      </c>
      <c r="AV40" s="18">
        <v>2.2727684639782511</v>
      </c>
      <c r="AW40" s="18">
        <v>2.7741223596609981</v>
      </c>
      <c r="AX40" s="18">
        <v>5.7981583246695383</v>
      </c>
      <c r="AY40" s="18">
        <v>5.9412819363514124</v>
      </c>
    </row>
    <row r="41" spans="1:51" x14ac:dyDescent="0.15">
      <c r="A41" s="42"/>
      <c r="B41" s="42"/>
      <c r="C41" s="7" t="s">
        <v>47</v>
      </c>
      <c r="D41" s="15">
        <v>4059</v>
      </c>
      <c r="E41" s="15">
        <v>254</v>
      </c>
      <c r="F41" s="18">
        <v>3170.4242424242425</v>
      </c>
      <c r="G41" s="18">
        <v>3099.3333333333335</v>
      </c>
      <c r="H41" s="18">
        <v>3153.787878787879</v>
      </c>
      <c r="I41" s="18">
        <v>3113.4545454545455</v>
      </c>
      <c r="J41" s="18">
        <f t="shared" si="7"/>
        <v>1.2802703012693073</v>
      </c>
      <c r="K41" s="18">
        <f t="shared" si="6"/>
        <v>1.309636480963648</v>
      </c>
      <c r="L41" s="18">
        <f t="shared" si="2"/>
        <v>1.2870237809272158</v>
      </c>
      <c r="M41" s="18">
        <f t="shared" si="3"/>
        <v>1.303696566222845</v>
      </c>
      <c r="N41" s="21"/>
      <c r="O41" s="31" t="s">
        <v>84</v>
      </c>
      <c r="P41" s="18">
        <v>14.901076716016151</v>
      </c>
      <c r="Q41" s="18">
        <v>14.388540245566166</v>
      </c>
      <c r="R41" s="18">
        <v>14.080490914886834</v>
      </c>
      <c r="S41" s="18">
        <v>38.194444444444443</v>
      </c>
      <c r="T41" s="18">
        <v>36.384319215960794</v>
      </c>
      <c r="U41" s="18">
        <v>35.626357711803045</v>
      </c>
      <c r="V41" s="18">
        <v>0.67288600794206965</v>
      </c>
      <c r="W41" s="18">
        <v>2.5797793254558261</v>
      </c>
      <c r="X41" s="18">
        <v>3.0220346929207689</v>
      </c>
      <c r="Y41" s="18">
        <v>1.2688061116377627</v>
      </c>
      <c r="Z41" s="18">
        <v>5.0476367696315592</v>
      </c>
      <c r="AA41" s="18">
        <v>5.8061923191426024</v>
      </c>
      <c r="AB41" s="18">
        <v>15.176446837146703</v>
      </c>
      <c r="AC41" s="18">
        <v>14.762210095497954</v>
      </c>
      <c r="AD41" s="18">
        <v>14.343481032833918</v>
      </c>
      <c r="AE41" s="18">
        <v>145.52083333333334</v>
      </c>
      <c r="AF41" s="18">
        <v>143.99719985999297</v>
      </c>
      <c r="AG41" s="18">
        <v>57.132512671976833</v>
      </c>
      <c r="AH41" s="18">
        <v>1.3203982714319085</v>
      </c>
      <c r="AI41" s="18">
        <v>2.3008842632443853</v>
      </c>
      <c r="AJ41" s="18">
        <v>2.3516174402250352</v>
      </c>
      <c r="AK41" s="18">
        <v>2.9424524619416719</v>
      </c>
      <c r="AL41" s="18">
        <v>7.4007443245254931</v>
      </c>
      <c r="AM41" s="18">
        <v>8.1198273295623711</v>
      </c>
      <c r="AN41" s="18">
        <v>3.4820995962314938</v>
      </c>
      <c r="AO41" s="18">
        <v>3.4350613915416099</v>
      </c>
      <c r="AP41" s="18">
        <v>3.4346509403889067</v>
      </c>
      <c r="AQ41" s="18">
        <v>139.79166666666666</v>
      </c>
      <c r="AR41" s="18">
        <v>138.79943997199859</v>
      </c>
      <c r="AS41" s="18">
        <v>57.349746560463437</v>
      </c>
      <c r="AT41" s="18">
        <v>1.303696566222845</v>
      </c>
      <c r="AU41" s="18">
        <v>1.9471007121057986</v>
      </c>
      <c r="AV41" s="18">
        <v>2.3516174402250352</v>
      </c>
      <c r="AW41" s="18">
        <v>2.7805163664752133</v>
      </c>
      <c r="AX41" s="18">
        <v>5.8115370301451437</v>
      </c>
      <c r="AY41" s="18">
        <v>5.9191723727299799</v>
      </c>
    </row>
    <row r="42" spans="1:51" x14ac:dyDescent="0.15">
      <c r="A42" s="42"/>
      <c r="B42" s="42"/>
      <c r="C42" s="7" t="s">
        <v>48</v>
      </c>
      <c r="D42" s="15">
        <v>754</v>
      </c>
      <c r="E42" s="15">
        <v>377</v>
      </c>
      <c r="F42" s="18">
        <v>393.66666666666669</v>
      </c>
      <c r="G42" s="18">
        <v>390.60606060606062</v>
      </c>
      <c r="H42" s="18">
        <v>399.36363636363637</v>
      </c>
      <c r="I42" s="18">
        <v>387.24242424242425</v>
      </c>
      <c r="J42" s="18">
        <f t="shared" si="7"/>
        <v>1.9153259949195596</v>
      </c>
      <c r="K42" s="18">
        <f t="shared" si="6"/>
        <v>1.9303335919317299</v>
      </c>
      <c r="L42" s="18">
        <f t="shared" si="2"/>
        <v>1.8880036421579784</v>
      </c>
      <c r="M42" s="18">
        <f t="shared" si="3"/>
        <v>1.9471007121057986</v>
      </c>
      <c r="N42" s="21"/>
    </row>
    <row r="43" spans="1:51" x14ac:dyDescent="0.15">
      <c r="A43" s="42"/>
      <c r="B43" s="42"/>
      <c r="C43" s="7" t="s">
        <v>49</v>
      </c>
      <c r="D43" s="15">
        <v>456</v>
      </c>
      <c r="E43" s="15">
        <v>457</v>
      </c>
      <c r="F43" s="18">
        <v>197.5151515151515</v>
      </c>
      <c r="G43" s="18">
        <v>193.78787878787878</v>
      </c>
      <c r="H43" s="18">
        <v>200.63636363636363</v>
      </c>
      <c r="I43" s="18">
        <v>193.90909090909091</v>
      </c>
      <c r="J43" s="18">
        <f t="shared" si="7"/>
        <v>2.3086836452899666</v>
      </c>
      <c r="K43" s="18">
        <f t="shared" si="6"/>
        <v>2.3530883502736515</v>
      </c>
      <c r="L43" s="18">
        <f t="shared" si="2"/>
        <v>2.2727684639782511</v>
      </c>
      <c r="M43" s="18">
        <f t="shared" si="3"/>
        <v>2.3516174402250352</v>
      </c>
      <c r="N43" s="21"/>
    </row>
    <row r="44" spans="1:51" x14ac:dyDescent="0.15">
      <c r="A44" s="42"/>
      <c r="B44" s="42"/>
      <c r="C44" s="7" t="s">
        <v>50</v>
      </c>
      <c r="D44" s="15">
        <v>9066</v>
      </c>
      <c r="E44" s="15">
        <v>567</v>
      </c>
      <c r="F44" s="18">
        <v>3256.757575757576</v>
      </c>
      <c r="G44" s="18">
        <v>3248.848484848485</v>
      </c>
      <c r="H44" s="18">
        <v>3268.060606060606</v>
      </c>
      <c r="I44" s="18">
        <v>3260.5454545454545</v>
      </c>
      <c r="J44" s="18">
        <f t="shared" si="7"/>
        <v>2.783750337294018</v>
      </c>
      <c r="K44" s="18">
        <f t="shared" si="6"/>
        <v>2.7905271797933064</v>
      </c>
      <c r="L44" s="18">
        <f t="shared" si="2"/>
        <v>2.7741223596609981</v>
      </c>
      <c r="M44" s="18">
        <f t="shared" si="3"/>
        <v>2.7805163664752133</v>
      </c>
      <c r="N44" s="21"/>
    </row>
    <row r="45" spans="1:51" x14ac:dyDescent="0.15">
      <c r="A45" s="42"/>
      <c r="B45" s="42"/>
      <c r="C45" s="7" t="s">
        <v>51</v>
      </c>
      <c r="D45" s="15">
        <v>2366</v>
      </c>
      <c r="E45" s="15">
        <v>1183</v>
      </c>
      <c r="F45" s="18">
        <v>406.78787878787881</v>
      </c>
      <c r="G45" s="18">
        <v>406.36363636363637</v>
      </c>
      <c r="H45" s="18">
        <v>408.06060606060606</v>
      </c>
      <c r="I45" s="18">
        <v>407.12121212121212</v>
      </c>
      <c r="J45" s="18">
        <f t="shared" si="7"/>
        <v>5.8162991656734206</v>
      </c>
      <c r="K45" s="18">
        <f t="shared" si="6"/>
        <v>5.822371364653244</v>
      </c>
      <c r="L45" s="18">
        <f t="shared" si="2"/>
        <v>5.7981583246695383</v>
      </c>
      <c r="M45" s="18">
        <f t="shared" si="3"/>
        <v>5.8115370301451437</v>
      </c>
      <c r="N45" s="21"/>
    </row>
    <row r="46" spans="1:51" x14ac:dyDescent="0.15">
      <c r="A46" s="42"/>
      <c r="B46" s="42"/>
      <c r="C46" s="7" t="s">
        <v>52</v>
      </c>
      <c r="D46" s="15">
        <v>1205</v>
      </c>
      <c r="E46" s="15">
        <v>1206</v>
      </c>
      <c r="F46" s="18">
        <v>202.60606060606059</v>
      </c>
      <c r="G46" s="18">
        <v>203.24242424242425</v>
      </c>
      <c r="H46" s="18">
        <v>202.81818181818181</v>
      </c>
      <c r="I46" s="18">
        <v>203.57575757575756</v>
      </c>
      <c r="J46" s="18">
        <f t="shared" si="7"/>
        <v>5.9475022434938678</v>
      </c>
      <c r="K46" s="18">
        <f t="shared" si="6"/>
        <v>5.9288802743402416</v>
      </c>
      <c r="L46" s="18">
        <f t="shared" si="2"/>
        <v>5.9412819363514124</v>
      </c>
      <c r="M46" s="18">
        <f t="shared" si="3"/>
        <v>5.9191723727299799</v>
      </c>
      <c r="N46" s="21"/>
    </row>
    <row r="50" spans="12:13" x14ac:dyDescent="0.15">
      <c r="L50" s="2" t="s">
        <v>82</v>
      </c>
      <c r="M50" s="2" t="s">
        <v>84</v>
      </c>
    </row>
    <row r="52" spans="12:13" x14ac:dyDescent="0.15">
      <c r="L52" s="2">
        <v>8.0025298156848574</v>
      </c>
      <c r="M52" s="2">
        <v>14.901076716016151</v>
      </c>
    </row>
    <row r="53" spans="12:13" x14ac:dyDescent="0.15">
      <c r="L53" s="2">
        <v>7.6426086956521742</v>
      </c>
      <c r="M53" s="2">
        <v>14.388540245566166</v>
      </c>
    </row>
    <row r="54" spans="12:13" x14ac:dyDescent="0.15">
      <c r="L54" s="2">
        <v>7.265482358746608</v>
      </c>
      <c r="M54" s="2">
        <v>14.080490914886834</v>
      </c>
    </row>
    <row r="55" spans="12:13" x14ac:dyDescent="0.15">
      <c r="L55" s="2">
        <v>37.757437070938209</v>
      </c>
      <c r="M55" s="2">
        <v>38.194444444444443</v>
      </c>
    </row>
    <row r="56" spans="12:13" x14ac:dyDescent="0.15">
      <c r="L56" s="2">
        <v>35.97093257973355</v>
      </c>
      <c r="M56" s="2">
        <v>36.384319215960794</v>
      </c>
    </row>
    <row r="57" spans="12:13" x14ac:dyDescent="0.15">
      <c r="L57" s="2">
        <v>35.36330371144799</v>
      </c>
      <c r="M57" s="2">
        <v>35.626357711803045</v>
      </c>
    </row>
    <row r="58" spans="12:13" x14ac:dyDescent="0.15">
      <c r="L58" s="2">
        <v>0.66428056689887094</v>
      </c>
      <c r="M58" s="2">
        <v>0.67288600794206965</v>
      </c>
    </row>
    <row r="59" spans="12:13" x14ac:dyDescent="0.15">
      <c r="L59" s="2">
        <v>2.5014796266788073</v>
      </c>
      <c r="M59" s="2">
        <v>2.5797793254558261</v>
      </c>
    </row>
    <row r="60" spans="12:13" x14ac:dyDescent="0.15">
      <c r="L60" s="2">
        <v>2.9207068418667879</v>
      </c>
      <c r="M60" s="2">
        <v>3.0220346929207689</v>
      </c>
    </row>
    <row r="61" spans="12:13" x14ac:dyDescent="0.15">
      <c r="L61" s="2">
        <v>1.2658883964171133</v>
      </c>
      <c r="M61" s="2">
        <v>1.2688061116377627</v>
      </c>
    </row>
    <row r="62" spans="12:13" x14ac:dyDescent="0.15">
      <c r="L62" s="2">
        <v>5.036016634486856</v>
      </c>
      <c r="M62" s="2">
        <v>5.0476367696315592</v>
      </c>
    </row>
    <row r="63" spans="12:13" x14ac:dyDescent="0.15">
      <c r="L63" s="2">
        <v>5.8278798744957419</v>
      </c>
      <c r="M63" s="2">
        <v>5.8061923191426024</v>
      </c>
    </row>
    <row r="67" spans="12:13" x14ac:dyDescent="0.15">
      <c r="L67" s="2">
        <v>8.150415612576797</v>
      </c>
      <c r="M67" s="2">
        <v>15.176446837146703</v>
      </c>
    </row>
    <row r="68" spans="12:13" x14ac:dyDescent="0.15">
      <c r="L68" s="2">
        <v>7.8410869565217389</v>
      </c>
      <c r="M68" s="2">
        <v>14.762210095497954</v>
      </c>
    </row>
    <row r="69" spans="12:13" x14ac:dyDescent="0.15">
      <c r="L69" s="2">
        <v>7.4011843079200599</v>
      </c>
      <c r="M69" s="2">
        <v>14.343481032833918</v>
      </c>
    </row>
    <row r="70" spans="12:13" x14ac:dyDescent="0.15">
      <c r="L70" s="2">
        <v>143.85583524027459</v>
      </c>
      <c r="M70" s="2">
        <v>145.52083333333334</v>
      </c>
    </row>
    <row r="71" spans="12:13" x14ac:dyDescent="0.15">
      <c r="L71" s="2">
        <v>142.36115116212008</v>
      </c>
      <c r="M71" s="2">
        <v>143.99719985999297</v>
      </c>
    </row>
    <row r="72" spans="12:13" x14ac:dyDescent="0.15">
      <c r="L72" s="2">
        <v>56.710663878724517</v>
      </c>
      <c r="M72" s="2">
        <v>57.132512671976833</v>
      </c>
    </row>
    <row r="73" spans="12:13" x14ac:dyDescent="0.15">
      <c r="L73" s="2">
        <v>1.3035118904636078</v>
      </c>
      <c r="M73" s="2">
        <v>1.3203982714319085</v>
      </c>
    </row>
    <row r="74" spans="12:13" x14ac:dyDescent="0.15">
      <c r="L74" s="2">
        <v>2.2310493967675846</v>
      </c>
      <c r="M74" s="2">
        <v>2.3008842632443853</v>
      </c>
    </row>
    <row r="75" spans="12:13" x14ac:dyDescent="0.15">
      <c r="L75" s="2">
        <v>2.2727684639782511</v>
      </c>
      <c r="M75" s="2">
        <v>2.3516174402250352</v>
      </c>
    </row>
    <row r="76" spans="12:13" x14ac:dyDescent="0.15">
      <c r="L76" s="2">
        <v>2.9356860708788459</v>
      </c>
      <c r="M76" s="2">
        <v>2.9424524619416719</v>
      </c>
    </row>
    <row r="77" spans="12:13" x14ac:dyDescent="0.15">
      <c r="L77" s="2">
        <v>7.3837071142135748</v>
      </c>
      <c r="M77" s="2">
        <v>7.4007443245254931</v>
      </c>
    </row>
    <row r="78" spans="12:13" x14ac:dyDescent="0.15">
      <c r="L78" s="2">
        <v>8.1501568803227258</v>
      </c>
      <c r="M78" s="2">
        <v>8.1198273295623711</v>
      </c>
    </row>
    <row r="81" spans="12:13" x14ac:dyDescent="0.15">
      <c r="L81" s="2">
        <v>1.8700397542464764</v>
      </c>
      <c r="M81" s="2">
        <v>3.4820995962314938</v>
      </c>
    </row>
    <row r="82" spans="12:13" x14ac:dyDescent="0.15">
      <c r="L82" s="2">
        <v>1.8245652173913043</v>
      </c>
      <c r="M82" s="2">
        <v>3.4350613915416099</v>
      </c>
    </row>
    <row r="83" spans="12:13" x14ac:dyDescent="0.15">
      <c r="L83" s="2">
        <v>1.77226745620528</v>
      </c>
      <c r="M83" s="2">
        <v>3.4346509403889067</v>
      </c>
    </row>
    <row r="84" spans="12:13" x14ac:dyDescent="0.15">
      <c r="L84" s="2">
        <v>138.19221967963387</v>
      </c>
      <c r="M84" s="2">
        <v>139.79166666666666</v>
      </c>
    </row>
    <row r="85" spans="12:13" x14ac:dyDescent="0.15">
      <c r="L85" s="2">
        <v>137.22244650787243</v>
      </c>
      <c r="M85" s="2">
        <v>138.79943997199859</v>
      </c>
    </row>
    <row r="86" spans="12:13" x14ac:dyDescent="0.15">
      <c r="L86" s="2">
        <v>56.926293779404077</v>
      </c>
      <c r="M86" s="2">
        <v>57.349746560463437</v>
      </c>
    </row>
    <row r="87" spans="12:13" x14ac:dyDescent="0.15">
      <c r="L87" s="2">
        <v>1.2870237809272158</v>
      </c>
      <c r="M87" s="2">
        <v>1.303696566222845</v>
      </c>
    </row>
    <row r="88" spans="12:13" x14ac:dyDescent="0.15">
      <c r="L88" s="2">
        <v>1.8880036421579784</v>
      </c>
      <c r="M88" s="2">
        <v>1.9471007121057986</v>
      </c>
    </row>
    <row r="89" spans="12:13" x14ac:dyDescent="0.15">
      <c r="L89" s="2">
        <v>2.2727684639782511</v>
      </c>
      <c r="M89" s="2">
        <v>2.3516174402250352</v>
      </c>
    </row>
    <row r="90" spans="12:13" x14ac:dyDescent="0.15">
      <c r="L90" s="2">
        <v>2.7741223596609981</v>
      </c>
      <c r="M90" s="2">
        <v>2.7805163664752133</v>
      </c>
    </row>
    <row r="91" spans="12:13" x14ac:dyDescent="0.15">
      <c r="L91" s="2">
        <v>5.7981583246695383</v>
      </c>
      <c r="M91" s="2">
        <v>5.8115370301451437</v>
      </c>
    </row>
    <row r="92" spans="12:13" x14ac:dyDescent="0.15">
      <c r="L92" s="2">
        <v>5.9412819363514124</v>
      </c>
      <c r="M92" s="2">
        <v>5.9191723727299799</v>
      </c>
    </row>
  </sheetData>
  <mergeCells count="20">
    <mergeCell ref="A21:A46"/>
    <mergeCell ref="B21:B32"/>
    <mergeCell ref="B33:C34"/>
    <mergeCell ref="B35:B46"/>
    <mergeCell ref="D4:E4"/>
    <mergeCell ref="A6:A17"/>
    <mergeCell ref="B6:B17"/>
    <mergeCell ref="F2:M2"/>
    <mergeCell ref="L3:M3"/>
    <mergeCell ref="D3:E3"/>
    <mergeCell ref="A18:E20"/>
    <mergeCell ref="F3:G3"/>
    <mergeCell ref="H3:I3"/>
    <mergeCell ref="J3:K3"/>
    <mergeCell ref="P2:AA2"/>
    <mergeCell ref="AB2:AM2"/>
    <mergeCell ref="AN2:AY2"/>
    <mergeCell ref="P38:AA38"/>
    <mergeCell ref="AB38:AM38"/>
    <mergeCell ref="AN38:AY38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3.5" x14ac:dyDescent="0.15"/>
  <cols>
    <col min="1" max="1" width="7.5" style="2" bestFit="1" customWidth="1"/>
    <col min="2" max="2" width="17" style="2" bestFit="1" customWidth="1"/>
    <col min="3" max="4" width="6.5" style="2" bestFit="1" customWidth="1"/>
    <col min="5" max="5" width="6.5" style="2" customWidth="1"/>
    <col min="6" max="16" width="5.5" style="2" bestFit="1" customWidth="1"/>
    <col min="17" max="18" width="9" style="2"/>
    <col min="19" max="19" width="7.5" style="2" bestFit="1" customWidth="1"/>
    <col min="20" max="20" width="17" style="2" bestFit="1" customWidth="1"/>
    <col min="21" max="22" width="4.5" style="2" bestFit="1" customWidth="1"/>
    <col min="23" max="23" width="9" style="2"/>
    <col min="24" max="34" width="6.5" style="2" bestFit="1" customWidth="1"/>
    <col min="35" max="16384" width="9" style="2"/>
  </cols>
  <sheetData>
    <row r="1" spans="1:40" s="13" customFormat="1" ht="36.75" customHeight="1" x14ac:dyDescent="0.15">
      <c r="A1" s="14" t="s">
        <v>16</v>
      </c>
      <c r="B1" s="37" t="s">
        <v>73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  <c r="Q1" s="2"/>
      <c r="R1" s="2"/>
      <c r="S1" s="14" t="s">
        <v>16</v>
      </c>
      <c r="T1" s="37" t="s">
        <v>90</v>
      </c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9"/>
      <c r="AI1" s="2"/>
      <c r="AJ1" s="2"/>
      <c r="AK1" s="2"/>
      <c r="AL1" s="2"/>
      <c r="AM1" s="2"/>
      <c r="AN1" s="2"/>
    </row>
    <row r="2" spans="1:40" x14ac:dyDescent="0.15">
      <c r="A2"/>
      <c r="B2" s="3" t="s">
        <v>0</v>
      </c>
      <c r="C2" s="1" t="s">
        <v>1</v>
      </c>
      <c r="D2" s="1" t="s">
        <v>2</v>
      </c>
      <c r="E2" s="1"/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S2"/>
      <c r="T2" s="3" t="s">
        <v>0</v>
      </c>
      <c r="U2" s="1" t="s">
        <v>1</v>
      </c>
      <c r="V2" s="1" t="s">
        <v>2</v>
      </c>
      <c r="W2" s="1"/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12</v>
      </c>
      <c r="AH2" s="1" t="s">
        <v>13</v>
      </c>
    </row>
    <row r="3" spans="1:40" x14ac:dyDescent="0.15">
      <c r="A3"/>
      <c r="B3" s="4" t="s">
        <v>14</v>
      </c>
      <c r="T3" s="4" t="s">
        <v>14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40" x14ac:dyDescent="0.15">
      <c r="A4" s="40">
        <v>37</v>
      </c>
      <c r="B4" s="3" t="s">
        <v>62</v>
      </c>
      <c r="C4" s="2">
        <v>63800</v>
      </c>
      <c r="D4" s="2">
        <v>63700</v>
      </c>
      <c r="F4" s="2">
        <v>389</v>
      </c>
      <c r="G4" s="2">
        <v>389</v>
      </c>
      <c r="H4" s="2">
        <v>395</v>
      </c>
      <c r="I4" s="2">
        <v>395</v>
      </c>
      <c r="J4" s="2">
        <v>418</v>
      </c>
      <c r="K4" s="2">
        <v>385</v>
      </c>
      <c r="L4" s="2">
        <v>404</v>
      </c>
      <c r="M4" s="2">
        <v>428</v>
      </c>
      <c r="N4" s="2">
        <v>425</v>
      </c>
      <c r="O4" s="2">
        <v>376</v>
      </c>
      <c r="P4" s="2">
        <v>386</v>
      </c>
      <c r="S4" s="40">
        <v>37</v>
      </c>
      <c r="T4" s="3" t="s">
        <v>62</v>
      </c>
      <c r="U4" s="2">
        <v>249</v>
      </c>
      <c r="V4" s="2">
        <v>249</v>
      </c>
      <c r="X4" s="2">
        <v>1.5589999999999999</v>
      </c>
      <c r="Y4" s="2">
        <v>1.56</v>
      </c>
      <c r="Z4" s="2">
        <v>1.583</v>
      </c>
      <c r="AA4" s="2">
        <v>1.58</v>
      </c>
      <c r="AB4" s="2">
        <v>1.6759999999999999</v>
      </c>
      <c r="AC4" s="2">
        <v>1.5429999999999999</v>
      </c>
      <c r="AD4" s="2">
        <v>1.62</v>
      </c>
      <c r="AE4" s="2">
        <v>1.716</v>
      </c>
      <c r="AF4" s="2">
        <v>1.702</v>
      </c>
      <c r="AG4" s="2">
        <v>1.5049999999999999</v>
      </c>
      <c r="AH4" s="2">
        <v>1.5469999999999999</v>
      </c>
    </row>
    <row r="5" spans="1:40" x14ac:dyDescent="0.15">
      <c r="A5" s="40"/>
      <c r="B5" s="3" t="s">
        <v>63</v>
      </c>
      <c r="C5" s="2">
        <v>42900</v>
      </c>
      <c r="D5" s="2">
        <v>43100</v>
      </c>
      <c r="F5" s="2">
        <v>399</v>
      </c>
      <c r="G5" s="2">
        <v>399</v>
      </c>
      <c r="H5" s="2">
        <v>403</v>
      </c>
      <c r="I5" s="2">
        <v>404</v>
      </c>
      <c r="J5" s="2">
        <v>422</v>
      </c>
      <c r="K5" s="2">
        <v>385</v>
      </c>
      <c r="L5" s="2">
        <v>409</v>
      </c>
      <c r="M5" s="2">
        <v>431</v>
      </c>
      <c r="N5" s="2">
        <v>429</v>
      </c>
      <c r="O5" s="2">
        <v>385</v>
      </c>
      <c r="P5" s="2">
        <v>390</v>
      </c>
      <c r="S5" s="40"/>
      <c r="T5" s="3" t="s">
        <v>63</v>
      </c>
      <c r="U5" s="2">
        <v>335</v>
      </c>
      <c r="V5" s="2">
        <v>337</v>
      </c>
      <c r="X5" s="2">
        <v>3.1949999999999998</v>
      </c>
      <c r="Y5" s="2">
        <v>3.1949999999999998</v>
      </c>
      <c r="Z5" s="2">
        <v>3.23</v>
      </c>
      <c r="AA5" s="2">
        <v>3.2349999999999999</v>
      </c>
      <c r="AB5" s="2">
        <v>3.3839999999999999</v>
      </c>
      <c r="AC5" s="2">
        <v>3.0830000000000002</v>
      </c>
      <c r="AD5" s="2">
        <v>3.274</v>
      </c>
      <c r="AE5" s="2">
        <v>3.45</v>
      </c>
      <c r="AF5" s="2">
        <v>3.4390000000000001</v>
      </c>
      <c r="AG5" s="2">
        <v>3.0870000000000002</v>
      </c>
      <c r="AH5" s="2">
        <v>3.125</v>
      </c>
    </row>
    <row r="6" spans="1:40" x14ac:dyDescent="0.15">
      <c r="A6" s="40"/>
      <c r="B6" s="3" t="s">
        <v>64</v>
      </c>
      <c r="C6" s="2">
        <v>7208</v>
      </c>
      <c r="D6" s="2">
        <v>7246</v>
      </c>
      <c r="F6" s="2">
        <v>401</v>
      </c>
      <c r="G6" s="2">
        <v>383</v>
      </c>
      <c r="H6" s="2">
        <v>390</v>
      </c>
      <c r="I6" s="2">
        <v>402</v>
      </c>
      <c r="J6" s="2">
        <v>410</v>
      </c>
      <c r="K6" s="2">
        <v>375</v>
      </c>
      <c r="L6" s="2">
        <v>412</v>
      </c>
      <c r="M6" s="2">
        <v>425</v>
      </c>
      <c r="N6" s="2">
        <v>424</v>
      </c>
      <c r="O6" s="2">
        <v>396</v>
      </c>
      <c r="P6" s="2">
        <v>398</v>
      </c>
      <c r="S6" s="40"/>
      <c r="T6" s="3" t="s">
        <v>64</v>
      </c>
      <c r="U6" s="2">
        <v>451</v>
      </c>
      <c r="V6" s="2">
        <v>453</v>
      </c>
      <c r="X6" s="2">
        <v>25.1</v>
      </c>
      <c r="Y6" s="2">
        <v>23</v>
      </c>
      <c r="Z6" s="2">
        <v>24.4</v>
      </c>
      <c r="AA6" s="2">
        <v>25.2</v>
      </c>
      <c r="AB6" s="2">
        <v>25.7</v>
      </c>
      <c r="AC6" s="2">
        <v>23.5</v>
      </c>
      <c r="AD6" s="2">
        <v>25.8</v>
      </c>
      <c r="AE6" s="2">
        <v>26.6</v>
      </c>
      <c r="AF6" s="2">
        <v>26.5</v>
      </c>
      <c r="AG6" s="2">
        <v>24.8</v>
      </c>
      <c r="AH6" s="2">
        <v>24.9</v>
      </c>
    </row>
    <row r="7" spans="1:40" x14ac:dyDescent="0.15">
      <c r="A7"/>
      <c r="S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40" x14ac:dyDescent="0.15">
      <c r="A8" s="40">
        <v>38</v>
      </c>
      <c r="B8" s="3" t="s">
        <v>65</v>
      </c>
      <c r="C8" s="2">
        <v>64500</v>
      </c>
      <c r="D8" s="2">
        <v>64200</v>
      </c>
      <c r="F8" s="2">
        <v>394</v>
      </c>
      <c r="G8" s="2">
        <v>437</v>
      </c>
      <c r="H8" s="2">
        <v>401</v>
      </c>
      <c r="I8" s="2">
        <v>432</v>
      </c>
      <c r="J8" s="2">
        <v>357</v>
      </c>
      <c r="K8" s="2">
        <v>405</v>
      </c>
      <c r="L8" s="2">
        <v>424</v>
      </c>
      <c r="M8" s="2">
        <v>400</v>
      </c>
      <c r="N8" s="2">
        <v>393</v>
      </c>
      <c r="O8" s="2">
        <v>383</v>
      </c>
      <c r="P8" s="2">
        <v>407</v>
      </c>
      <c r="S8" s="40">
        <v>38</v>
      </c>
      <c r="T8" s="3" t="s">
        <v>65</v>
      </c>
      <c r="U8" s="2">
        <v>252</v>
      </c>
      <c r="V8" s="2">
        <v>251</v>
      </c>
      <c r="X8" s="2">
        <v>1.577</v>
      </c>
      <c r="Y8" s="2">
        <v>1.7509999999999999</v>
      </c>
      <c r="Z8" s="2">
        <v>1.607</v>
      </c>
      <c r="AA8" s="2">
        <v>1.7310000000000001</v>
      </c>
      <c r="AB8" s="2">
        <v>1.43</v>
      </c>
      <c r="AC8" s="2">
        <v>1.62</v>
      </c>
      <c r="AD8" s="2">
        <v>1.6990000000000001</v>
      </c>
      <c r="AE8" s="2">
        <v>1.6020000000000001</v>
      </c>
      <c r="AF8" s="2">
        <v>1.573</v>
      </c>
      <c r="AG8" s="2">
        <v>1.5349999999999999</v>
      </c>
      <c r="AH8" s="2">
        <v>1.629</v>
      </c>
    </row>
    <row r="9" spans="1:40" x14ac:dyDescent="0.15">
      <c r="A9" s="40"/>
      <c r="B9" s="3" t="s">
        <v>66</v>
      </c>
      <c r="C9" s="2">
        <v>44400</v>
      </c>
      <c r="D9" s="2">
        <v>42200</v>
      </c>
      <c r="F9" s="2">
        <v>395</v>
      </c>
      <c r="G9" s="2">
        <v>442</v>
      </c>
      <c r="H9" s="2">
        <v>405</v>
      </c>
      <c r="I9" s="2">
        <v>434</v>
      </c>
      <c r="J9" s="2">
        <v>362</v>
      </c>
      <c r="K9" s="2">
        <v>403</v>
      </c>
      <c r="L9" s="2">
        <v>431</v>
      </c>
      <c r="M9" s="2">
        <v>404</v>
      </c>
      <c r="N9" s="2">
        <v>391</v>
      </c>
      <c r="O9" s="2">
        <v>386</v>
      </c>
      <c r="P9" s="2">
        <v>409</v>
      </c>
      <c r="S9" s="40"/>
      <c r="T9" s="3" t="s">
        <v>66</v>
      </c>
      <c r="U9" s="2">
        <v>347</v>
      </c>
      <c r="V9" s="2">
        <v>330</v>
      </c>
      <c r="X9" s="2">
        <v>3.1680000000000001</v>
      </c>
      <c r="Y9" s="2">
        <v>3.5409999999999999</v>
      </c>
      <c r="Z9" s="2">
        <v>3.2469999999999999</v>
      </c>
      <c r="AA9" s="2">
        <v>3.4750000000000001</v>
      </c>
      <c r="AB9" s="2">
        <v>2.8969999999999998</v>
      </c>
      <c r="AC9" s="2">
        <v>3.23</v>
      </c>
      <c r="AD9" s="2">
        <v>3.4540000000000002</v>
      </c>
      <c r="AE9" s="2">
        <v>3.2320000000000002</v>
      </c>
      <c r="AF9" s="2">
        <v>3.13</v>
      </c>
      <c r="AG9" s="2">
        <v>3.0939999999999999</v>
      </c>
      <c r="AH9" s="2">
        <v>3.2759999999999998</v>
      </c>
    </row>
    <row r="10" spans="1:40" x14ac:dyDescent="0.15">
      <c r="A10" s="40"/>
      <c r="B10" s="3" t="s">
        <v>67</v>
      </c>
      <c r="C10" s="2">
        <v>7474</v>
      </c>
      <c r="D10" s="2">
        <v>6957</v>
      </c>
      <c r="F10" s="2">
        <v>384</v>
      </c>
      <c r="G10" s="2">
        <v>432</v>
      </c>
      <c r="H10" s="2">
        <v>398</v>
      </c>
      <c r="I10" s="2">
        <v>444</v>
      </c>
      <c r="J10" s="2">
        <v>371</v>
      </c>
      <c r="K10" s="2">
        <v>397</v>
      </c>
      <c r="L10" s="2">
        <v>427</v>
      </c>
      <c r="M10" s="2">
        <v>401</v>
      </c>
      <c r="N10" s="2">
        <v>398</v>
      </c>
      <c r="O10" s="2">
        <v>377</v>
      </c>
      <c r="P10" s="2">
        <v>395</v>
      </c>
      <c r="S10" s="40"/>
      <c r="T10" s="3" t="s">
        <v>67</v>
      </c>
      <c r="U10" s="2">
        <v>467</v>
      </c>
      <c r="V10" s="2">
        <v>435</v>
      </c>
      <c r="X10" s="2">
        <v>24</v>
      </c>
      <c r="Y10" s="2">
        <v>27</v>
      </c>
      <c r="Z10" s="2">
        <v>24.9</v>
      </c>
      <c r="AA10" s="2">
        <v>27.8</v>
      </c>
      <c r="AB10" s="2">
        <v>23.2</v>
      </c>
      <c r="AC10" s="2">
        <v>24.8</v>
      </c>
      <c r="AD10" s="2">
        <v>26.7</v>
      </c>
      <c r="AE10" s="2">
        <v>25.1</v>
      </c>
      <c r="AF10" s="2">
        <v>24.9</v>
      </c>
      <c r="AG10" s="2">
        <v>23.6</v>
      </c>
      <c r="AH10" s="2">
        <v>24.7</v>
      </c>
    </row>
    <row r="11" spans="1:40" x14ac:dyDescent="0.15">
      <c r="A11"/>
      <c r="S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40" x14ac:dyDescent="0.15">
      <c r="A12" s="40">
        <v>39</v>
      </c>
      <c r="B12" s="3" t="s">
        <v>65</v>
      </c>
      <c r="C12" s="2">
        <v>63400</v>
      </c>
      <c r="D12" s="2">
        <v>59600</v>
      </c>
      <c r="F12" s="2">
        <v>405</v>
      </c>
      <c r="G12" s="2">
        <v>423</v>
      </c>
      <c r="H12" s="2">
        <v>410</v>
      </c>
      <c r="I12" s="2">
        <v>404</v>
      </c>
      <c r="J12" s="2">
        <v>397</v>
      </c>
      <c r="K12" s="2">
        <v>415</v>
      </c>
      <c r="L12" s="2">
        <v>412</v>
      </c>
      <c r="M12" s="2">
        <v>403</v>
      </c>
      <c r="N12" s="2">
        <v>381</v>
      </c>
      <c r="O12" s="2">
        <v>421</v>
      </c>
      <c r="P12" s="2">
        <v>432</v>
      </c>
      <c r="S12" s="40">
        <v>39</v>
      </c>
      <c r="T12" s="3" t="s">
        <v>65</v>
      </c>
      <c r="U12" s="2">
        <v>248</v>
      </c>
      <c r="V12" s="2">
        <v>233</v>
      </c>
      <c r="X12" s="2">
        <v>1.6220000000000001</v>
      </c>
      <c r="Y12" s="2">
        <v>1.6950000000000001</v>
      </c>
      <c r="Z12" s="2">
        <v>1.643</v>
      </c>
      <c r="AA12" s="2">
        <v>1.617</v>
      </c>
      <c r="AB12" s="2">
        <v>1.591</v>
      </c>
      <c r="AC12" s="2">
        <v>1.663</v>
      </c>
      <c r="AD12" s="2">
        <v>1.65</v>
      </c>
      <c r="AE12" s="2">
        <v>1.615</v>
      </c>
      <c r="AF12" s="2">
        <v>1.524</v>
      </c>
      <c r="AG12" s="2">
        <v>1.6870000000000001</v>
      </c>
      <c r="AH12" s="2">
        <v>1.73</v>
      </c>
    </row>
    <row r="13" spans="1:40" x14ac:dyDescent="0.15">
      <c r="A13" s="40"/>
      <c r="B13" s="3" t="s">
        <v>66</v>
      </c>
      <c r="C13" s="2">
        <v>41000</v>
      </c>
      <c r="D13" s="2">
        <v>41900</v>
      </c>
      <c r="F13" s="2">
        <v>409</v>
      </c>
      <c r="G13" s="2">
        <v>439</v>
      </c>
      <c r="H13" s="2">
        <v>419</v>
      </c>
      <c r="I13" s="2">
        <v>415</v>
      </c>
      <c r="J13" s="2">
        <v>395</v>
      </c>
      <c r="K13" s="2">
        <v>415</v>
      </c>
      <c r="L13" s="2">
        <v>418</v>
      </c>
      <c r="M13" s="2">
        <v>409</v>
      </c>
      <c r="N13" s="2">
        <v>379</v>
      </c>
      <c r="O13" s="2">
        <v>425</v>
      </c>
      <c r="P13" s="2">
        <v>446</v>
      </c>
      <c r="S13" s="40"/>
      <c r="T13" s="3" t="s">
        <v>66</v>
      </c>
      <c r="U13" s="2">
        <v>320</v>
      </c>
      <c r="V13" s="2">
        <v>327</v>
      </c>
      <c r="X13" s="2">
        <v>3.2789999999999999</v>
      </c>
      <c r="Y13" s="2">
        <v>3.5150000000000001</v>
      </c>
      <c r="Z13" s="2">
        <v>3.3559999999999999</v>
      </c>
      <c r="AA13" s="2">
        <v>3.3210000000000002</v>
      </c>
      <c r="AB13" s="2">
        <v>3.1659999999999999</v>
      </c>
      <c r="AC13" s="2">
        <v>3.3220000000000001</v>
      </c>
      <c r="AD13" s="2">
        <v>3.3479999999999999</v>
      </c>
      <c r="AE13" s="2">
        <v>3.278</v>
      </c>
      <c r="AF13" s="2">
        <v>3.0339999999999998</v>
      </c>
      <c r="AG13" s="2">
        <v>3.4009999999999998</v>
      </c>
      <c r="AH13" s="2">
        <v>3.573</v>
      </c>
    </row>
    <row r="14" spans="1:40" x14ac:dyDescent="0.15">
      <c r="A14" s="40"/>
      <c r="B14" s="3" t="s">
        <v>67</v>
      </c>
      <c r="C14" s="2">
        <v>6501</v>
      </c>
      <c r="D14" s="2">
        <v>7255</v>
      </c>
      <c r="F14" s="2">
        <v>399</v>
      </c>
      <c r="G14" s="2">
        <v>430</v>
      </c>
      <c r="H14" s="2">
        <v>411</v>
      </c>
      <c r="I14" s="2">
        <v>404</v>
      </c>
      <c r="J14" s="2">
        <v>397</v>
      </c>
      <c r="K14" s="2">
        <v>408</v>
      </c>
      <c r="L14" s="2">
        <v>404</v>
      </c>
      <c r="M14" s="2">
        <v>410</v>
      </c>
      <c r="N14" s="2">
        <v>376</v>
      </c>
      <c r="O14" s="2">
        <v>408</v>
      </c>
      <c r="P14" s="2">
        <v>450</v>
      </c>
      <c r="S14" s="40"/>
      <c r="T14" s="3" t="s">
        <v>67</v>
      </c>
      <c r="U14" s="2">
        <v>406</v>
      </c>
      <c r="V14" s="2">
        <v>453</v>
      </c>
      <c r="X14" s="2">
        <v>24.9</v>
      </c>
      <c r="Y14" s="2">
        <v>26.9</v>
      </c>
      <c r="Z14" s="2">
        <v>25.7</v>
      </c>
      <c r="AA14" s="2">
        <v>25.3</v>
      </c>
      <c r="AB14" s="2">
        <v>24.9</v>
      </c>
      <c r="AC14" s="2">
        <v>25.5</v>
      </c>
      <c r="AD14" s="2">
        <v>25.3</v>
      </c>
      <c r="AE14" s="2">
        <v>25.7</v>
      </c>
      <c r="AF14" s="2">
        <v>23.5</v>
      </c>
      <c r="AG14" s="2">
        <v>25.5</v>
      </c>
      <c r="AH14" s="2">
        <v>28.1</v>
      </c>
    </row>
    <row r="15" spans="1:40" x14ac:dyDescent="0.15"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40" x14ac:dyDescent="0.15">
      <c r="A16" s="40">
        <v>37</v>
      </c>
      <c r="B16" s="3" t="s">
        <v>56</v>
      </c>
      <c r="C16" s="2">
        <v>79000</v>
      </c>
      <c r="D16" s="2">
        <v>80200</v>
      </c>
      <c r="F16" s="2">
        <v>514</v>
      </c>
      <c r="G16" s="2">
        <v>517</v>
      </c>
      <c r="H16" s="2">
        <v>515</v>
      </c>
      <c r="I16" s="2">
        <v>519</v>
      </c>
      <c r="J16" s="2">
        <v>521</v>
      </c>
      <c r="K16" s="2">
        <v>516</v>
      </c>
      <c r="L16" s="2">
        <v>517</v>
      </c>
      <c r="M16" s="2">
        <v>521</v>
      </c>
      <c r="N16" s="2">
        <v>518</v>
      </c>
      <c r="O16" s="2">
        <v>491</v>
      </c>
      <c r="P16" s="2">
        <v>496</v>
      </c>
      <c r="S16" s="40">
        <v>37</v>
      </c>
      <c r="T16" s="3" t="s">
        <v>56</v>
      </c>
      <c r="U16" s="2">
        <v>312</v>
      </c>
      <c r="V16" s="2">
        <v>313</v>
      </c>
      <c r="X16" s="2">
        <v>2.0579999999999998</v>
      </c>
      <c r="Y16" s="2">
        <v>2.0720000000000001</v>
      </c>
      <c r="Z16" s="2">
        <v>2.06</v>
      </c>
      <c r="AA16" s="2">
        <v>2.0779999999999998</v>
      </c>
      <c r="AB16" s="2">
        <v>2.085</v>
      </c>
      <c r="AC16" s="2">
        <v>2.0649999999999999</v>
      </c>
      <c r="AD16" s="2">
        <v>2.0710000000000002</v>
      </c>
      <c r="AE16" s="2">
        <v>2.0870000000000002</v>
      </c>
      <c r="AF16" s="2">
        <v>2.0760000000000001</v>
      </c>
      <c r="AG16" s="2">
        <v>1.9670000000000001</v>
      </c>
      <c r="AH16" s="2">
        <v>1.9850000000000001</v>
      </c>
    </row>
    <row r="17" spans="1:34" x14ac:dyDescent="0.15">
      <c r="A17" s="40"/>
      <c r="B17" s="3" t="s">
        <v>57</v>
      </c>
      <c r="C17" s="2">
        <v>49100</v>
      </c>
      <c r="D17" s="2">
        <v>49100</v>
      </c>
      <c r="F17" s="2">
        <v>511</v>
      </c>
      <c r="G17" s="2">
        <v>513</v>
      </c>
      <c r="H17" s="2">
        <v>511</v>
      </c>
      <c r="I17" s="2">
        <v>517</v>
      </c>
      <c r="J17" s="2">
        <v>516</v>
      </c>
      <c r="K17" s="2">
        <v>515</v>
      </c>
      <c r="L17" s="2">
        <v>514</v>
      </c>
      <c r="M17" s="2">
        <v>519</v>
      </c>
      <c r="N17" s="2">
        <v>516</v>
      </c>
      <c r="O17" s="2">
        <v>487</v>
      </c>
      <c r="P17" s="2">
        <v>494</v>
      </c>
      <c r="S17" s="40"/>
      <c r="T17" s="3" t="s">
        <v>57</v>
      </c>
      <c r="U17" s="2">
        <v>383</v>
      </c>
      <c r="V17" s="2">
        <v>384</v>
      </c>
      <c r="X17" s="2">
        <v>4.0919999999999996</v>
      </c>
      <c r="Y17" s="2">
        <v>4.1109999999999998</v>
      </c>
      <c r="Z17" s="2">
        <v>4.0949999999999998</v>
      </c>
      <c r="AA17" s="2">
        <v>4.141</v>
      </c>
      <c r="AB17" s="2">
        <v>4.1289999999999996</v>
      </c>
      <c r="AC17" s="2">
        <v>4.1260000000000003</v>
      </c>
      <c r="AD17" s="2">
        <v>4.117</v>
      </c>
      <c r="AE17" s="2">
        <v>4.1529999999999996</v>
      </c>
      <c r="AF17" s="2">
        <v>4.1280000000000001</v>
      </c>
      <c r="AG17" s="2">
        <v>3.9020000000000001</v>
      </c>
      <c r="AH17" s="2">
        <v>3.9590000000000001</v>
      </c>
    </row>
    <row r="18" spans="1:34" x14ac:dyDescent="0.15">
      <c r="A18" s="40"/>
      <c r="B18" s="3" t="s">
        <v>58</v>
      </c>
      <c r="C18" s="2">
        <v>8224</v>
      </c>
      <c r="D18" s="2">
        <v>8212</v>
      </c>
      <c r="F18" s="2">
        <v>464</v>
      </c>
      <c r="G18" s="2">
        <v>465</v>
      </c>
      <c r="H18" s="2">
        <v>463</v>
      </c>
      <c r="I18" s="2">
        <v>471</v>
      </c>
      <c r="J18" s="2">
        <v>471</v>
      </c>
      <c r="K18" s="2">
        <v>469</v>
      </c>
      <c r="L18" s="2">
        <v>470</v>
      </c>
      <c r="M18" s="2">
        <v>475</v>
      </c>
      <c r="N18" s="2">
        <v>462</v>
      </c>
      <c r="O18" s="2">
        <v>439</v>
      </c>
      <c r="P18" s="2">
        <v>446</v>
      </c>
      <c r="S18" s="40"/>
      <c r="T18" s="3" t="s">
        <v>58</v>
      </c>
      <c r="U18" s="2">
        <v>514</v>
      </c>
      <c r="V18" s="2">
        <v>513</v>
      </c>
      <c r="X18" s="2">
        <v>29</v>
      </c>
      <c r="Y18" s="2">
        <v>29.1</v>
      </c>
      <c r="Z18" s="2">
        <v>28</v>
      </c>
      <c r="AA18" s="2">
        <v>29.5</v>
      </c>
      <c r="AB18" s="2">
        <v>29.5</v>
      </c>
      <c r="AC18" s="2">
        <v>29.4</v>
      </c>
      <c r="AD18" s="2">
        <v>29.4</v>
      </c>
      <c r="AE18" s="2">
        <v>29.7</v>
      </c>
      <c r="AF18" s="2">
        <v>28.9</v>
      </c>
      <c r="AG18" s="2">
        <v>27.5</v>
      </c>
      <c r="AH18" s="2">
        <v>27.9</v>
      </c>
    </row>
    <row r="19" spans="1:34" x14ac:dyDescent="0.15">
      <c r="A19" s="40"/>
      <c r="S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15">
      <c r="A20"/>
      <c r="B20" s="3" t="s">
        <v>56</v>
      </c>
      <c r="C20" s="2">
        <v>79700</v>
      </c>
      <c r="D20" s="2">
        <v>77700</v>
      </c>
      <c r="F20" s="2">
        <v>519</v>
      </c>
      <c r="G20" s="2">
        <v>508</v>
      </c>
      <c r="H20" s="2">
        <v>515</v>
      </c>
      <c r="I20" s="2">
        <v>520</v>
      </c>
      <c r="J20" s="2">
        <v>514</v>
      </c>
      <c r="K20" s="2">
        <v>518</v>
      </c>
      <c r="L20" s="2">
        <v>518</v>
      </c>
      <c r="M20" s="2">
        <v>520</v>
      </c>
      <c r="N20" s="2">
        <v>517</v>
      </c>
      <c r="O20" s="2">
        <v>518</v>
      </c>
      <c r="P20" s="2">
        <v>516</v>
      </c>
      <c r="S20" s="40">
        <v>38</v>
      </c>
      <c r="T20" s="3" t="s">
        <v>56</v>
      </c>
      <c r="U20" s="2">
        <v>311</v>
      </c>
      <c r="V20" s="2">
        <v>303</v>
      </c>
      <c r="X20" s="2">
        <v>2.0760000000000001</v>
      </c>
      <c r="Y20" s="2">
        <v>2.036</v>
      </c>
      <c r="Z20" s="2">
        <v>2.0619999999999998</v>
      </c>
      <c r="AA20" s="2">
        <v>2.0819999999999999</v>
      </c>
      <c r="AB20" s="2">
        <v>2.056</v>
      </c>
      <c r="AC20" s="2">
        <v>2.0739999999999998</v>
      </c>
      <c r="AD20" s="2">
        <v>2.0720000000000001</v>
      </c>
      <c r="AE20" s="2">
        <v>2.08</v>
      </c>
      <c r="AF20" s="2">
        <v>2.0699999999999998</v>
      </c>
      <c r="AG20" s="2">
        <v>2.073</v>
      </c>
      <c r="AH20" s="2">
        <v>2.0670000000000002</v>
      </c>
    </row>
    <row r="21" spans="1:34" x14ac:dyDescent="0.15">
      <c r="A21" s="40">
        <v>38</v>
      </c>
      <c r="B21" s="3" t="s">
        <v>57</v>
      </c>
      <c r="C21" s="2">
        <v>49400</v>
      </c>
      <c r="D21" s="2">
        <v>47500</v>
      </c>
      <c r="F21" s="2">
        <v>514</v>
      </c>
      <c r="G21" s="2">
        <v>506</v>
      </c>
      <c r="H21" s="2">
        <v>510</v>
      </c>
      <c r="I21" s="2">
        <v>518</v>
      </c>
      <c r="J21" s="2">
        <v>512</v>
      </c>
      <c r="K21" s="2">
        <v>513</v>
      </c>
      <c r="L21" s="2">
        <v>516</v>
      </c>
      <c r="M21" s="2">
        <v>517</v>
      </c>
      <c r="N21" s="2">
        <v>515</v>
      </c>
      <c r="O21" s="2">
        <v>516</v>
      </c>
      <c r="P21" s="2">
        <v>513</v>
      </c>
      <c r="S21" s="40"/>
      <c r="T21" s="3" t="s">
        <v>57</v>
      </c>
      <c r="U21" s="2">
        <v>386</v>
      </c>
      <c r="V21" s="2">
        <v>371</v>
      </c>
      <c r="X21" s="2">
        <v>4.1189999999999998</v>
      </c>
      <c r="Y21" s="2">
        <v>4.0549999999999997</v>
      </c>
      <c r="Z21" s="2">
        <v>4.0869999999999997</v>
      </c>
      <c r="AA21" s="2">
        <v>4.1479999999999997</v>
      </c>
      <c r="AB21" s="2">
        <v>4.0970000000000004</v>
      </c>
      <c r="AC21" s="2">
        <v>4.1100000000000003</v>
      </c>
      <c r="AD21" s="2">
        <v>4.13</v>
      </c>
      <c r="AE21" s="2">
        <v>4.1399999999999997</v>
      </c>
      <c r="AF21" s="2">
        <v>4.1210000000000004</v>
      </c>
      <c r="AG21" s="2">
        <v>4.1289999999999996</v>
      </c>
      <c r="AH21" s="2">
        <v>4.1109999999999998</v>
      </c>
    </row>
    <row r="22" spans="1:34" x14ac:dyDescent="0.15">
      <c r="A22" s="40"/>
      <c r="B22" s="3" t="s">
        <v>58</v>
      </c>
      <c r="C22" s="2">
        <v>8114</v>
      </c>
      <c r="D22" s="2">
        <v>8000</v>
      </c>
      <c r="F22" s="2">
        <v>457</v>
      </c>
      <c r="G22" s="2">
        <v>465</v>
      </c>
      <c r="H22" s="2">
        <v>458</v>
      </c>
      <c r="I22" s="2">
        <v>471</v>
      </c>
      <c r="J22" s="2">
        <v>454</v>
      </c>
      <c r="K22" s="2">
        <v>464</v>
      </c>
      <c r="L22" s="2">
        <v>467</v>
      </c>
      <c r="M22" s="2">
        <v>472</v>
      </c>
      <c r="N22" s="2">
        <v>469</v>
      </c>
      <c r="O22" s="2">
        <v>462</v>
      </c>
      <c r="P22" s="2">
        <v>462</v>
      </c>
      <c r="S22" s="40"/>
      <c r="T22" s="3" t="s">
        <v>58</v>
      </c>
      <c r="U22" s="2">
        <v>507</v>
      </c>
      <c r="V22" s="2">
        <v>500</v>
      </c>
      <c r="X22" s="2">
        <v>28.6</v>
      </c>
      <c r="Y22" s="2">
        <v>29.1</v>
      </c>
      <c r="Z22" s="2">
        <v>28.7</v>
      </c>
      <c r="AA22" s="2">
        <v>29.5</v>
      </c>
      <c r="AB22" s="2">
        <v>28.4</v>
      </c>
      <c r="AC22" s="2">
        <v>29</v>
      </c>
      <c r="AD22" s="2">
        <v>29.2</v>
      </c>
      <c r="AE22" s="2">
        <v>29.6</v>
      </c>
      <c r="AF22" s="2">
        <v>29.4</v>
      </c>
      <c r="AG22" s="2">
        <v>28.9</v>
      </c>
      <c r="AH22" s="2">
        <v>28.9</v>
      </c>
    </row>
    <row r="23" spans="1:34" x14ac:dyDescent="0.15">
      <c r="A23" s="40"/>
      <c r="S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15">
      <c r="A24"/>
      <c r="B24" s="3" t="s">
        <v>56</v>
      </c>
      <c r="C24" s="2">
        <v>80100</v>
      </c>
      <c r="D24" s="2">
        <v>77000</v>
      </c>
      <c r="F24" s="2">
        <v>518</v>
      </c>
      <c r="G24" s="2">
        <v>510</v>
      </c>
      <c r="H24" s="2">
        <v>521</v>
      </c>
      <c r="I24" s="2">
        <v>517</v>
      </c>
      <c r="J24" s="2">
        <v>518</v>
      </c>
      <c r="K24" s="2">
        <v>513</v>
      </c>
      <c r="L24" s="2">
        <v>519</v>
      </c>
      <c r="M24" s="2">
        <v>514</v>
      </c>
      <c r="N24" s="2">
        <v>517</v>
      </c>
      <c r="O24" s="2">
        <v>519</v>
      </c>
      <c r="P24" s="2">
        <v>500</v>
      </c>
      <c r="S24" s="40">
        <v>39</v>
      </c>
      <c r="T24" s="3" t="s">
        <v>56</v>
      </c>
      <c r="U24" s="2">
        <v>313</v>
      </c>
      <c r="V24" s="2">
        <v>305</v>
      </c>
      <c r="X24" s="2">
        <v>2.0720000000000001</v>
      </c>
      <c r="Y24" s="2">
        <v>2.0419999999999998</v>
      </c>
      <c r="Z24" s="2">
        <v>2.0859999999999999</v>
      </c>
      <c r="AA24" s="2">
        <v>2.0720000000000001</v>
      </c>
      <c r="AB24" s="2">
        <v>2.0750000000000002</v>
      </c>
      <c r="AC24" s="2">
        <v>2.0550000000000002</v>
      </c>
      <c r="AD24" s="2">
        <v>2.0779999999999998</v>
      </c>
      <c r="AE24" s="2">
        <v>2.0590000000000002</v>
      </c>
      <c r="AF24" s="2">
        <v>2.0699999999999998</v>
      </c>
      <c r="AG24" s="2">
        <v>2.0790000000000002</v>
      </c>
      <c r="AH24" s="2">
        <v>2.0030000000000001</v>
      </c>
    </row>
    <row r="25" spans="1:34" x14ac:dyDescent="0.15">
      <c r="A25" s="40">
        <v>39</v>
      </c>
      <c r="B25" s="3" t="s">
        <v>57</v>
      </c>
      <c r="C25" s="2">
        <v>48700</v>
      </c>
      <c r="D25" s="2">
        <v>48900</v>
      </c>
      <c r="F25" s="2">
        <v>514</v>
      </c>
      <c r="G25" s="2">
        <v>507</v>
      </c>
      <c r="H25" s="2">
        <v>518</v>
      </c>
      <c r="I25" s="2">
        <v>513</v>
      </c>
      <c r="J25" s="2">
        <v>518</v>
      </c>
      <c r="K25" s="2">
        <v>512</v>
      </c>
      <c r="L25" s="2">
        <v>518</v>
      </c>
      <c r="M25" s="2">
        <v>511</v>
      </c>
      <c r="N25" s="2">
        <v>515</v>
      </c>
      <c r="O25" s="2">
        <v>514</v>
      </c>
      <c r="P25" s="2">
        <v>496</v>
      </c>
      <c r="S25" s="40"/>
      <c r="T25" s="3" t="s">
        <v>57</v>
      </c>
      <c r="U25" s="2">
        <v>381</v>
      </c>
      <c r="V25" s="2">
        <v>382</v>
      </c>
      <c r="X25" s="2">
        <v>4.1189999999999998</v>
      </c>
      <c r="Y25" s="2">
        <v>4.0599999999999996</v>
      </c>
      <c r="Z25" s="2">
        <v>4.1479999999999997</v>
      </c>
      <c r="AA25" s="2">
        <v>4.1120000000000001</v>
      </c>
      <c r="AB25" s="2">
        <v>4.1449999999999996</v>
      </c>
      <c r="AC25" s="2">
        <v>4.0979999999999999</v>
      </c>
      <c r="AD25" s="2">
        <v>4.1449999999999996</v>
      </c>
      <c r="AE25" s="2">
        <v>4.0940000000000003</v>
      </c>
      <c r="AF25" s="2">
        <v>4.125</v>
      </c>
      <c r="AG25" s="2">
        <v>4.1189999999999998</v>
      </c>
      <c r="AH25" s="2">
        <v>3.9689999999999999</v>
      </c>
    </row>
    <row r="26" spans="1:34" x14ac:dyDescent="0.15">
      <c r="A26" s="40"/>
      <c r="B26" s="3" t="s">
        <v>58</v>
      </c>
      <c r="C26" s="2">
        <v>8015</v>
      </c>
      <c r="D26" s="2">
        <v>8229</v>
      </c>
      <c r="F26" s="2">
        <v>466</v>
      </c>
      <c r="G26" s="2">
        <v>461</v>
      </c>
      <c r="H26" s="2">
        <v>470</v>
      </c>
      <c r="I26" s="2">
        <v>465</v>
      </c>
      <c r="J26" s="2">
        <v>470</v>
      </c>
      <c r="K26" s="2">
        <v>469</v>
      </c>
      <c r="L26" s="2">
        <v>468</v>
      </c>
      <c r="M26" s="2">
        <v>462</v>
      </c>
      <c r="N26" s="2">
        <v>467</v>
      </c>
      <c r="O26" s="2">
        <v>463</v>
      </c>
      <c r="P26" s="2">
        <v>456</v>
      </c>
      <c r="S26" s="40"/>
      <c r="T26" s="3" t="s">
        <v>58</v>
      </c>
      <c r="U26" s="2">
        <v>501</v>
      </c>
      <c r="V26" s="2">
        <v>514</v>
      </c>
      <c r="X26" s="2">
        <v>29.1</v>
      </c>
      <c r="Y26" s="2">
        <v>28.8</v>
      </c>
      <c r="Z26" s="2">
        <v>29.4</v>
      </c>
      <c r="AA26" s="2">
        <v>29.1</v>
      </c>
      <c r="AB26" s="2">
        <v>29.4</v>
      </c>
      <c r="AC26" s="2">
        <v>29.3</v>
      </c>
      <c r="AD26" s="2">
        <v>29.3</v>
      </c>
      <c r="AE26" s="2">
        <v>28.9</v>
      </c>
      <c r="AF26" s="2">
        <v>29.2</v>
      </c>
      <c r="AG26" s="2">
        <v>28</v>
      </c>
      <c r="AH26" s="2">
        <v>28.5</v>
      </c>
    </row>
    <row r="27" spans="1:34" x14ac:dyDescent="0.15">
      <c r="A27" s="40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15">
      <c r="A28" s="40">
        <v>37</v>
      </c>
      <c r="B28" s="3" t="s">
        <v>59</v>
      </c>
      <c r="C28" s="2">
        <v>7386</v>
      </c>
      <c r="D28" s="2">
        <v>7307</v>
      </c>
      <c r="F28" s="2">
        <v>3201</v>
      </c>
      <c r="G28" s="2">
        <v>3170</v>
      </c>
      <c r="H28" s="2">
        <v>3104</v>
      </c>
      <c r="I28" s="2">
        <v>3281</v>
      </c>
      <c r="J28" s="2">
        <v>3173</v>
      </c>
      <c r="K28" s="2">
        <v>3138</v>
      </c>
      <c r="L28" s="2">
        <v>3215</v>
      </c>
      <c r="M28" s="2">
        <v>3292</v>
      </c>
      <c r="N28" s="2">
        <v>3213</v>
      </c>
      <c r="O28" s="2">
        <v>3133</v>
      </c>
      <c r="P28" s="2">
        <v>3172</v>
      </c>
      <c r="S28" s="40">
        <v>37</v>
      </c>
      <c r="T28" s="3" t="s">
        <v>59</v>
      </c>
      <c r="U28" s="2">
        <v>462</v>
      </c>
      <c r="V28" s="2">
        <v>457</v>
      </c>
      <c r="X28" s="2">
        <v>200</v>
      </c>
      <c r="Y28" s="2">
        <v>198</v>
      </c>
      <c r="Z28" s="2">
        <v>194</v>
      </c>
      <c r="AA28" s="2">
        <v>205</v>
      </c>
      <c r="AB28" s="2">
        <v>198</v>
      </c>
      <c r="AC28" s="2">
        <v>196</v>
      </c>
      <c r="AD28" s="2">
        <v>201</v>
      </c>
      <c r="AE28" s="2">
        <v>206</v>
      </c>
      <c r="AF28" s="2">
        <v>201</v>
      </c>
      <c r="AG28" s="2">
        <v>196</v>
      </c>
      <c r="AH28" s="2">
        <v>198</v>
      </c>
    </row>
    <row r="29" spans="1:34" x14ac:dyDescent="0.15">
      <c r="A29" s="40"/>
      <c r="B29" s="3" t="s">
        <v>60</v>
      </c>
      <c r="C29" s="2">
        <v>933</v>
      </c>
      <c r="D29" s="2">
        <v>923</v>
      </c>
      <c r="F29" s="2">
        <v>405</v>
      </c>
      <c r="G29" s="2">
        <v>402</v>
      </c>
      <c r="H29" s="2">
        <v>391</v>
      </c>
      <c r="I29" s="2">
        <v>410</v>
      </c>
      <c r="J29" s="2">
        <v>400</v>
      </c>
      <c r="K29" s="2">
        <v>396</v>
      </c>
      <c r="L29" s="2">
        <v>404</v>
      </c>
      <c r="M29" s="2">
        <v>410</v>
      </c>
      <c r="N29" s="2">
        <v>403</v>
      </c>
      <c r="O29" s="2">
        <v>390</v>
      </c>
      <c r="P29" s="2">
        <v>396</v>
      </c>
      <c r="S29" s="40"/>
      <c r="T29" s="3" t="s">
        <v>60</v>
      </c>
      <c r="U29" s="2">
        <v>467</v>
      </c>
      <c r="V29" s="2">
        <v>462</v>
      </c>
      <c r="X29" s="2">
        <v>203</v>
      </c>
      <c r="Y29" s="2">
        <v>201</v>
      </c>
      <c r="Z29" s="2">
        <v>196</v>
      </c>
      <c r="AA29" s="2">
        <v>205</v>
      </c>
      <c r="AB29" s="2">
        <v>200</v>
      </c>
      <c r="AC29" s="2">
        <v>198</v>
      </c>
      <c r="AD29" s="2">
        <v>202</v>
      </c>
      <c r="AE29" s="2">
        <v>205</v>
      </c>
      <c r="AF29" s="2">
        <v>202</v>
      </c>
      <c r="AG29" s="2">
        <v>195</v>
      </c>
      <c r="AH29" s="2">
        <v>198</v>
      </c>
    </row>
    <row r="30" spans="1:34" x14ac:dyDescent="0.15">
      <c r="A30" s="40"/>
      <c r="B30" s="3" t="s">
        <v>61</v>
      </c>
      <c r="C30" s="2">
        <v>462</v>
      </c>
      <c r="D30" s="2">
        <v>465</v>
      </c>
      <c r="F30" s="2">
        <v>199</v>
      </c>
      <c r="G30" s="2">
        <v>197</v>
      </c>
      <c r="H30" s="2">
        <v>194</v>
      </c>
      <c r="I30" s="2">
        <v>207</v>
      </c>
      <c r="J30" s="2">
        <v>200</v>
      </c>
      <c r="K30" s="2">
        <v>195</v>
      </c>
      <c r="L30" s="2">
        <v>187</v>
      </c>
      <c r="M30" s="2">
        <v>206</v>
      </c>
      <c r="N30" s="2">
        <v>201</v>
      </c>
      <c r="O30" s="2">
        <v>196</v>
      </c>
      <c r="P30" s="2">
        <v>199</v>
      </c>
      <c r="S30" s="40"/>
      <c r="T30" s="3" t="s">
        <v>61</v>
      </c>
      <c r="U30" s="2">
        <v>463</v>
      </c>
      <c r="V30" s="2">
        <v>465</v>
      </c>
      <c r="X30" s="2">
        <v>199</v>
      </c>
      <c r="Y30" s="2">
        <v>197</v>
      </c>
      <c r="Z30" s="2">
        <v>195</v>
      </c>
      <c r="AA30" s="2">
        <v>207</v>
      </c>
      <c r="AB30" s="2">
        <v>200</v>
      </c>
      <c r="AC30" s="2">
        <v>196</v>
      </c>
      <c r="AD30" s="2">
        <v>188</v>
      </c>
      <c r="AE30" s="2">
        <v>207</v>
      </c>
      <c r="AF30" s="2">
        <v>201</v>
      </c>
      <c r="AG30" s="2">
        <v>197</v>
      </c>
      <c r="AH30" s="2">
        <v>199</v>
      </c>
    </row>
    <row r="31" spans="1:34" x14ac:dyDescent="0.15">
      <c r="A31"/>
      <c r="S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15">
      <c r="A32" s="40">
        <v>38</v>
      </c>
      <c r="B32" s="3" t="s">
        <v>59</v>
      </c>
      <c r="C32" s="2">
        <v>7599</v>
      </c>
      <c r="D32" s="2">
        <v>7731</v>
      </c>
      <c r="F32" s="2">
        <v>3129</v>
      </c>
      <c r="G32" s="2">
        <v>3150</v>
      </c>
      <c r="H32" s="2">
        <v>3129</v>
      </c>
      <c r="I32" s="2">
        <v>3253</v>
      </c>
      <c r="J32" s="2">
        <v>3007</v>
      </c>
      <c r="K32" s="2">
        <v>3079</v>
      </c>
      <c r="L32" s="2">
        <v>3186</v>
      </c>
      <c r="M32" s="2">
        <v>3287</v>
      </c>
      <c r="N32" s="2">
        <v>3217</v>
      </c>
      <c r="O32" s="2">
        <v>3263</v>
      </c>
      <c r="P32" s="2">
        <v>3122</v>
      </c>
      <c r="S32" s="40">
        <v>38</v>
      </c>
      <c r="T32" s="3" t="s">
        <v>59</v>
      </c>
      <c r="U32" s="2">
        <v>475</v>
      </c>
      <c r="V32" s="2">
        <v>483</v>
      </c>
      <c r="X32" s="2">
        <v>196</v>
      </c>
      <c r="Y32" s="2">
        <v>197</v>
      </c>
      <c r="Z32" s="2">
        <v>196</v>
      </c>
      <c r="AA32" s="2">
        <v>203</v>
      </c>
      <c r="AB32" s="2">
        <v>188</v>
      </c>
      <c r="AC32" s="2">
        <v>192</v>
      </c>
      <c r="AD32" s="2">
        <v>199</v>
      </c>
      <c r="AE32" s="2">
        <v>205</v>
      </c>
      <c r="AF32" s="2">
        <v>201</v>
      </c>
      <c r="AG32" s="2">
        <v>204</v>
      </c>
      <c r="AH32" s="2">
        <v>195</v>
      </c>
    </row>
    <row r="33" spans="1:34" x14ac:dyDescent="0.15">
      <c r="A33" s="40"/>
      <c r="B33" s="3" t="s">
        <v>60</v>
      </c>
      <c r="C33" s="2">
        <v>967</v>
      </c>
      <c r="D33" s="2">
        <v>979</v>
      </c>
      <c r="F33" s="2">
        <v>380</v>
      </c>
      <c r="G33" s="2">
        <v>395</v>
      </c>
      <c r="H33" s="2">
        <v>353</v>
      </c>
      <c r="I33" s="2">
        <v>409</v>
      </c>
      <c r="J33" s="2">
        <v>383</v>
      </c>
      <c r="K33" s="2">
        <v>388</v>
      </c>
      <c r="L33" s="2">
        <v>397</v>
      </c>
      <c r="M33" s="2">
        <v>413</v>
      </c>
      <c r="N33" s="2">
        <v>402</v>
      </c>
      <c r="O33" s="2">
        <v>370</v>
      </c>
      <c r="P33" s="2">
        <v>389</v>
      </c>
      <c r="S33" s="40"/>
      <c r="T33" s="3" t="s">
        <v>60</v>
      </c>
      <c r="U33" s="2">
        <v>484</v>
      </c>
      <c r="V33" s="2">
        <v>490</v>
      </c>
      <c r="X33" s="2">
        <v>190</v>
      </c>
      <c r="Y33" s="2">
        <v>198</v>
      </c>
      <c r="Z33" s="2">
        <v>177</v>
      </c>
      <c r="AA33" s="2">
        <v>205</v>
      </c>
      <c r="AB33" s="2">
        <v>192</v>
      </c>
      <c r="AC33" s="2">
        <v>194</v>
      </c>
      <c r="AD33" s="2">
        <v>199</v>
      </c>
      <c r="AE33" s="2">
        <v>207</v>
      </c>
      <c r="AF33" s="2">
        <v>201</v>
      </c>
      <c r="AG33" s="2">
        <v>185</v>
      </c>
      <c r="AH33" s="2">
        <v>195</v>
      </c>
    </row>
    <row r="34" spans="1:34" x14ac:dyDescent="0.15">
      <c r="A34" s="40"/>
      <c r="B34" s="3" t="s">
        <v>61</v>
      </c>
      <c r="C34" s="2">
        <v>481</v>
      </c>
      <c r="D34" s="2">
        <v>492</v>
      </c>
      <c r="F34" s="2">
        <v>195</v>
      </c>
      <c r="G34" s="2">
        <v>197</v>
      </c>
      <c r="H34" s="2">
        <v>195</v>
      </c>
      <c r="I34" s="2">
        <v>203</v>
      </c>
      <c r="J34" s="2">
        <v>187</v>
      </c>
      <c r="K34" s="2">
        <v>190</v>
      </c>
      <c r="L34" s="2">
        <v>199</v>
      </c>
      <c r="M34" s="2">
        <v>206</v>
      </c>
      <c r="N34" s="2">
        <v>201</v>
      </c>
      <c r="O34" s="2">
        <v>202</v>
      </c>
      <c r="P34" s="2">
        <v>194</v>
      </c>
      <c r="S34" s="40"/>
      <c r="T34" s="3" t="s">
        <v>61</v>
      </c>
      <c r="U34" s="2">
        <v>482</v>
      </c>
      <c r="V34" s="2">
        <v>493</v>
      </c>
      <c r="X34" s="2">
        <v>195</v>
      </c>
      <c r="Y34" s="2">
        <v>197</v>
      </c>
      <c r="Z34" s="2">
        <v>195</v>
      </c>
      <c r="AA34" s="2">
        <v>203</v>
      </c>
      <c r="AB34" s="2">
        <v>187</v>
      </c>
      <c r="AC34" s="2">
        <v>191</v>
      </c>
      <c r="AD34" s="2">
        <v>200</v>
      </c>
      <c r="AE34" s="2">
        <v>207</v>
      </c>
      <c r="AF34" s="2">
        <v>202</v>
      </c>
      <c r="AG34" s="2">
        <v>203</v>
      </c>
      <c r="AH34" s="2">
        <v>195</v>
      </c>
    </row>
    <row r="35" spans="1:34" x14ac:dyDescent="0.15">
      <c r="A35"/>
      <c r="S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15">
      <c r="A36" s="40">
        <v>39</v>
      </c>
      <c r="B36" s="3" t="s">
        <v>59</v>
      </c>
      <c r="C36" s="2">
        <v>7297</v>
      </c>
      <c r="D36" s="2">
        <v>6537</v>
      </c>
      <c r="F36" s="2">
        <v>3127</v>
      </c>
      <c r="G36" s="2">
        <v>3148</v>
      </c>
      <c r="H36" s="2">
        <v>3131</v>
      </c>
      <c r="I36" s="2">
        <v>3144</v>
      </c>
      <c r="J36" s="2">
        <v>3129</v>
      </c>
      <c r="K36" s="2">
        <v>3291</v>
      </c>
      <c r="L36" s="2">
        <v>3215</v>
      </c>
      <c r="M36" s="2">
        <v>3079</v>
      </c>
      <c r="N36" s="2">
        <v>3175</v>
      </c>
      <c r="O36" s="2">
        <v>3161</v>
      </c>
      <c r="P36" s="2">
        <v>3110</v>
      </c>
      <c r="S36" s="40">
        <v>39</v>
      </c>
      <c r="T36" s="3" t="s">
        <v>59</v>
      </c>
      <c r="U36" s="2">
        <v>456</v>
      </c>
      <c r="V36" s="2">
        <v>409</v>
      </c>
      <c r="X36" s="2">
        <v>195</v>
      </c>
      <c r="Y36" s="2">
        <v>197</v>
      </c>
      <c r="Z36" s="2">
        <v>196</v>
      </c>
      <c r="AA36" s="2">
        <v>197</v>
      </c>
      <c r="AB36" s="2">
        <v>196</v>
      </c>
      <c r="AC36" s="2">
        <v>206</v>
      </c>
      <c r="AD36" s="2">
        <v>201</v>
      </c>
      <c r="AE36" s="2">
        <v>192</v>
      </c>
      <c r="AF36" s="2">
        <v>198</v>
      </c>
      <c r="AG36" s="2">
        <v>198</v>
      </c>
      <c r="AH36" s="2">
        <v>194</v>
      </c>
    </row>
    <row r="37" spans="1:34" x14ac:dyDescent="0.15">
      <c r="A37" s="40"/>
      <c r="B37" s="3" t="s">
        <v>60</v>
      </c>
      <c r="C37" s="2">
        <v>928</v>
      </c>
      <c r="D37" s="2">
        <v>826</v>
      </c>
      <c r="F37" s="2">
        <v>393</v>
      </c>
      <c r="G37" s="2">
        <v>396</v>
      </c>
      <c r="H37" s="2">
        <v>396</v>
      </c>
      <c r="I37" s="2">
        <v>393</v>
      </c>
      <c r="J37" s="2">
        <v>396</v>
      </c>
      <c r="K37" s="2">
        <v>380</v>
      </c>
      <c r="L37" s="2">
        <v>396</v>
      </c>
      <c r="M37" s="2">
        <v>379</v>
      </c>
      <c r="N37" s="2">
        <v>396</v>
      </c>
      <c r="O37" s="2">
        <v>393</v>
      </c>
      <c r="P37" s="2">
        <v>387</v>
      </c>
      <c r="S37" s="40"/>
      <c r="T37" s="3" t="s">
        <v>60</v>
      </c>
      <c r="U37" s="2">
        <v>464</v>
      </c>
      <c r="V37" s="2">
        <v>413</v>
      </c>
      <c r="X37" s="2">
        <v>197</v>
      </c>
      <c r="Y37" s="2">
        <v>198</v>
      </c>
      <c r="Z37" s="2">
        <v>198</v>
      </c>
      <c r="AA37" s="2">
        <v>197</v>
      </c>
      <c r="AB37" s="2">
        <v>198</v>
      </c>
      <c r="AC37" s="2">
        <v>190</v>
      </c>
      <c r="AD37" s="2">
        <v>198</v>
      </c>
      <c r="AE37" s="2">
        <v>190</v>
      </c>
      <c r="AF37" s="2">
        <v>198</v>
      </c>
      <c r="AG37" s="2">
        <v>197</v>
      </c>
      <c r="AH37" s="2">
        <v>194</v>
      </c>
    </row>
    <row r="38" spans="1:34" x14ac:dyDescent="0.15">
      <c r="A38" s="40"/>
      <c r="B38" s="3" t="s">
        <v>61</v>
      </c>
      <c r="C38" s="2">
        <v>466</v>
      </c>
      <c r="D38" s="2">
        <v>411</v>
      </c>
      <c r="F38" s="2">
        <v>196</v>
      </c>
      <c r="G38" s="2">
        <v>197</v>
      </c>
      <c r="H38" s="2">
        <v>197</v>
      </c>
      <c r="I38" s="2">
        <v>195</v>
      </c>
      <c r="J38" s="2">
        <v>196</v>
      </c>
      <c r="K38" s="2">
        <v>202</v>
      </c>
      <c r="L38" s="2">
        <v>201</v>
      </c>
      <c r="M38" s="2">
        <v>193</v>
      </c>
      <c r="N38" s="2">
        <v>198</v>
      </c>
      <c r="O38" s="2">
        <v>198</v>
      </c>
      <c r="P38" s="2">
        <v>195</v>
      </c>
      <c r="S38" s="40"/>
      <c r="T38" s="3" t="s">
        <v>61</v>
      </c>
      <c r="U38" s="2">
        <v>467</v>
      </c>
      <c r="V38" s="2">
        <v>412</v>
      </c>
      <c r="X38" s="2">
        <v>196</v>
      </c>
      <c r="Y38" s="2">
        <v>198</v>
      </c>
      <c r="Z38" s="2">
        <v>198</v>
      </c>
      <c r="AA38" s="2">
        <v>196</v>
      </c>
      <c r="AB38" s="2">
        <v>196</v>
      </c>
      <c r="AC38" s="2">
        <v>202</v>
      </c>
      <c r="AD38" s="2">
        <v>202</v>
      </c>
      <c r="AE38" s="2">
        <v>194</v>
      </c>
      <c r="AF38" s="2">
        <v>199</v>
      </c>
      <c r="AG38" s="2">
        <v>199</v>
      </c>
      <c r="AH38" s="2">
        <v>196</v>
      </c>
    </row>
    <row r="39" spans="1:34" x14ac:dyDescent="0.15">
      <c r="A39" s="25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x14ac:dyDescent="0.15">
      <c r="A40" s="40">
        <v>37</v>
      </c>
      <c r="B40" s="3" t="s">
        <v>70</v>
      </c>
      <c r="C40" s="2">
        <v>8397</v>
      </c>
      <c r="D40" s="2">
        <v>8432</v>
      </c>
      <c r="F40" s="2">
        <v>3302</v>
      </c>
      <c r="G40" s="2">
        <v>3283</v>
      </c>
      <c r="H40" s="2">
        <v>3194</v>
      </c>
      <c r="I40" s="2">
        <v>3367</v>
      </c>
      <c r="J40" s="2">
        <v>3289</v>
      </c>
      <c r="K40" s="2">
        <v>3287</v>
      </c>
      <c r="L40" s="2">
        <v>3296</v>
      </c>
      <c r="M40" s="2">
        <v>3387</v>
      </c>
      <c r="N40" s="2">
        <v>3286</v>
      </c>
      <c r="O40" s="2">
        <v>3215</v>
      </c>
      <c r="P40" s="2">
        <v>3245</v>
      </c>
      <c r="S40" s="40">
        <v>37</v>
      </c>
      <c r="T40" s="3" t="s">
        <v>70</v>
      </c>
      <c r="U40" s="2">
        <v>525</v>
      </c>
      <c r="V40" s="2">
        <v>527</v>
      </c>
      <c r="X40" s="2">
        <v>206</v>
      </c>
      <c r="Y40" s="2">
        <v>205</v>
      </c>
      <c r="Z40" s="2">
        <v>200</v>
      </c>
      <c r="AA40" s="2">
        <v>210</v>
      </c>
      <c r="AB40" s="2">
        <v>206</v>
      </c>
      <c r="AC40" s="2">
        <v>205</v>
      </c>
      <c r="AD40" s="2">
        <v>206</v>
      </c>
      <c r="AE40" s="2">
        <v>212</v>
      </c>
      <c r="AF40" s="2">
        <v>205</v>
      </c>
      <c r="AG40" s="2">
        <v>201</v>
      </c>
      <c r="AH40" s="2">
        <v>203</v>
      </c>
    </row>
    <row r="41" spans="1:34" x14ac:dyDescent="0.15">
      <c r="A41" s="40"/>
      <c r="B41" s="3" t="s">
        <v>69</v>
      </c>
      <c r="C41" s="2">
        <v>1062</v>
      </c>
      <c r="D41" s="2">
        <v>1059</v>
      </c>
      <c r="F41" s="2">
        <v>412</v>
      </c>
      <c r="G41" s="2">
        <v>410</v>
      </c>
      <c r="H41" s="2">
        <v>398</v>
      </c>
      <c r="I41" s="2">
        <v>421</v>
      </c>
      <c r="J41" s="2">
        <v>410</v>
      </c>
      <c r="K41" s="2">
        <v>410</v>
      </c>
      <c r="L41" s="2">
        <v>412</v>
      </c>
      <c r="M41" s="2">
        <v>423</v>
      </c>
      <c r="N41" s="2">
        <v>410</v>
      </c>
      <c r="O41" s="2">
        <v>401</v>
      </c>
      <c r="P41" s="2">
        <v>405</v>
      </c>
      <c r="S41" s="40"/>
      <c r="T41" s="3" t="s">
        <v>69</v>
      </c>
      <c r="U41" s="2">
        <v>531</v>
      </c>
      <c r="V41" s="2">
        <v>530</v>
      </c>
      <c r="X41" s="2">
        <v>206</v>
      </c>
      <c r="Y41" s="2">
        <v>205</v>
      </c>
      <c r="Z41" s="2">
        <v>199</v>
      </c>
      <c r="AA41" s="2">
        <v>211</v>
      </c>
      <c r="AB41" s="2">
        <v>205</v>
      </c>
      <c r="AC41" s="2">
        <v>205</v>
      </c>
      <c r="AD41" s="2">
        <v>206</v>
      </c>
      <c r="AE41" s="2">
        <v>212</v>
      </c>
      <c r="AF41" s="2">
        <v>205</v>
      </c>
      <c r="AG41" s="2">
        <v>201</v>
      </c>
      <c r="AH41" s="2">
        <v>203</v>
      </c>
    </row>
    <row r="42" spans="1:34" x14ac:dyDescent="0.15">
      <c r="A42" s="40"/>
      <c r="B42" s="3" t="s">
        <v>68</v>
      </c>
      <c r="C42" s="2">
        <v>530</v>
      </c>
      <c r="D42" s="2">
        <v>530</v>
      </c>
      <c r="F42" s="2">
        <v>206</v>
      </c>
      <c r="G42" s="2">
        <v>205</v>
      </c>
      <c r="H42" s="2">
        <v>199</v>
      </c>
      <c r="I42" s="2">
        <v>210</v>
      </c>
      <c r="J42" s="2">
        <v>205</v>
      </c>
      <c r="K42" s="2">
        <v>205</v>
      </c>
      <c r="L42" s="2">
        <v>206</v>
      </c>
      <c r="M42" s="2">
        <v>194</v>
      </c>
      <c r="N42" s="2">
        <v>204</v>
      </c>
      <c r="O42" s="2">
        <v>200</v>
      </c>
      <c r="P42" s="2">
        <v>202</v>
      </c>
      <c r="S42" s="40"/>
      <c r="T42" s="3" t="s">
        <v>68</v>
      </c>
      <c r="U42" s="2">
        <v>530</v>
      </c>
      <c r="V42" s="2">
        <v>531</v>
      </c>
      <c r="X42" s="2">
        <v>206</v>
      </c>
      <c r="Y42" s="2">
        <v>205</v>
      </c>
      <c r="Z42" s="2">
        <v>200</v>
      </c>
      <c r="AA42" s="2">
        <v>211</v>
      </c>
      <c r="AB42" s="2">
        <v>205</v>
      </c>
      <c r="AC42" s="2">
        <v>205</v>
      </c>
      <c r="AD42" s="2">
        <v>206</v>
      </c>
      <c r="AE42" s="2">
        <v>194</v>
      </c>
      <c r="AF42" s="2">
        <v>205</v>
      </c>
      <c r="AG42" s="2">
        <v>200</v>
      </c>
      <c r="AH42" s="2">
        <v>203</v>
      </c>
    </row>
    <row r="43" spans="1:34" x14ac:dyDescent="0.15">
      <c r="A43"/>
      <c r="S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x14ac:dyDescent="0.15">
      <c r="A44" s="40">
        <v>38</v>
      </c>
      <c r="B44" s="3" t="s">
        <v>70</v>
      </c>
      <c r="C44" s="2">
        <v>8371</v>
      </c>
      <c r="D44" s="2">
        <v>8384</v>
      </c>
      <c r="F44" s="2">
        <v>3265</v>
      </c>
      <c r="G44" s="2">
        <v>3239</v>
      </c>
      <c r="H44" s="2">
        <v>3198</v>
      </c>
      <c r="I44" s="2">
        <v>3337</v>
      </c>
      <c r="J44" s="2">
        <v>3139</v>
      </c>
      <c r="K44" s="2">
        <v>3211</v>
      </c>
      <c r="L44" s="2">
        <v>3254</v>
      </c>
      <c r="M44" s="2">
        <v>3374</v>
      </c>
      <c r="N44" s="2">
        <v>3326</v>
      </c>
      <c r="O44" s="2">
        <v>3300</v>
      </c>
      <c r="P44" s="2">
        <v>3203</v>
      </c>
      <c r="S44" s="40">
        <v>38</v>
      </c>
      <c r="T44" s="3" t="s">
        <v>70</v>
      </c>
      <c r="U44" s="2">
        <v>523</v>
      </c>
      <c r="V44" s="2">
        <v>524</v>
      </c>
      <c r="X44" s="2">
        <v>204</v>
      </c>
      <c r="Y44" s="2">
        <v>202</v>
      </c>
      <c r="Z44" s="2">
        <v>200</v>
      </c>
      <c r="AA44" s="2">
        <v>209</v>
      </c>
      <c r="AB44" s="2">
        <v>196</v>
      </c>
      <c r="AC44" s="2">
        <v>201</v>
      </c>
      <c r="AD44" s="2">
        <v>203</v>
      </c>
      <c r="AE44" s="2">
        <v>211</v>
      </c>
      <c r="AF44" s="2">
        <v>208</v>
      </c>
      <c r="AG44" s="2">
        <v>206</v>
      </c>
      <c r="AH44" s="2">
        <v>200</v>
      </c>
    </row>
    <row r="45" spans="1:34" x14ac:dyDescent="0.15">
      <c r="A45" s="40"/>
      <c r="B45" s="3" t="s">
        <v>69</v>
      </c>
      <c r="C45" s="2">
        <v>1048</v>
      </c>
      <c r="D45" s="2">
        <v>1043</v>
      </c>
      <c r="F45" s="2">
        <v>407</v>
      </c>
      <c r="G45" s="2">
        <v>405</v>
      </c>
      <c r="H45" s="2">
        <v>399</v>
      </c>
      <c r="I45" s="2">
        <v>417</v>
      </c>
      <c r="J45" s="2">
        <v>364</v>
      </c>
      <c r="K45" s="2">
        <v>401</v>
      </c>
      <c r="L45" s="2">
        <v>407</v>
      </c>
      <c r="M45" s="2">
        <v>422</v>
      </c>
      <c r="N45" s="2">
        <v>415</v>
      </c>
      <c r="O45" s="2">
        <v>412</v>
      </c>
      <c r="P45" s="2">
        <v>399</v>
      </c>
      <c r="S45" s="40"/>
      <c r="T45" s="3" t="s">
        <v>69</v>
      </c>
      <c r="U45" s="2">
        <v>524</v>
      </c>
      <c r="V45" s="2">
        <v>522</v>
      </c>
      <c r="X45" s="2">
        <v>204</v>
      </c>
      <c r="Y45" s="2">
        <v>203</v>
      </c>
      <c r="Z45" s="2">
        <v>200</v>
      </c>
      <c r="AA45" s="2">
        <v>209</v>
      </c>
      <c r="AB45" s="2">
        <v>182</v>
      </c>
      <c r="AC45" s="2">
        <v>201</v>
      </c>
      <c r="AD45" s="2">
        <v>204</v>
      </c>
      <c r="AE45" s="2">
        <v>211</v>
      </c>
      <c r="AF45" s="2">
        <v>208</v>
      </c>
      <c r="AG45" s="2">
        <v>206</v>
      </c>
      <c r="AH45" s="2">
        <v>200</v>
      </c>
    </row>
    <row r="46" spans="1:34" x14ac:dyDescent="0.15">
      <c r="A46" s="40"/>
      <c r="B46" s="3" t="s">
        <v>68</v>
      </c>
      <c r="C46" s="2">
        <v>523</v>
      </c>
      <c r="D46" s="2">
        <v>523</v>
      </c>
      <c r="F46" s="2">
        <v>191</v>
      </c>
      <c r="G46" s="2">
        <v>202</v>
      </c>
      <c r="H46" s="2">
        <v>199</v>
      </c>
      <c r="I46" s="2">
        <v>208</v>
      </c>
      <c r="J46" s="2">
        <v>196</v>
      </c>
      <c r="K46" s="2">
        <v>200</v>
      </c>
      <c r="L46" s="2">
        <v>203</v>
      </c>
      <c r="M46" s="2">
        <v>210</v>
      </c>
      <c r="N46" s="2">
        <v>207</v>
      </c>
      <c r="O46" s="2">
        <v>206</v>
      </c>
      <c r="P46" s="2">
        <v>200</v>
      </c>
      <c r="S46" s="40"/>
      <c r="T46" s="3" t="s">
        <v>68</v>
      </c>
      <c r="U46" s="2">
        <v>524</v>
      </c>
      <c r="V46" s="2">
        <v>524</v>
      </c>
      <c r="X46" s="2">
        <v>192</v>
      </c>
      <c r="Y46" s="2">
        <v>203</v>
      </c>
      <c r="Z46" s="2">
        <v>200</v>
      </c>
      <c r="AA46" s="2">
        <v>209</v>
      </c>
      <c r="AB46" s="2">
        <v>196</v>
      </c>
      <c r="AC46" s="2">
        <v>201</v>
      </c>
      <c r="AD46" s="2">
        <v>203</v>
      </c>
      <c r="AE46" s="2">
        <v>210</v>
      </c>
      <c r="AF46" s="2">
        <v>207</v>
      </c>
      <c r="AG46" s="2">
        <v>206</v>
      </c>
      <c r="AH46" s="2">
        <v>200</v>
      </c>
    </row>
    <row r="47" spans="1:34" x14ac:dyDescent="0.15">
      <c r="A47"/>
      <c r="S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x14ac:dyDescent="0.15">
      <c r="A48" s="40">
        <v>39</v>
      </c>
      <c r="B48" s="3" t="s">
        <v>70</v>
      </c>
      <c r="C48" s="2">
        <v>8397</v>
      </c>
      <c r="D48" s="2">
        <v>8094</v>
      </c>
      <c r="F48" s="2">
        <v>3215</v>
      </c>
      <c r="G48" s="2">
        <v>3234</v>
      </c>
      <c r="H48" s="2">
        <v>3249</v>
      </c>
      <c r="I48" s="2">
        <v>3205</v>
      </c>
      <c r="J48" s="2">
        <v>3233</v>
      </c>
      <c r="K48" s="2">
        <v>3411</v>
      </c>
      <c r="L48" s="2">
        <v>3098</v>
      </c>
      <c r="M48" s="2">
        <v>3090</v>
      </c>
      <c r="N48" s="2">
        <v>3245</v>
      </c>
      <c r="O48" s="2">
        <v>3244</v>
      </c>
      <c r="P48" s="2">
        <v>3252</v>
      </c>
      <c r="S48" s="40">
        <v>39</v>
      </c>
      <c r="T48" s="3" t="s">
        <v>70</v>
      </c>
      <c r="U48" s="2">
        <v>525</v>
      </c>
      <c r="V48" s="2">
        <v>506</v>
      </c>
      <c r="X48" s="2">
        <v>201</v>
      </c>
      <c r="Y48" s="2">
        <v>202</v>
      </c>
      <c r="Z48" s="2">
        <v>203</v>
      </c>
      <c r="AA48" s="2">
        <v>200</v>
      </c>
      <c r="AB48" s="2">
        <v>202</v>
      </c>
      <c r="AC48" s="2">
        <v>213</v>
      </c>
      <c r="AD48" s="2">
        <v>194</v>
      </c>
      <c r="AE48" s="2">
        <v>193</v>
      </c>
      <c r="AF48" s="2">
        <v>203</v>
      </c>
      <c r="AG48" s="2">
        <v>203</v>
      </c>
      <c r="AH48" s="2">
        <v>203</v>
      </c>
    </row>
    <row r="49" spans="1:34" x14ac:dyDescent="0.15">
      <c r="A49" s="40"/>
      <c r="B49" s="3" t="s">
        <v>69</v>
      </c>
      <c r="C49" s="2">
        <v>1058</v>
      </c>
      <c r="D49" s="2">
        <v>1018</v>
      </c>
      <c r="F49" s="2">
        <v>402</v>
      </c>
      <c r="G49" s="2">
        <v>403</v>
      </c>
      <c r="H49" s="2">
        <v>406</v>
      </c>
      <c r="I49" s="2">
        <v>400</v>
      </c>
      <c r="J49" s="2">
        <v>404</v>
      </c>
      <c r="K49" s="2">
        <v>426</v>
      </c>
      <c r="L49" s="2">
        <v>412</v>
      </c>
      <c r="M49" s="2">
        <v>394</v>
      </c>
      <c r="N49" s="2">
        <v>406</v>
      </c>
      <c r="O49" s="2">
        <v>405</v>
      </c>
      <c r="P49" s="2">
        <v>406</v>
      </c>
      <c r="S49" s="40"/>
      <c r="T49" s="3" t="s">
        <v>69</v>
      </c>
      <c r="U49" s="2">
        <v>529</v>
      </c>
      <c r="V49" s="2">
        <v>509</v>
      </c>
      <c r="X49" s="2">
        <v>201</v>
      </c>
      <c r="Y49" s="2">
        <v>202</v>
      </c>
      <c r="Z49" s="2">
        <v>203</v>
      </c>
      <c r="AA49" s="2">
        <v>200</v>
      </c>
      <c r="AB49" s="2">
        <v>202</v>
      </c>
      <c r="AC49" s="2">
        <v>213</v>
      </c>
      <c r="AD49" s="2">
        <v>206</v>
      </c>
      <c r="AE49" s="2">
        <v>197</v>
      </c>
      <c r="AF49" s="2">
        <v>203</v>
      </c>
      <c r="AG49" s="2">
        <v>203</v>
      </c>
      <c r="AH49" s="2">
        <v>203</v>
      </c>
    </row>
    <row r="50" spans="1:34" x14ac:dyDescent="0.15">
      <c r="A50" s="40"/>
      <c r="B50" s="3" t="s">
        <v>68</v>
      </c>
      <c r="C50" s="2">
        <v>531</v>
      </c>
      <c r="D50" s="2">
        <v>507</v>
      </c>
      <c r="F50" s="2">
        <v>200</v>
      </c>
      <c r="G50" s="2">
        <v>201</v>
      </c>
      <c r="H50" s="2">
        <v>203</v>
      </c>
      <c r="I50" s="2">
        <v>200</v>
      </c>
      <c r="J50" s="2">
        <v>201</v>
      </c>
      <c r="K50" s="2">
        <v>212</v>
      </c>
      <c r="L50" s="2">
        <v>206</v>
      </c>
      <c r="M50" s="2">
        <v>197</v>
      </c>
      <c r="N50" s="2">
        <v>203</v>
      </c>
      <c r="O50" s="2">
        <v>202</v>
      </c>
      <c r="P50" s="2">
        <v>203</v>
      </c>
      <c r="S50" s="40"/>
      <c r="T50" s="3" t="s">
        <v>68</v>
      </c>
      <c r="U50" s="2">
        <v>531</v>
      </c>
      <c r="V50" s="2">
        <v>507</v>
      </c>
      <c r="X50" s="2">
        <v>201</v>
      </c>
      <c r="Y50" s="2">
        <v>202</v>
      </c>
      <c r="Z50" s="2">
        <v>203</v>
      </c>
      <c r="AA50" s="2">
        <v>200</v>
      </c>
      <c r="AB50" s="2">
        <v>202</v>
      </c>
      <c r="AC50" s="2">
        <v>213</v>
      </c>
      <c r="AD50" s="2">
        <v>206</v>
      </c>
      <c r="AE50" s="2">
        <v>197</v>
      </c>
      <c r="AF50" s="2">
        <v>203</v>
      </c>
      <c r="AG50" s="2">
        <v>203</v>
      </c>
      <c r="AH50" s="2">
        <v>203</v>
      </c>
    </row>
    <row r="51" spans="1:34" x14ac:dyDescent="0.15">
      <c r="A51" s="2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x14ac:dyDescent="0.15"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x14ac:dyDescent="0.15">
      <c r="A53" t="s">
        <v>16</v>
      </c>
      <c r="B53" s="4" t="s">
        <v>15</v>
      </c>
      <c r="S53" t="s">
        <v>16</v>
      </c>
      <c r="T53" s="4" t="s">
        <v>15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x14ac:dyDescent="0.15">
      <c r="A54" s="40">
        <v>37</v>
      </c>
      <c r="B54" s="3" t="s">
        <v>62</v>
      </c>
      <c r="C54" s="2">
        <v>32400</v>
      </c>
      <c r="D54" s="2">
        <v>31900</v>
      </c>
      <c r="F54" s="2">
        <v>223</v>
      </c>
      <c r="G54" s="2">
        <v>223</v>
      </c>
      <c r="H54" s="2">
        <v>224</v>
      </c>
      <c r="I54" s="2">
        <v>225</v>
      </c>
      <c r="J54" s="2">
        <v>235</v>
      </c>
      <c r="K54" s="2">
        <v>219</v>
      </c>
      <c r="L54" s="2">
        <v>229</v>
      </c>
      <c r="M54" s="2">
        <v>235</v>
      </c>
      <c r="N54" s="2">
        <v>234</v>
      </c>
      <c r="O54" s="2">
        <v>216</v>
      </c>
      <c r="P54" s="2">
        <v>217</v>
      </c>
      <c r="S54" s="40">
        <v>37</v>
      </c>
      <c r="T54" s="3" t="s">
        <v>62</v>
      </c>
      <c r="U54" s="2">
        <v>126</v>
      </c>
      <c r="V54" s="2">
        <v>124</v>
      </c>
      <c r="X54" s="2">
        <v>0.89400000000000002</v>
      </c>
      <c r="Y54" s="2">
        <v>0.89300000000000002</v>
      </c>
      <c r="Z54" s="2">
        <v>0.89600000000000002</v>
      </c>
      <c r="AA54" s="2">
        <v>0.90100000000000002</v>
      </c>
      <c r="AB54" s="2">
        <v>0.94</v>
      </c>
      <c r="AC54" s="2">
        <v>0.879</v>
      </c>
      <c r="AD54" s="2">
        <v>0.91600000000000004</v>
      </c>
      <c r="AE54" s="2">
        <v>0.94299999999999995</v>
      </c>
      <c r="AF54" s="2">
        <v>0.94</v>
      </c>
      <c r="AG54" s="2">
        <v>0.86599999999999999</v>
      </c>
      <c r="AH54" s="2">
        <v>0.87</v>
      </c>
    </row>
    <row r="55" spans="1:34" x14ac:dyDescent="0.15">
      <c r="A55" s="40"/>
      <c r="B55" s="3" t="s">
        <v>63</v>
      </c>
      <c r="C55" s="2">
        <v>25800</v>
      </c>
      <c r="D55" s="2">
        <v>25200</v>
      </c>
      <c r="F55" s="2">
        <v>222</v>
      </c>
      <c r="G55" s="2">
        <v>221</v>
      </c>
      <c r="H55" s="2">
        <v>222</v>
      </c>
      <c r="I55" s="2">
        <v>224</v>
      </c>
      <c r="J55" s="2">
        <v>232</v>
      </c>
      <c r="K55" s="2">
        <v>215</v>
      </c>
      <c r="L55" s="2">
        <v>228</v>
      </c>
      <c r="M55" s="2">
        <v>234</v>
      </c>
      <c r="N55" s="2">
        <v>233</v>
      </c>
      <c r="O55" s="2">
        <v>214</v>
      </c>
      <c r="P55" s="2">
        <v>216</v>
      </c>
      <c r="S55" s="40"/>
      <c r="T55" s="3" t="s">
        <v>63</v>
      </c>
      <c r="U55" s="2">
        <v>201</v>
      </c>
      <c r="V55" s="2">
        <v>197</v>
      </c>
      <c r="X55" s="2">
        <v>1.778</v>
      </c>
      <c r="Y55" s="2">
        <v>1.77</v>
      </c>
      <c r="Z55" s="2">
        <v>1.78</v>
      </c>
      <c r="AA55" s="2">
        <v>1.794</v>
      </c>
      <c r="AB55" s="2">
        <v>1.863</v>
      </c>
      <c r="AC55" s="2">
        <v>1.724</v>
      </c>
      <c r="AD55" s="2">
        <v>1.83</v>
      </c>
      <c r="AE55" s="2">
        <v>1.875</v>
      </c>
      <c r="AF55" s="2">
        <v>1.8720000000000001</v>
      </c>
      <c r="AG55" s="2">
        <v>1.718</v>
      </c>
      <c r="AH55" s="2">
        <v>1.732</v>
      </c>
    </row>
    <row r="56" spans="1:34" x14ac:dyDescent="0.15">
      <c r="A56" s="40"/>
      <c r="B56" s="3" t="s">
        <v>64</v>
      </c>
      <c r="C56" s="2">
        <v>7019</v>
      </c>
      <c r="D56" s="2">
        <v>6801</v>
      </c>
      <c r="F56" s="2">
        <v>207</v>
      </c>
      <c r="G56" s="2">
        <v>203</v>
      </c>
      <c r="H56" s="2">
        <v>206</v>
      </c>
      <c r="I56" s="2">
        <v>213</v>
      </c>
      <c r="J56" s="2">
        <v>214</v>
      </c>
      <c r="K56" s="2">
        <v>200</v>
      </c>
      <c r="L56" s="2">
        <v>212</v>
      </c>
      <c r="M56" s="2">
        <v>220</v>
      </c>
      <c r="N56" s="2">
        <v>213</v>
      </c>
      <c r="O56" s="2">
        <v>203</v>
      </c>
      <c r="P56" s="2">
        <v>206</v>
      </c>
      <c r="S56" s="40"/>
      <c r="T56" s="3" t="s">
        <v>64</v>
      </c>
      <c r="U56" s="2">
        <v>439</v>
      </c>
      <c r="V56" s="2">
        <v>425</v>
      </c>
      <c r="X56" s="2">
        <v>12.9</v>
      </c>
      <c r="Y56" s="2">
        <v>12.7</v>
      </c>
      <c r="Z56" s="2">
        <v>12.9</v>
      </c>
      <c r="AA56" s="2">
        <v>13.3</v>
      </c>
      <c r="AB56" s="2">
        <v>13.4</v>
      </c>
      <c r="AC56" s="2">
        <v>12.5</v>
      </c>
      <c r="AD56" s="2">
        <v>13.3</v>
      </c>
      <c r="AE56" s="2">
        <v>13.8</v>
      </c>
      <c r="AF56" s="2">
        <v>13.3</v>
      </c>
      <c r="AG56" s="2">
        <v>12.7</v>
      </c>
      <c r="AH56" s="2">
        <v>12.9</v>
      </c>
    </row>
    <row r="57" spans="1:34" x14ac:dyDescent="0.15">
      <c r="A57"/>
      <c r="S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x14ac:dyDescent="0.15">
      <c r="A58" s="40">
        <v>38</v>
      </c>
      <c r="B58" s="3" t="s">
        <v>62</v>
      </c>
      <c r="C58" s="2">
        <v>35400</v>
      </c>
      <c r="D58" s="2">
        <v>36800</v>
      </c>
      <c r="F58" s="2">
        <v>222</v>
      </c>
      <c r="G58" s="2">
        <v>235</v>
      </c>
      <c r="H58" s="2">
        <v>224</v>
      </c>
      <c r="I58" s="2">
        <v>234</v>
      </c>
      <c r="J58" s="2">
        <v>208</v>
      </c>
      <c r="K58" s="2">
        <v>226</v>
      </c>
      <c r="L58" s="2">
        <v>234</v>
      </c>
      <c r="M58" s="2">
        <v>224</v>
      </c>
      <c r="N58" s="2">
        <v>220</v>
      </c>
      <c r="O58" s="2">
        <v>217</v>
      </c>
      <c r="P58" s="2">
        <v>226</v>
      </c>
      <c r="S58" s="40">
        <v>38</v>
      </c>
      <c r="T58" s="3" t="s">
        <v>65</v>
      </c>
      <c r="U58" s="2">
        <v>138</v>
      </c>
      <c r="V58" s="2">
        <v>144</v>
      </c>
      <c r="X58" s="2">
        <v>0.89100000000000001</v>
      </c>
      <c r="Y58" s="2">
        <v>0.94399999999999995</v>
      </c>
      <c r="Z58" s="2">
        <v>0.89900000000000002</v>
      </c>
      <c r="AA58" s="2">
        <v>0.94</v>
      </c>
      <c r="AB58" s="2">
        <v>0.83299999999999996</v>
      </c>
      <c r="AC58" s="2">
        <v>0.90400000000000003</v>
      </c>
      <c r="AD58" s="2">
        <v>0.93700000000000006</v>
      </c>
      <c r="AE58" s="2">
        <v>0.89700000000000002</v>
      </c>
      <c r="AF58" s="2">
        <v>0.88300000000000001</v>
      </c>
      <c r="AG58" s="2">
        <v>0.872</v>
      </c>
      <c r="AH58" s="2">
        <v>0.90600000000000003</v>
      </c>
    </row>
    <row r="59" spans="1:34" x14ac:dyDescent="0.15">
      <c r="A59" s="40"/>
      <c r="B59" s="3" t="s">
        <v>63</v>
      </c>
      <c r="C59" s="2">
        <v>27500</v>
      </c>
      <c r="D59" s="2">
        <v>29300</v>
      </c>
      <c r="F59" s="2">
        <v>220</v>
      </c>
      <c r="G59" s="2">
        <v>237</v>
      </c>
      <c r="H59" s="2">
        <v>223</v>
      </c>
      <c r="I59" s="2">
        <v>233</v>
      </c>
      <c r="J59" s="2">
        <v>205</v>
      </c>
      <c r="K59" s="2">
        <v>224</v>
      </c>
      <c r="L59" s="2">
        <v>233</v>
      </c>
      <c r="M59" s="2">
        <v>223</v>
      </c>
      <c r="N59" s="2">
        <v>217</v>
      </c>
      <c r="O59" s="2">
        <v>216</v>
      </c>
      <c r="P59" s="2">
        <v>225</v>
      </c>
      <c r="S59" s="40"/>
      <c r="T59" s="3" t="s">
        <v>66</v>
      </c>
      <c r="U59" s="2">
        <v>215</v>
      </c>
      <c r="V59" s="2">
        <v>229</v>
      </c>
      <c r="X59" s="2">
        <v>1.7669999999999999</v>
      </c>
      <c r="Y59" s="2">
        <v>1.897</v>
      </c>
      <c r="Z59" s="2">
        <v>1.7849999999999999</v>
      </c>
      <c r="AA59" s="2">
        <v>1.8660000000000001</v>
      </c>
      <c r="AB59" s="2">
        <v>1.641</v>
      </c>
      <c r="AC59" s="2">
        <v>1.8</v>
      </c>
      <c r="AD59" s="2">
        <v>1.871</v>
      </c>
      <c r="AE59" s="2">
        <v>1.7869999999999999</v>
      </c>
      <c r="AF59" s="2">
        <v>1.7430000000000001</v>
      </c>
      <c r="AG59" s="2">
        <v>1.7290000000000001</v>
      </c>
      <c r="AH59" s="2">
        <v>1.8029999999999999</v>
      </c>
    </row>
    <row r="60" spans="1:34" x14ac:dyDescent="0.15">
      <c r="A60" s="40"/>
      <c r="B60" s="3" t="s">
        <v>64</v>
      </c>
      <c r="C60" s="2">
        <v>7098</v>
      </c>
      <c r="D60" s="2">
        <v>7515</v>
      </c>
      <c r="F60" s="2">
        <v>204</v>
      </c>
      <c r="G60" s="2">
        <v>215</v>
      </c>
      <c r="H60" s="2">
        <v>205</v>
      </c>
      <c r="I60" s="2">
        <v>215</v>
      </c>
      <c r="J60" s="2">
        <v>191</v>
      </c>
      <c r="K60" s="2">
        <v>205</v>
      </c>
      <c r="L60" s="2">
        <v>215</v>
      </c>
      <c r="M60" s="2">
        <v>207</v>
      </c>
      <c r="N60" s="2">
        <v>202</v>
      </c>
      <c r="O60" s="2">
        <v>199</v>
      </c>
      <c r="P60" s="2">
        <v>207</v>
      </c>
      <c r="S60" s="40"/>
      <c r="T60" s="3" t="s">
        <v>67</v>
      </c>
      <c r="U60" s="2">
        <v>444</v>
      </c>
      <c r="V60" s="2">
        <v>470</v>
      </c>
      <c r="X60" s="2">
        <v>12.8</v>
      </c>
      <c r="Y60" s="2">
        <v>13.5</v>
      </c>
      <c r="Z60" s="2">
        <v>12.8</v>
      </c>
      <c r="AA60" s="2">
        <v>13.5</v>
      </c>
      <c r="AB60" s="2">
        <v>11</v>
      </c>
      <c r="AC60" s="2">
        <v>12.8</v>
      </c>
      <c r="AD60" s="2">
        <v>13.4</v>
      </c>
      <c r="AE60" s="2">
        <v>12</v>
      </c>
      <c r="AF60" s="2">
        <v>12.7</v>
      </c>
      <c r="AG60" s="2">
        <v>12.5</v>
      </c>
      <c r="AH60" s="2">
        <v>12</v>
      </c>
    </row>
    <row r="61" spans="1:34" x14ac:dyDescent="0.15">
      <c r="A61"/>
      <c r="S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x14ac:dyDescent="0.15">
      <c r="A62" s="40">
        <v>39</v>
      </c>
      <c r="B62" s="3" t="s">
        <v>62</v>
      </c>
      <c r="C62" s="2">
        <v>32400</v>
      </c>
      <c r="D62" s="2">
        <v>32400</v>
      </c>
      <c r="F62" s="2">
        <v>226</v>
      </c>
      <c r="G62" s="2">
        <v>239</v>
      </c>
      <c r="H62" s="2">
        <v>228</v>
      </c>
      <c r="I62" s="2">
        <v>225</v>
      </c>
      <c r="J62" s="2">
        <v>225</v>
      </c>
      <c r="K62" s="2">
        <v>229</v>
      </c>
      <c r="L62" s="2">
        <v>229</v>
      </c>
      <c r="M62" s="2">
        <v>227</v>
      </c>
      <c r="N62" s="2">
        <v>219</v>
      </c>
      <c r="O62" s="2">
        <v>234</v>
      </c>
      <c r="P62" s="2">
        <v>243</v>
      </c>
      <c r="S62" s="40">
        <v>39</v>
      </c>
      <c r="T62" s="3" t="s">
        <v>65</v>
      </c>
      <c r="U62" s="2">
        <v>127</v>
      </c>
      <c r="V62" s="2">
        <v>127</v>
      </c>
      <c r="X62" s="2">
        <v>0.90400000000000003</v>
      </c>
      <c r="Y62" s="2">
        <v>0.95899999999999996</v>
      </c>
      <c r="Z62" s="2">
        <v>0.91500000000000004</v>
      </c>
      <c r="AA62" s="2">
        <v>0.90200000000000002</v>
      </c>
      <c r="AB62" s="2">
        <v>0.90300000000000002</v>
      </c>
      <c r="AC62" s="2">
        <v>0.91900000000000004</v>
      </c>
      <c r="AD62" s="2">
        <v>0.92</v>
      </c>
      <c r="AE62" s="2">
        <v>0.90900000000000003</v>
      </c>
      <c r="AF62" s="2">
        <v>0.88</v>
      </c>
      <c r="AG62" s="2">
        <v>0.93799999999999994</v>
      </c>
      <c r="AH62" s="2">
        <v>0.97299999999999998</v>
      </c>
    </row>
    <row r="63" spans="1:34" x14ac:dyDescent="0.15">
      <c r="A63" s="40"/>
      <c r="B63" s="3" t="s">
        <v>63</v>
      </c>
      <c r="C63" s="2">
        <v>25800</v>
      </c>
      <c r="D63" s="2">
        <v>25800</v>
      </c>
      <c r="F63" s="2">
        <v>224</v>
      </c>
      <c r="G63" s="2">
        <v>237</v>
      </c>
      <c r="H63" s="2">
        <v>227</v>
      </c>
      <c r="I63" s="2">
        <v>225</v>
      </c>
      <c r="J63" s="2">
        <v>224</v>
      </c>
      <c r="K63" s="2">
        <v>229</v>
      </c>
      <c r="L63" s="2">
        <v>229</v>
      </c>
      <c r="M63" s="2">
        <v>224</v>
      </c>
      <c r="N63" s="2">
        <v>216</v>
      </c>
      <c r="O63" s="2">
        <v>234</v>
      </c>
      <c r="P63" s="2">
        <v>245</v>
      </c>
      <c r="S63" s="40"/>
      <c r="T63" s="3" t="s">
        <v>66</v>
      </c>
      <c r="U63" s="2">
        <v>202</v>
      </c>
      <c r="V63" s="2">
        <v>202</v>
      </c>
      <c r="X63" s="2">
        <v>1.7949999999999999</v>
      </c>
      <c r="Y63" s="2">
        <v>1.9</v>
      </c>
      <c r="Z63" s="2">
        <v>1.819</v>
      </c>
      <c r="AA63" s="2">
        <v>1.8049999999999999</v>
      </c>
      <c r="AB63" s="2">
        <v>1.7949999999999999</v>
      </c>
      <c r="AC63" s="2">
        <v>1.833</v>
      </c>
      <c r="AD63" s="2">
        <v>1.8360000000000001</v>
      </c>
      <c r="AE63" s="2">
        <v>1.7949999999999999</v>
      </c>
      <c r="AF63" s="2">
        <v>1.7290000000000001</v>
      </c>
      <c r="AG63" s="2">
        <v>1.8720000000000001</v>
      </c>
      <c r="AH63" s="2">
        <v>1.9630000000000001</v>
      </c>
    </row>
    <row r="64" spans="1:34" x14ac:dyDescent="0.15">
      <c r="A64" s="40"/>
      <c r="B64" s="3" t="s">
        <v>64</v>
      </c>
      <c r="C64" s="2">
        <v>7001</v>
      </c>
      <c r="D64" s="2">
        <v>7016</v>
      </c>
      <c r="F64" s="2">
        <v>210</v>
      </c>
      <c r="G64" s="2">
        <v>215</v>
      </c>
      <c r="H64" s="2">
        <v>207</v>
      </c>
      <c r="I64" s="2">
        <v>207</v>
      </c>
      <c r="J64" s="2">
        <v>210</v>
      </c>
      <c r="K64" s="2">
        <v>214</v>
      </c>
      <c r="L64" s="2">
        <v>210</v>
      </c>
      <c r="M64" s="2">
        <v>207</v>
      </c>
      <c r="N64" s="2">
        <v>204</v>
      </c>
      <c r="O64" s="2">
        <v>211</v>
      </c>
      <c r="P64" s="2">
        <v>224</v>
      </c>
      <c r="S64" s="40"/>
      <c r="T64" s="3" t="s">
        <v>67</v>
      </c>
      <c r="U64" s="2">
        <v>438</v>
      </c>
      <c r="V64" s="2">
        <v>439</v>
      </c>
      <c r="X64" s="2">
        <v>13.2</v>
      </c>
      <c r="Y64" s="2">
        <v>13.5</v>
      </c>
      <c r="Z64" s="2">
        <v>12</v>
      </c>
      <c r="AA64" s="2">
        <v>12.9</v>
      </c>
      <c r="AB64" s="2">
        <v>13.2</v>
      </c>
      <c r="AC64" s="2">
        <v>13.4</v>
      </c>
      <c r="AD64" s="2">
        <v>13.1</v>
      </c>
      <c r="AE64" s="2">
        <v>12</v>
      </c>
      <c r="AF64" s="2">
        <v>12.8</v>
      </c>
      <c r="AG64" s="2">
        <v>13.2</v>
      </c>
      <c r="AH64" s="2">
        <v>14</v>
      </c>
    </row>
    <row r="65" spans="1:34" x14ac:dyDescent="0.15"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x14ac:dyDescent="0.15">
      <c r="A66" s="40">
        <v>37</v>
      </c>
      <c r="B66" s="3" t="s">
        <v>56</v>
      </c>
      <c r="C66" s="2">
        <v>70800</v>
      </c>
      <c r="D66" s="2">
        <v>70000</v>
      </c>
      <c r="F66" s="2">
        <v>508</v>
      </c>
      <c r="G66" s="2">
        <v>511</v>
      </c>
      <c r="H66" s="2">
        <v>509</v>
      </c>
      <c r="I66" s="2">
        <v>515</v>
      </c>
      <c r="J66" s="2">
        <v>516</v>
      </c>
      <c r="K66" s="2">
        <v>510</v>
      </c>
      <c r="L66" s="2">
        <v>513</v>
      </c>
      <c r="M66" s="2">
        <v>517</v>
      </c>
      <c r="N66" s="2">
        <v>512</v>
      </c>
      <c r="O66" s="2">
        <v>485</v>
      </c>
      <c r="P66" s="2">
        <v>491</v>
      </c>
      <c r="S66" s="40">
        <v>37</v>
      </c>
      <c r="T66" s="3" t="s">
        <v>56</v>
      </c>
      <c r="U66" s="2">
        <v>277</v>
      </c>
      <c r="V66" s="2">
        <v>277</v>
      </c>
      <c r="X66" s="2">
        <v>2.0339999999999998</v>
      </c>
      <c r="Y66" s="2">
        <v>2.0449999999999999</v>
      </c>
      <c r="Z66" s="2">
        <v>2.0390000000000001</v>
      </c>
      <c r="AA66" s="2">
        <v>2.0630000000000002</v>
      </c>
      <c r="AB66" s="2">
        <v>2.0640000000000001</v>
      </c>
      <c r="AC66" s="2">
        <v>2.0409999999999999</v>
      </c>
      <c r="AD66" s="2">
        <v>2.0550000000000002</v>
      </c>
      <c r="AE66" s="2">
        <v>2.069</v>
      </c>
      <c r="AF66" s="2">
        <v>2.052</v>
      </c>
      <c r="AG66" s="2">
        <v>1.9430000000000001</v>
      </c>
      <c r="AH66" s="2">
        <v>1.9650000000000001</v>
      </c>
    </row>
    <row r="67" spans="1:34" x14ac:dyDescent="0.15">
      <c r="A67" s="40"/>
      <c r="B67" s="3" t="s">
        <v>57</v>
      </c>
      <c r="C67" s="2">
        <v>45900</v>
      </c>
      <c r="D67" s="2">
        <v>45000</v>
      </c>
      <c r="F67" s="2">
        <v>505</v>
      </c>
      <c r="G67" s="2">
        <v>507</v>
      </c>
      <c r="H67" s="2">
        <v>507</v>
      </c>
      <c r="I67" s="2">
        <v>510</v>
      </c>
      <c r="J67" s="2">
        <v>511</v>
      </c>
      <c r="K67" s="2">
        <v>507</v>
      </c>
      <c r="L67" s="2">
        <v>510</v>
      </c>
      <c r="M67" s="2">
        <v>511</v>
      </c>
      <c r="N67" s="2">
        <v>509</v>
      </c>
      <c r="O67" s="2">
        <v>482</v>
      </c>
      <c r="P67" s="2">
        <v>488</v>
      </c>
      <c r="S67" s="40"/>
      <c r="T67" s="3" t="s">
        <v>57</v>
      </c>
      <c r="U67" s="2">
        <v>358</v>
      </c>
      <c r="V67" s="2">
        <v>359</v>
      </c>
      <c r="X67" s="2">
        <v>4.0430000000000001</v>
      </c>
      <c r="Y67" s="2">
        <v>4.0599999999999996</v>
      </c>
      <c r="Z67" s="2">
        <v>4.0599999999999996</v>
      </c>
      <c r="AA67" s="2">
        <v>4.0869999999999997</v>
      </c>
      <c r="AB67" s="2">
        <v>4.093</v>
      </c>
      <c r="AC67" s="2">
        <v>4.0590000000000002</v>
      </c>
      <c r="AD67" s="2">
        <v>4.0830000000000002</v>
      </c>
      <c r="AE67" s="2">
        <v>4.0949999999999998</v>
      </c>
      <c r="AF67" s="2">
        <v>4.0789999999999997</v>
      </c>
      <c r="AG67" s="2">
        <v>3.863</v>
      </c>
      <c r="AH67" s="2">
        <v>3.9079999999999999</v>
      </c>
    </row>
    <row r="68" spans="1:34" x14ac:dyDescent="0.15">
      <c r="A68" s="40"/>
      <c r="B68" s="3" t="s">
        <v>58</v>
      </c>
      <c r="C68" s="2">
        <v>8192</v>
      </c>
      <c r="D68" s="2">
        <v>8139</v>
      </c>
      <c r="F68" s="2">
        <v>461</v>
      </c>
      <c r="G68" s="2">
        <v>462</v>
      </c>
      <c r="H68" s="2">
        <v>459</v>
      </c>
      <c r="I68" s="2">
        <v>464</v>
      </c>
      <c r="J68" s="2">
        <v>466</v>
      </c>
      <c r="K68" s="2">
        <v>460</v>
      </c>
      <c r="L68" s="2">
        <v>461</v>
      </c>
      <c r="M68" s="2">
        <v>459</v>
      </c>
      <c r="N68" s="2">
        <v>450</v>
      </c>
      <c r="O68" s="2">
        <v>440</v>
      </c>
      <c r="P68" s="2">
        <v>442</v>
      </c>
      <c r="S68" s="40"/>
      <c r="T68" s="3" t="s">
        <v>58</v>
      </c>
      <c r="U68" s="2">
        <v>512</v>
      </c>
      <c r="V68" s="2">
        <v>509</v>
      </c>
      <c r="X68" s="2">
        <v>28.9</v>
      </c>
      <c r="Y68" s="2">
        <v>28.9</v>
      </c>
      <c r="Z68" s="2">
        <v>28.7</v>
      </c>
      <c r="AA68" s="2">
        <v>29</v>
      </c>
      <c r="AB68" s="2">
        <v>29.2</v>
      </c>
      <c r="AC68" s="2">
        <v>28.8</v>
      </c>
      <c r="AD68" s="2">
        <v>28.8</v>
      </c>
      <c r="AE68" s="2">
        <v>28.7</v>
      </c>
      <c r="AF68" s="2">
        <v>28.1</v>
      </c>
      <c r="AG68" s="2">
        <v>27.5</v>
      </c>
      <c r="AH68" s="2">
        <v>27.6</v>
      </c>
    </row>
    <row r="69" spans="1:34" x14ac:dyDescent="0.15">
      <c r="A69"/>
      <c r="S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x14ac:dyDescent="0.15">
      <c r="A70" s="40">
        <v>38</v>
      </c>
      <c r="B70" s="3" t="s">
        <v>56</v>
      </c>
      <c r="C70" s="2">
        <v>70900</v>
      </c>
      <c r="D70" s="2">
        <v>70900</v>
      </c>
      <c r="F70" s="2">
        <v>512</v>
      </c>
      <c r="G70" s="2">
        <v>504</v>
      </c>
      <c r="H70" s="2">
        <v>509</v>
      </c>
      <c r="I70" s="2">
        <v>513</v>
      </c>
      <c r="J70" s="2">
        <v>506</v>
      </c>
      <c r="K70" s="2">
        <v>512</v>
      </c>
      <c r="L70" s="2">
        <v>512</v>
      </c>
      <c r="M70" s="2">
        <v>514</v>
      </c>
      <c r="N70" s="2">
        <v>512</v>
      </c>
      <c r="O70" s="2">
        <v>513</v>
      </c>
      <c r="P70" s="2">
        <v>511</v>
      </c>
      <c r="S70" s="40">
        <v>38</v>
      </c>
      <c r="T70" s="3" t="s">
        <v>56</v>
      </c>
      <c r="U70" s="2">
        <v>277</v>
      </c>
      <c r="V70" s="2">
        <v>277</v>
      </c>
      <c r="X70" s="2">
        <v>2.0510000000000002</v>
      </c>
      <c r="Y70" s="2">
        <v>2.0169999999999999</v>
      </c>
      <c r="Z70" s="2">
        <v>2.0379999999999998</v>
      </c>
      <c r="AA70" s="2">
        <v>2.056</v>
      </c>
      <c r="AB70" s="2">
        <v>2.0270000000000001</v>
      </c>
      <c r="AC70" s="2">
        <v>2.0499999999999998</v>
      </c>
      <c r="AD70" s="2">
        <v>2.0510000000000002</v>
      </c>
      <c r="AE70" s="2">
        <v>2.0579999999999998</v>
      </c>
      <c r="AF70" s="2">
        <v>2.0489999999999999</v>
      </c>
      <c r="AG70" s="2">
        <v>2.0529999999999999</v>
      </c>
      <c r="AH70" s="2">
        <v>2.044</v>
      </c>
    </row>
    <row r="71" spans="1:34" x14ac:dyDescent="0.15">
      <c r="A71" s="40"/>
      <c r="B71" s="3" t="s">
        <v>57</v>
      </c>
      <c r="C71" s="2">
        <v>45000</v>
      </c>
      <c r="D71" s="2">
        <v>45000</v>
      </c>
      <c r="F71" s="2">
        <v>508</v>
      </c>
      <c r="G71" s="2">
        <v>501</v>
      </c>
      <c r="H71" s="2">
        <v>505</v>
      </c>
      <c r="I71" s="2">
        <v>513</v>
      </c>
      <c r="J71" s="2">
        <v>505</v>
      </c>
      <c r="K71" s="2">
        <v>506</v>
      </c>
      <c r="L71" s="2">
        <v>511</v>
      </c>
      <c r="M71" s="2">
        <v>512</v>
      </c>
      <c r="N71" s="2">
        <v>507</v>
      </c>
      <c r="O71" s="2">
        <v>509</v>
      </c>
      <c r="P71" s="2">
        <v>507</v>
      </c>
      <c r="S71" s="40"/>
      <c r="T71" s="3" t="s">
        <v>57</v>
      </c>
      <c r="U71" s="2">
        <v>359</v>
      </c>
      <c r="V71" s="2">
        <v>359</v>
      </c>
      <c r="X71" s="2">
        <v>4.0650000000000004</v>
      </c>
      <c r="Y71" s="2">
        <v>4.0140000000000002</v>
      </c>
      <c r="Z71" s="2">
        <v>4.0469999999999997</v>
      </c>
      <c r="AA71" s="2">
        <v>4.1040000000000001</v>
      </c>
      <c r="AB71" s="2">
        <v>4.0430000000000001</v>
      </c>
      <c r="AC71" s="2">
        <v>4.048</v>
      </c>
      <c r="AD71" s="2">
        <v>4.0910000000000002</v>
      </c>
      <c r="AE71" s="2">
        <v>4.0990000000000002</v>
      </c>
      <c r="AF71" s="2">
        <v>4.0579999999999998</v>
      </c>
      <c r="AG71" s="2">
        <v>4.0750000000000002</v>
      </c>
      <c r="AH71" s="2">
        <v>4.0620000000000003</v>
      </c>
    </row>
    <row r="72" spans="1:34" x14ac:dyDescent="0.15">
      <c r="A72" s="40"/>
      <c r="B72" s="3" t="s">
        <v>58</v>
      </c>
      <c r="C72" s="2">
        <v>7937</v>
      </c>
      <c r="D72" s="2">
        <v>7949</v>
      </c>
      <c r="F72" s="2">
        <v>461</v>
      </c>
      <c r="G72" s="2">
        <v>455</v>
      </c>
      <c r="H72" s="2">
        <v>458</v>
      </c>
      <c r="I72" s="2">
        <v>465</v>
      </c>
      <c r="J72" s="2">
        <v>453</v>
      </c>
      <c r="K72" s="2">
        <v>459</v>
      </c>
      <c r="L72" s="2">
        <v>458</v>
      </c>
      <c r="M72" s="2">
        <v>465</v>
      </c>
      <c r="N72" s="2">
        <v>466</v>
      </c>
      <c r="O72" s="2">
        <v>467</v>
      </c>
      <c r="P72" s="2">
        <v>457</v>
      </c>
      <c r="S72" s="40"/>
      <c r="T72" s="3" t="s">
        <v>58</v>
      </c>
      <c r="U72" s="2">
        <v>496</v>
      </c>
      <c r="V72" s="2">
        <v>497</v>
      </c>
      <c r="X72" s="2">
        <v>28.8</v>
      </c>
      <c r="Y72" s="2">
        <v>28.5</v>
      </c>
      <c r="Z72" s="2">
        <v>28.6</v>
      </c>
      <c r="AA72" s="2">
        <v>29.1</v>
      </c>
      <c r="AB72" s="2">
        <v>28.3</v>
      </c>
      <c r="AC72" s="2">
        <v>28.7</v>
      </c>
      <c r="AD72" s="2">
        <v>28.7</v>
      </c>
      <c r="AE72" s="2">
        <v>29.1</v>
      </c>
      <c r="AF72" s="2">
        <v>29.1</v>
      </c>
      <c r="AG72" s="2">
        <v>29.2</v>
      </c>
      <c r="AH72" s="2">
        <v>28.6</v>
      </c>
    </row>
    <row r="73" spans="1:34" x14ac:dyDescent="0.15">
      <c r="A73"/>
      <c r="S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x14ac:dyDescent="0.15">
      <c r="A74" s="40">
        <v>39</v>
      </c>
      <c r="B74" s="3" t="s">
        <v>56</v>
      </c>
      <c r="C74" s="2">
        <v>70900</v>
      </c>
      <c r="D74" s="2">
        <v>70800</v>
      </c>
      <c r="F74" s="2">
        <v>511</v>
      </c>
      <c r="G74" s="2">
        <v>504</v>
      </c>
      <c r="H74" s="2">
        <v>515</v>
      </c>
      <c r="I74" s="2">
        <v>511</v>
      </c>
      <c r="J74" s="2">
        <v>513</v>
      </c>
      <c r="K74" s="2">
        <v>508</v>
      </c>
      <c r="L74" s="2">
        <v>515</v>
      </c>
      <c r="M74" s="2">
        <v>509</v>
      </c>
      <c r="N74" s="2">
        <v>511</v>
      </c>
      <c r="O74" s="2">
        <v>512</v>
      </c>
      <c r="P74" s="2">
        <v>495</v>
      </c>
      <c r="S74" s="40">
        <v>39</v>
      </c>
      <c r="T74" s="3" t="s">
        <v>56</v>
      </c>
      <c r="U74" s="2">
        <v>277</v>
      </c>
      <c r="V74" s="2">
        <v>276</v>
      </c>
      <c r="X74" s="2">
        <v>2.0449999999999999</v>
      </c>
      <c r="Y74" s="2">
        <v>2.0169999999999999</v>
      </c>
      <c r="Z74" s="2">
        <v>2.0630000000000002</v>
      </c>
      <c r="AA74" s="2">
        <v>2.0449999999999999</v>
      </c>
      <c r="AB74" s="2">
        <v>2.0539999999999998</v>
      </c>
      <c r="AC74" s="2">
        <v>2.0329999999999999</v>
      </c>
      <c r="AD74" s="2">
        <v>2.0609999999999999</v>
      </c>
      <c r="AE74" s="2">
        <v>2.0369999999999999</v>
      </c>
      <c r="AF74" s="2">
        <v>2.0459999999999998</v>
      </c>
      <c r="AG74" s="2">
        <v>2.0510000000000002</v>
      </c>
      <c r="AH74" s="2">
        <v>1.9830000000000001</v>
      </c>
    </row>
    <row r="75" spans="1:34" x14ac:dyDescent="0.15">
      <c r="A75" s="40"/>
      <c r="B75" s="3" t="s">
        <v>57</v>
      </c>
      <c r="C75" s="2">
        <v>45000</v>
      </c>
      <c r="D75" s="2">
        <v>45800</v>
      </c>
      <c r="F75" s="2">
        <v>508</v>
      </c>
      <c r="G75" s="2">
        <v>501</v>
      </c>
      <c r="H75" s="2">
        <v>510</v>
      </c>
      <c r="I75" s="2">
        <v>508</v>
      </c>
      <c r="J75" s="2">
        <v>511</v>
      </c>
      <c r="K75" s="2">
        <v>505</v>
      </c>
      <c r="L75" s="2">
        <v>511</v>
      </c>
      <c r="M75" s="2">
        <v>506</v>
      </c>
      <c r="N75" s="2">
        <v>510</v>
      </c>
      <c r="O75" s="2">
        <v>508</v>
      </c>
      <c r="P75" s="2">
        <v>493</v>
      </c>
      <c r="S75" s="40"/>
      <c r="T75" s="3" t="s">
        <v>57</v>
      </c>
      <c r="U75" s="2">
        <v>359</v>
      </c>
      <c r="V75" s="2">
        <v>358</v>
      </c>
      <c r="X75" s="2">
        <v>4.0659999999999998</v>
      </c>
      <c r="Y75" s="2">
        <v>4.01</v>
      </c>
      <c r="Z75" s="2">
        <v>4.085</v>
      </c>
      <c r="AA75" s="2">
        <v>4.0670000000000002</v>
      </c>
      <c r="AB75" s="2">
        <v>4.0910000000000002</v>
      </c>
      <c r="AC75" s="2">
        <v>4.0410000000000004</v>
      </c>
      <c r="AD75" s="2">
        <v>4.0940000000000003</v>
      </c>
      <c r="AE75" s="2">
        <v>4.0490000000000004</v>
      </c>
      <c r="AF75" s="2">
        <v>4.0819999999999999</v>
      </c>
      <c r="AG75" s="2">
        <v>4.07</v>
      </c>
      <c r="AH75" s="2">
        <v>3.9449999999999998</v>
      </c>
    </row>
    <row r="76" spans="1:34" x14ac:dyDescent="0.15">
      <c r="A76" s="40"/>
      <c r="B76" s="3" t="s">
        <v>58</v>
      </c>
      <c r="C76" s="2">
        <v>8039</v>
      </c>
      <c r="D76" s="2">
        <v>8106</v>
      </c>
      <c r="F76" s="2">
        <v>461</v>
      </c>
      <c r="G76" s="2">
        <v>454</v>
      </c>
      <c r="H76" s="2">
        <v>463</v>
      </c>
      <c r="I76" s="2">
        <v>458</v>
      </c>
      <c r="J76" s="2">
        <v>468</v>
      </c>
      <c r="K76" s="2">
        <v>457</v>
      </c>
      <c r="L76" s="2">
        <v>459</v>
      </c>
      <c r="M76" s="2">
        <v>460</v>
      </c>
      <c r="N76" s="2">
        <v>462</v>
      </c>
      <c r="O76" s="2">
        <v>458</v>
      </c>
      <c r="P76" s="2">
        <v>452</v>
      </c>
      <c r="S76" s="40"/>
      <c r="T76" s="3" t="s">
        <v>58</v>
      </c>
      <c r="U76" s="2">
        <v>502</v>
      </c>
      <c r="V76" s="2">
        <v>507</v>
      </c>
      <c r="X76" s="2">
        <v>28.8</v>
      </c>
      <c r="Y76" s="2">
        <v>28.4</v>
      </c>
      <c r="Z76" s="2">
        <v>28</v>
      </c>
      <c r="AA76" s="2">
        <v>28.7</v>
      </c>
      <c r="AB76" s="2">
        <v>29.3</v>
      </c>
      <c r="AC76" s="2">
        <v>28.6</v>
      </c>
      <c r="AD76" s="2">
        <v>28.7</v>
      </c>
      <c r="AE76" s="2">
        <v>28.8</v>
      </c>
      <c r="AF76" s="2">
        <v>28.9</v>
      </c>
      <c r="AG76" s="2">
        <v>28.6</v>
      </c>
      <c r="AH76" s="2">
        <v>28.3</v>
      </c>
    </row>
    <row r="77" spans="1:34" x14ac:dyDescent="0.15"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x14ac:dyDescent="0.15">
      <c r="A78" s="40">
        <v>37</v>
      </c>
      <c r="B78" s="3" t="s">
        <v>59</v>
      </c>
      <c r="C78" s="2">
        <v>4547</v>
      </c>
      <c r="D78" s="2">
        <v>4459</v>
      </c>
      <c r="F78" s="2">
        <v>3002</v>
      </c>
      <c r="G78" s="2">
        <v>3103</v>
      </c>
      <c r="H78" s="2">
        <v>2845</v>
      </c>
      <c r="I78" s="2">
        <v>3236</v>
      </c>
      <c r="J78" s="2">
        <v>3082</v>
      </c>
      <c r="K78" s="2">
        <v>2901</v>
      </c>
      <c r="L78" s="2">
        <v>3167</v>
      </c>
      <c r="M78" s="2">
        <v>3246</v>
      </c>
      <c r="N78" s="2">
        <v>3164</v>
      </c>
      <c r="O78" s="2">
        <v>3003</v>
      </c>
      <c r="P78" s="2">
        <v>3126</v>
      </c>
      <c r="S78" s="40">
        <v>37</v>
      </c>
      <c r="T78" s="3" t="s">
        <v>59</v>
      </c>
      <c r="U78" s="2">
        <v>284</v>
      </c>
      <c r="V78" s="2">
        <v>279</v>
      </c>
      <c r="X78" s="2">
        <v>188</v>
      </c>
      <c r="Y78" s="2">
        <v>194</v>
      </c>
      <c r="Z78" s="2">
        <v>178</v>
      </c>
      <c r="AA78" s="2">
        <v>202</v>
      </c>
      <c r="AB78" s="2">
        <v>193</v>
      </c>
      <c r="AC78" s="2">
        <v>181</v>
      </c>
      <c r="AD78" s="2">
        <v>198</v>
      </c>
      <c r="AE78" s="2">
        <v>203</v>
      </c>
      <c r="AF78" s="2">
        <v>198</v>
      </c>
      <c r="AG78" s="2">
        <v>188</v>
      </c>
      <c r="AH78" s="2">
        <v>195</v>
      </c>
    </row>
    <row r="79" spans="1:34" x14ac:dyDescent="0.15">
      <c r="A79" s="40"/>
      <c r="B79" s="3" t="s">
        <v>60</v>
      </c>
      <c r="C79" s="2">
        <v>514</v>
      </c>
      <c r="D79" s="2">
        <v>498</v>
      </c>
      <c r="F79" s="2">
        <v>396</v>
      </c>
      <c r="G79" s="2">
        <v>391</v>
      </c>
      <c r="H79" s="2">
        <v>386</v>
      </c>
      <c r="I79" s="2">
        <v>404</v>
      </c>
      <c r="J79" s="2">
        <v>387</v>
      </c>
      <c r="K79" s="2">
        <v>390</v>
      </c>
      <c r="L79" s="2">
        <v>396</v>
      </c>
      <c r="M79" s="2">
        <v>407</v>
      </c>
      <c r="N79" s="2">
        <v>396</v>
      </c>
      <c r="O79" s="2">
        <v>388</v>
      </c>
      <c r="P79" s="2">
        <v>391</v>
      </c>
      <c r="S79" s="40"/>
      <c r="T79" s="3" t="s">
        <v>60</v>
      </c>
      <c r="U79" s="2">
        <v>257</v>
      </c>
      <c r="V79" s="2">
        <v>249</v>
      </c>
      <c r="X79" s="2">
        <v>198</v>
      </c>
      <c r="Y79" s="2">
        <v>196</v>
      </c>
      <c r="Z79" s="2">
        <v>193</v>
      </c>
      <c r="AA79" s="2">
        <v>202</v>
      </c>
      <c r="AB79" s="2">
        <v>194</v>
      </c>
      <c r="AC79" s="2">
        <v>195</v>
      </c>
      <c r="AD79" s="2">
        <v>198</v>
      </c>
      <c r="AE79" s="2">
        <v>204</v>
      </c>
      <c r="AF79" s="2">
        <v>198</v>
      </c>
      <c r="AG79" s="2">
        <v>194</v>
      </c>
      <c r="AH79" s="2">
        <v>196</v>
      </c>
    </row>
    <row r="80" spans="1:34" x14ac:dyDescent="0.15">
      <c r="A80" s="40"/>
      <c r="B80" s="3" t="s">
        <v>61</v>
      </c>
      <c r="C80" s="2">
        <v>248</v>
      </c>
      <c r="D80" s="2">
        <v>247</v>
      </c>
      <c r="F80" s="2">
        <v>196</v>
      </c>
      <c r="G80" s="2">
        <v>197</v>
      </c>
      <c r="H80" s="2">
        <v>192</v>
      </c>
      <c r="I80" s="2">
        <v>201</v>
      </c>
      <c r="J80" s="2">
        <v>196</v>
      </c>
      <c r="K80" s="2">
        <v>194</v>
      </c>
      <c r="L80" s="2">
        <v>198</v>
      </c>
      <c r="M80" s="2">
        <v>201</v>
      </c>
      <c r="N80" s="2">
        <v>196</v>
      </c>
      <c r="O80" s="2">
        <v>194</v>
      </c>
      <c r="P80" s="2">
        <v>189</v>
      </c>
      <c r="S80" s="40"/>
      <c r="T80" s="3" t="s">
        <v>61</v>
      </c>
      <c r="U80" s="2">
        <v>248</v>
      </c>
      <c r="V80" s="2">
        <v>247</v>
      </c>
      <c r="X80" s="2">
        <v>196</v>
      </c>
      <c r="Y80" s="2">
        <v>197</v>
      </c>
      <c r="Z80" s="2">
        <v>192</v>
      </c>
      <c r="AA80" s="2">
        <v>202</v>
      </c>
      <c r="AB80" s="2">
        <v>196</v>
      </c>
      <c r="AC80" s="2">
        <v>195</v>
      </c>
      <c r="AD80" s="2">
        <v>199</v>
      </c>
      <c r="AE80" s="2">
        <v>202</v>
      </c>
      <c r="AF80" s="2">
        <v>197</v>
      </c>
      <c r="AG80" s="2">
        <v>194</v>
      </c>
      <c r="AH80" s="2">
        <v>190</v>
      </c>
    </row>
    <row r="81" spans="1:34" x14ac:dyDescent="0.15">
      <c r="A81"/>
      <c r="S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x14ac:dyDescent="0.15">
      <c r="A82" s="40">
        <v>38</v>
      </c>
      <c r="B82" s="3" t="s">
        <v>59</v>
      </c>
      <c r="C82" s="2">
        <v>4539</v>
      </c>
      <c r="D82" s="2">
        <v>4573</v>
      </c>
      <c r="F82" s="2">
        <v>3097</v>
      </c>
      <c r="G82" s="2">
        <v>3108</v>
      </c>
      <c r="H82" s="2">
        <v>2770</v>
      </c>
      <c r="I82" s="2">
        <v>3224</v>
      </c>
      <c r="J82" s="2">
        <v>3029</v>
      </c>
      <c r="K82" s="2">
        <v>3052</v>
      </c>
      <c r="L82" s="2">
        <v>3138</v>
      </c>
      <c r="M82" s="2">
        <v>3239</v>
      </c>
      <c r="N82" s="2">
        <v>3199</v>
      </c>
      <c r="O82" s="2">
        <v>3183</v>
      </c>
      <c r="P82" s="2">
        <v>3091</v>
      </c>
      <c r="S82" s="40">
        <v>38</v>
      </c>
      <c r="T82" s="3" t="s">
        <v>59</v>
      </c>
      <c r="U82" s="2">
        <v>284</v>
      </c>
      <c r="V82" s="2">
        <v>286</v>
      </c>
      <c r="X82" s="2">
        <v>194</v>
      </c>
      <c r="Y82" s="2">
        <v>194</v>
      </c>
      <c r="Z82" s="2">
        <v>173</v>
      </c>
      <c r="AA82" s="2">
        <v>202</v>
      </c>
      <c r="AB82" s="2">
        <v>189</v>
      </c>
      <c r="AC82" s="2">
        <v>191</v>
      </c>
      <c r="AD82" s="2">
        <v>196</v>
      </c>
      <c r="AE82" s="2">
        <v>202</v>
      </c>
      <c r="AF82" s="2">
        <v>200</v>
      </c>
      <c r="AG82" s="2">
        <v>199</v>
      </c>
      <c r="AH82" s="2">
        <v>193</v>
      </c>
    </row>
    <row r="83" spans="1:34" x14ac:dyDescent="0.15">
      <c r="A83" s="40"/>
      <c r="B83" s="3" t="s">
        <v>60</v>
      </c>
      <c r="C83" s="2">
        <v>506</v>
      </c>
      <c r="D83" s="2">
        <v>507</v>
      </c>
      <c r="F83" s="2">
        <v>389</v>
      </c>
      <c r="G83" s="2">
        <v>391</v>
      </c>
      <c r="H83" s="2">
        <v>384</v>
      </c>
      <c r="I83" s="2">
        <v>399</v>
      </c>
      <c r="J83" s="2">
        <v>378</v>
      </c>
      <c r="K83" s="2">
        <v>381</v>
      </c>
      <c r="L83" s="2">
        <v>391</v>
      </c>
      <c r="M83" s="2">
        <v>405</v>
      </c>
      <c r="N83" s="2">
        <v>387</v>
      </c>
      <c r="O83" s="2">
        <v>397</v>
      </c>
      <c r="P83" s="2">
        <v>384</v>
      </c>
      <c r="S83" s="40"/>
      <c r="T83" s="3" t="s">
        <v>60</v>
      </c>
      <c r="U83" s="2">
        <v>253</v>
      </c>
      <c r="V83" s="2">
        <v>254</v>
      </c>
      <c r="X83" s="2">
        <v>195</v>
      </c>
      <c r="Y83" s="2">
        <v>196</v>
      </c>
      <c r="Z83" s="2">
        <v>192</v>
      </c>
      <c r="AA83" s="2">
        <v>200</v>
      </c>
      <c r="AB83" s="2">
        <v>189</v>
      </c>
      <c r="AC83" s="2">
        <v>191</v>
      </c>
      <c r="AD83" s="2">
        <v>196</v>
      </c>
      <c r="AE83" s="2">
        <v>203</v>
      </c>
      <c r="AF83" s="2">
        <v>194</v>
      </c>
      <c r="AG83" s="2">
        <v>199</v>
      </c>
      <c r="AH83" s="2">
        <v>192</v>
      </c>
    </row>
    <row r="84" spans="1:34" x14ac:dyDescent="0.15">
      <c r="A84" s="40"/>
      <c r="B84" s="3" t="s">
        <v>61</v>
      </c>
      <c r="C84" s="2">
        <v>251</v>
      </c>
      <c r="D84" s="2">
        <v>260</v>
      </c>
      <c r="F84" s="2">
        <v>194</v>
      </c>
      <c r="G84" s="2">
        <v>189</v>
      </c>
      <c r="H84" s="2">
        <v>192</v>
      </c>
      <c r="I84" s="2">
        <v>201</v>
      </c>
      <c r="J84" s="2">
        <v>189</v>
      </c>
      <c r="K84" s="2">
        <v>185</v>
      </c>
      <c r="L84" s="2">
        <v>196</v>
      </c>
      <c r="M84" s="2">
        <v>197</v>
      </c>
      <c r="N84" s="2">
        <v>187</v>
      </c>
      <c r="O84" s="2">
        <v>198</v>
      </c>
      <c r="P84" s="2">
        <v>191</v>
      </c>
      <c r="S84" s="40"/>
      <c r="T84" s="3" t="s">
        <v>61</v>
      </c>
      <c r="U84" s="2">
        <v>252</v>
      </c>
      <c r="V84" s="2">
        <v>261</v>
      </c>
      <c r="X84" s="2">
        <v>195</v>
      </c>
      <c r="Y84" s="2">
        <v>190</v>
      </c>
      <c r="Z84" s="2">
        <v>193</v>
      </c>
      <c r="AA84" s="2">
        <v>202</v>
      </c>
      <c r="AB84" s="2">
        <v>190</v>
      </c>
      <c r="AC84" s="2">
        <v>186</v>
      </c>
      <c r="AD84" s="2">
        <v>196</v>
      </c>
      <c r="AE84" s="2">
        <v>197</v>
      </c>
      <c r="AF84" s="2">
        <v>187</v>
      </c>
      <c r="AG84" s="2">
        <v>199</v>
      </c>
      <c r="AH84" s="2">
        <v>192</v>
      </c>
    </row>
    <row r="85" spans="1:34" x14ac:dyDescent="0.15">
      <c r="A85"/>
      <c r="S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x14ac:dyDescent="0.15">
      <c r="A86" s="40">
        <v>39</v>
      </c>
      <c r="B86" s="3" t="s">
        <v>59</v>
      </c>
      <c r="C86" s="2">
        <v>4595</v>
      </c>
      <c r="D86" s="2">
        <v>4623</v>
      </c>
      <c r="F86" s="2">
        <v>3090</v>
      </c>
      <c r="G86" s="2">
        <v>3118</v>
      </c>
      <c r="H86" s="2">
        <v>3102</v>
      </c>
      <c r="I86" s="2">
        <v>3013</v>
      </c>
      <c r="J86" s="2">
        <v>3093</v>
      </c>
      <c r="K86" s="2">
        <v>3248</v>
      </c>
      <c r="L86" s="2">
        <v>3179</v>
      </c>
      <c r="M86" s="2">
        <v>3056</v>
      </c>
      <c r="N86" s="2">
        <v>3143</v>
      </c>
      <c r="O86" s="2">
        <v>3121</v>
      </c>
      <c r="P86" s="2">
        <v>3110</v>
      </c>
      <c r="S86" s="40">
        <v>39</v>
      </c>
      <c r="T86" s="3" t="s">
        <v>59</v>
      </c>
      <c r="U86" s="2">
        <v>287</v>
      </c>
      <c r="V86" s="2">
        <v>289</v>
      </c>
      <c r="X86" s="2">
        <v>193</v>
      </c>
      <c r="Y86" s="2">
        <v>195</v>
      </c>
      <c r="Z86" s="2">
        <v>194</v>
      </c>
      <c r="AA86" s="2">
        <v>188</v>
      </c>
      <c r="AB86" s="2">
        <v>193</v>
      </c>
      <c r="AC86" s="2">
        <v>203</v>
      </c>
      <c r="AD86" s="2">
        <v>199</v>
      </c>
      <c r="AE86" s="2">
        <v>191</v>
      </c>
      <c r="AF86" s="2">
        <v>196</v>
      </c>
      <c r="AG86" s="2">
        <v>195</v>
      </c>
      <c r="AH86" s="2">
        <v>194</v>
      </c>
    </row>
    <row r="87" spans="1:34" x14ac:dyDescent="0.15">
      <c r="A87" s="40"/>
      <c r="B87" s="3" t="s">
        <v>60</v>
      </c>
      <c r="C87" s="2">
        <v>510</v>
      </c>
      <c r="D87" s="2">
        <v>510</v>
      </c>
      <c r="F87" s="2">
        <v>387</v>
      </c>
      <c r="G87" s="2">
        <v>389</v>
      </c>
      <c r="H87" s="2">
        <v>377</v>
      </c>
      <c r="I87" s="2">
        <v>385</v>
      </c>
      <c r="J87" s="2">
        <v>389</v>
      </c>
      <c r="K87" s="2">
        <v>404</v>
      </c>
      <c r="L87" s="2">
        <v>397</v>
      </c>
      <c r="M87" s="2">
        <v>381</v>
      </c>
      <c r="N87" s="2">
        <v>391</v>
      </c>
      <c r="O87" s="2">
        <v>389</v>
      </c>
      <c r="P87" s="2">
        <v>383</v>
      </c>
      <c r="S87" s="40"/>
      <c r="T87" s="3" t="s">
        <v>60</v>
      </c>
      <c r="U87" s="2">
        <v>255</v>
      </c>
      <c r="V87" s="2">
        <v>255</v>
      </c>
      <c r="X87" s="2">
        <v>194</v>
      </c>
      <c r="Y87" s="2">
        <v>195</v>
      </c>
      <c r="Z87" s="2">
        <v>189</v>
      </c>
      <c r="AA87" s="2">
        <v>193</v>
      </c>
      <c r="AB87" s="2">
        <v>195</v>
      </c>
      <c r="AC87" s="2">
        <v>202</v>
      </c>
      <c r="AD87" s="2">
        <v>199</v>
      </c>
      <c r="AE87" s="2">
        <v>191</v>
      </c>
      <c r="AF87" s="2">
        <v>196</v>
      </c>
      <c r="AG87" s="2">
        <v>195</v>
      </c>
      <c r="AH87" s="2">
        <v>192</v>
      </c>
    </row>
    <row r="88" spans="1:34" x14ac:dyDescent="0.15">
      <c r="A88" s="40"/>
      <c r="B88" s="3" t="s">
        <v>61</v>
      </c>
      <c r="C88" s="2">
        <v>257</v>
      </c>
      <c r="D88" s="2">
        <v>246</v>
      </c>
      <c r="F88" s="2">
        <v>187</v>
      </c>
      <c r="G88" s="2">
        <v>194</v>
      </c>
      <c r="H88" s="2">
        <v>193</v>
      </c>
      <c r="I88" s="2">
        <v>193</v>
      </c>
      <c r="J88" s="2">
        <v>194</v>
      </c>
      <c r="K88" s="2">
        <v>202</v>
      </c>
      <c r="L88" s="2">
        <v>198</v>
      </c>
      <c r="M88" s="2">
        <v>185</v>
      </c>
      <c r="N88" s="2">
        <v>195</v>
      </c>
      <c r="O88" s="2">
        <v>194</v>
      </c>
      <c r="P88" s="2">
        <v>187</v>
      </c>
      <c r="S88" s="40"/>
      <c r="T88" s="3" t="s">
        <v>61</v>
      </c>
      <c r="U88" s="2">
        <v>257</v>
      </c>
      <c r="V88" s="2">
        <v>246</v>
      </c>
      <c r="X88" s="2">
        <v>188</v>
      </c>
      <c r="Y88" s="2">
        <v>195</v>
      </c>
      <c r="Z88" s="2">
        <v>193</v>
      </c>
      <c r="AA88" s="2">
        <v>193</v>
      </c>
      <c r="AB88" s="2">
        <v>195</v>
      </c>
      <c r="AC88" s="2">
        <v>203</v>
      </c>
      <c r="AD88" s="2">
        <v>198</v>
      </c>
      <c r="AE88" s="2">
        <v>186</v>
      </c>
      <c r="AF88" s="2">
        <v>195</v>
      </c>
      <c r="AG88" s="2">
        <v>194</v>
      </c>
      <c r="AH88" s="2">
        <v>188</v>
      </c>
    </row>
    <row r="89" spans="1:34" x14ac:dyDescent="0.15"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x14ac:dyDescent="0.15">
      <c r="A90" s="40">
        <v>37</v>
      </c>
      <c r="B90" s="3" t="s">
        <v>70</v>
      </c>
      <c r="C90" s="2">
        <v>8342</v>
      </c>
      <c r="D90" s="2">
        <v>8325</v>
      </c>
      <c r="F90" s="2">
        <v>3303</v>
      </c>
      <c r="G90" s="2">
        <v>3276</v>
      </c>
      <c r="H90" s="2">
        <v>3188</v>
      </c>
      <c r="I90" s="2">
        <v>3368</v>
      </c>
      <c r="J90" s="2">
        <v>2984</v>
      </c>
      <c r="K90" s="2">
        <v>3287</v>
      </c>
      <c r="L90" s="2">
        <v>3286</v>
      </c>
      <c r="M90" s="2">
        <v>3349</v>
      </c>
      <c r="N90" s="2">
        <v>3289</v>
      </c>
      <c r="O90" s="2">
        <v>3216</v>
      </c>
      <c r="P90" s="2">
        <v>3243</v>
      </c>
      <c r="S90" s="40">
        <v>37</v>
      </c>
      <c r="T90" s="3" t="s">
        <v>70</v>
      </c>
      <c r="U90" s="2">
        <v>521</v>
      </c>
      <c r="V90" s="2">
        <v>520</v>
      </c>
      <c r="X90" s="2">
        <v>206</v>
      </c>
      <c r="Y90" s="2">
        <v>205</v>
      </c>
      <c r="Z90" s="2">
        <v>199</v>
      </c>
      <c r="AA90" s="2">
        <v>211</v>
      </c>
      <c r="AB90" s="2">
        <v>187</v>
      </c>
      <c r="AC90" s="2">
        <v>205</v>
      </c>
      <c r="AD90" s="2">
        <v>205</v>
      </c>
      <c r="AE90" s="2">
        <v>209</v>
      </c>
      <c r="AF90" s="2">
        <v>206</v>
      </c>
      <c r="AG90" s="2">
        <v>201</v>
      </c>
      <c r="AH90" s="2">
        <v>203</v>
      </c>
    </row>
    <row r="91" spans="1:34" x14ac:dyDescent="0.15">
      <c r="A91" s="40"/>
      <c r="B91" s="3" t="s">
        <v>69</v>
      </c>
      <c r="C91" s="2">
        <v>1039</v>
      </c>
      <c r="D91" s="2">
        <v>1042</v>
      </c>
      <c r="F91" s="2">
        <v>413</v>
      </c>
      <c r="G91" s="2">
        <v>410</v>
      </c>
      <c r="H91" s="2">
        <v>398</v>
      </c>
      <c r="I91" s="2">
        <v>420</v>
      </c>
      <c r="J91" s="2">
        <v>411</v>
      </c>
      <c r="K91" s="2">
        <v>407</v>
      </c>
      <c r="L91" s="2">
        <v>412</v>
      </c>
      <c r="M91" s="2">
        <v>423</v>
      </c>
      <c r="N91" s="2">
        <v>410</v>
      </c>
      <c r="O91" s="2">
        <v>401</v>
      </c>
      <c r="P91" s="2">
        <v>405</v>
      </c>
      <c r="S91" s="40"/>
      <c r="T91" s="3" t="s">
        <v>69</v>
      </c>
      <c r="U91" s="2">
        <v>520</v>
      </c>
      <c r="V91" s="2">
        <v>521</v>
      </c>
      <c r="X91" s="2">
        <v>207</v>
      </c>
      <c r="Y91" s="2">
        <v>205</v>
      </c>
      <c r="Z91" s="2">
        <v>199</v>
      </c>
      <c r="AA91" s="2">
        <v>210</v>
      </c>
      <c r="AB91" s="2">
        <v>206</v>
      </c>
      <c r="AC91" s="2">
        <v>204</v>
      </c>
      <c r="AD91" s="2">
        <v>206</v>
      </c>
      <c r="AE91" s="2">
        <v>212</v>
      </c>
      <c r="AF91" s="2">
        <v>205</v>
      </c>
      <c r="AG91" s="2">
        <v>201</v>
      </c>
      <c r="AH91" s="2">
        <v>203</v>
      </c>
    </row>
    <row r="92" spans="1:34" x14ac:dyDescent="0.15">
      <c r="A92" s="40"/>
      <c r="B92" s="3" t="s">
        <v>68</v>
      </c>
      <c r="C92" s="2">
        <v>522</v>
      </c>
      <c r="D92" s="2">
        <v>522</v>
      </c>
      <c r="F92" s="2">
        <v>192</v>
      </c>
      <c r="G92" s="2">
        <v>205</v>
      </c>
      <c r="H92" s="2">
        <v>199</v>
      </c>
      <c r="I92" s="2">
        <v>210</v>
      </c>
      <c r="J92" s="2">
        <v>205</v>
      </c>
      <c r="K92" s="2">
        <v>205</v>
      </c>
      <c r="L92" s="2">
        <v>206</v>
      </c>
      <c r="M92" s="2">
        <v>212</v>
      </c>
      <c r="N92" s="2">
        <v>205</v>
      </c>
      <c r="O92" s="2">
        <v>201</v>
      </c>
      <c r="P92" s="2">
        <v>202</v>
      </c>
      <c r="S92" s="40"/>
      <c r="T92" s="3" t="s">
        <v>68</v>
      </c>
      <c r="U92" s="2">
        <v>522</v>
      </c>
      <c r="V92" s="2">
        <v>522</v>
      </c>
      <c r="X92" s="2">
        <v>192</v>
      </c>
      <c r="Y92" s="2">
        <v>205</v>
      </c>
      <c r="Z92" s="2">
        <v>200</v>
      </c>
      <c r="AA92" s="2">
        <v>211</v>
      </c>
      <c r="AB92" s="2">
        <v>206</v>
      </c>
      <c r="AC92" s="2">
        <v>205</v>
      </c>
      <c r="AD92" s="2">
        <v>206</v>
      </c>
      <c r="AE92" s="2">
        <v>212</v>
      </c>
      <c r="AF92" s="2">
        <v>205</v>
      </c>
      <c r="AG92" s="2">
        <v>201</v>
      </c>
      <c r="AH92" s="2">
        <v>203</v>
      </c>
    </row>
    <row r="93" spans="1:34" x14ac:dyDescent="0.15">
      <c r="A93"/>
      <c r="S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15">
      <c r="A94" s="40">
        <v>38</v>
      </c>
      <c r="B94" s="3" t="s">
        <v>70</v>
      </c>
      <c r="C94" s="2">
        <v>8299</v>
      </c>
      <c r="D94" s="2">
        <v>8350</v>
      </c>
      <c r="F94" s="2">
        <v>3265</v>
      </c>
      <c r="G94" s="2">
        <v>3098</v>
      </c>
      <c r="H94" s="2">
        <v>3200</v>
      </c>
      <c r="I94" s="2">
        <v>3340</v>
      </c>
      <c r="J94" s="2">
        <v>3139</v>
      </c>
      <c r="K94" s="2">
        <v>3202</v>
      </c>
      <c r="L94" s="2">
        <v>3255</v>
      </c>
      <c r="M94" s="2">
        <v>3373</v>
      </c>
      <c r="N94" s="2">
        <v>3326</v>
      </c>
      <c r="O94" s="2">
        <v>3301</v>
      </c>
      <c r="P94" s="2">
        <v>3199</v>
      </c>
      <c r="S94" s="40">
        <v>38</v>
      </c>
      <c r="T94" s="3" t="s">
        <v>70</v>
      </c>
      <c r="U94" s="2">
        <v>519</v>
      </c>
      <c r="V94" s="2">
        <v>522</v>
      </c>
      <c r="X94" s="2">
        <v>204</v>
      </c>
      <c r="Y94" s="2">
        <v>194</v>
      </c>
      <c r="Z94" s="2">
        <v>200</v>
      </c>
      <c r="AA94" s="2">
        <v>209</v>
      </c>
      <c r="AB94" s="2">
        <v>196</v>
      </c>
      <c r="AC94" s="2">
        <v>200</v>
      </c>
      <c r="AD94" s="2">
        <v>203</v>
      </c>
      <c r="AE94" s="2">
        <v>211</v>
      </c>
      <c r="AF94" s="2">
        <v>208</v>
      </c>
      <c r="AG94" s="2">
        <v>206</v>
      </c>
      <c r="AH94" s="2">
        <v>200</v>
      </c>
    </row>
    <row r="95" spans="1:34" x14ac:dyDescent="0.15">
      <c r="A95" s="40"/>
      <c r="B95" s="3" t="s">
        <v>69</v>
      </c>
      <c r="C95" s="2">
        <v>1034</v>
      </c>
      <c r="D95" s="2">
        <v>1035</v>
      </c>
      <c r="F95" s="2">
        <v>408</v>
      </c>
      <c r="G95" s="2">
        <v>405</v>
      </c>
      <c r="H95" s="2">
        <v>400</v>
      </c>
      <c r="I95" s="2">
        <v>417</v>
      </c>
      <c r="J95" s="2">
        <v>388</v>
      </c>
      <c r="K95" s="2">
        <v>371</v>
      </c>
      <c r="L95" s="2">
        <v>403</v>
      </c>
      <c r="M95" s="2">
        <v>422</v>
      </c>
      <c r="N95" s="2">
        <v>416</v>
      </c>
      <c r="O95" s="2">
        <v>412</v>
      </c>
      <c r="P95" s="2">
        <v>400</v>
      </c>
      <c r="S95" s="40"/>
      <c r="T95" s="3" t="s">
        <v>69</v>
      </c>
      <c r="U95" s="2">
        <v>517</v>
      </c>
      <c r="V95" s="2">
        <v>518</v>
      </c>
      <c r="X95" s="2">
        <v>204</v>
      </c>
      <c r="Y95" s="2">
        <v>203</v>
      </c>
      <c r="Z95" s="2">
        <v>200</v>
      </c>
      <c r="AA95" s="2">
        <v>209</v>
      </c>
      <c r="AB95" s="2">
        <v>194</v>
      </c>
      <c r="AC95" s="2">
        <v>186</v>
      </c>
      <c r="AD95" s="2">
        <v>202</v>
      </c>
      <c r="AE95" s="2">
        <v>211</v>
      </c>
      <c r="AF95" s="2">
        <v>208</v>
      </c>
      <c r="AG95" s="2">
        <v>206</v>
      </c>
      <c r="AH95" s="2">
        <v>200</v>
      </c>
    </row>
    <row r="96" spans="1:34" x14ac:dyDescent="0.15">
      <c r="A96" s="40"/>
      <c r="B96" s="3" t="s">
        <v>68</v>
      </c>
      <c r="C96" s="2">
        <v>519</v>
      </c>
      <c r="D96" s="2">
        <v>519</v>
      </c>
      <c r="F96" s="2">
        <v>203</v>
      </c>
      <c r="G96" s="2">
        <v>202</v>
      </c>
      <c r="H96" s="2">
        <v>198</v>
      </c>
      <c r="I96" s="2">
        <v>208</v>
      </c>
      <c r="J96" s="2">
        <v>196</v>
      </c>
      <c r="K96" s="2">
        <v>200</v>
      </c>
      <c r="L96" s="2">
        <v>203</v>
      </c>
      <c r="M96" s="2">
        <v>210</v>
      </c>
      <c r="N96" s="2">
        <v>207</v>
      </c>
      <c r="O96" s="2">
        <v>206</v>
      </c>
      <c r="P96" s="2">
        <v>200</v>
      </c>
      <c r="S96" s="40"/>
      <c r="T96" s="3" t="s">
        <v>68</v>
      </c>
      <c r="U96" s="2">
        <v>520</v>
      </c>
      <c r="V96" s="2">
        <v>520</v>
      </c>
      <c r="X96" s="2">
        <v>204</v>
      </c>
      <c r="Y96" s="2">
        <v>203</v>
      </c>
      <c r="Z96" s="2">
        <v>199</v>
      </c>
      <c r="AA96" s="2">
        <v>209</v>
      </c>
      <c r="AB96" s="2">
        <v>197</v>
      </c>
      <c r="AC96" s="2">
        <v>201</v>
      </c>
      <c r="AD96" s="2">
        <v>204</v>
      </c>
      <c r="AE96" s="2">
        <v>211</v>
      </c>
      <c r="AF96" s="2">
        <v>208</v>
      </c>
      <c r="AG96" s="2">
        <v>207</v>
      </c>
      <c r="AH96" s="2">
        <v>200</v>
      </c>
    </row>
    <row r="97" spans="1:34" x14ac:dyDescent="0.15">
      <c r="A97"/>
      <c r="S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x14ac:dyDescent="0.15">
      <c r="A98" s="40">
        <v>39</v>
      </c>
      <c r="B98" s="3" t="s">
        <v>70</v>
      </c>
      <c r="C98" s="2">
        <v>8316</v>
      </c>
      <c r="D98" s="2">
        <v>8299</v>
      </c>
      <c r="F98" s="2">
        <v>3213</v>
      </c>
      <c r="G98" s="2">
        <v>3227</v>
      </c>
      <c r="H98" s="2">
        <v>3253</v>
      </c>
      <c r="I98" s="2">
        <v>3204</v>
      </c>
      <c r="J98" s="2">
        <v>3237</v>
      </c>
      <c r="K98" s="2">
        <v>3408</v>
      </c>
      <c r="L98" s="2">
        <v>3300</v>
      </c>
      <c r="M98" s="2">
        <v>3150</v>
      </c>
      <c r="N98" s="2">
        <v>3247</v>
      </c>
      <c r="O98" s="2">
        <v>3240</v>
      </c>
      <c r="P98" s="2">
        <v>3246</v>
      </c>
      <c r="S98" s="40">
        <v>39</v>
      </c>
      <c r="T98" s="3" t="s">
        <v>70</v>
      </c>
      <c r="U98" s="2">
        <v>520</v>
      </c>
      <c r="V98" s="2">
        <v>519</v>
      </c>
      <c r="X98" s="2">
        <v>201</v>
      </c>
      <c r="Y98" s="2">
        <v>202</v>
      </c>
      <c r="Z98" s="2">
        <v>203</v>
      </c>
      <c r="AA98" s="2">
        <v>200</v>
      </c>
      <c r="AB98" s="2">
        <v>202</v>
      </c>
      <c r="AC98" s="2">
        <v>213</v>
      </c>
      <c r="AD98" s="2">
        <v>206</v>
      </c>
      <c r="AE98" s="2">
        <v>197</v>
      </c>
      <c r="AF98" s="2">
        <v>203</v>
      </c>
      <c r="AG98" s="2">
        <v>203</v>
      </c>
      <c r="AH98" s="2">
        <v>203</v>
      </c>
    </row>
    <row r="99" spans="1:34" x14ac:dyDescent="0.15">
      <c r="A99" s="40"/>
      <c r="B99" s="3" t="s">
        <v>69</v>
      </c>
      <c r="C99" s="2">
        <v>1043</v>
      </c>
      <c r="D99" s="2">
        <v>927</v>
      </c>
      <c r="F99" s="2">
        <v>402</v>
      </c>
      <c r="G99" s="2">
        <v>400</v>
      </c>
      <c r="H99" s="2">
        <v>407</v>
      </c>
      <c r="I99" s="2">
        <v>400</v>
      </c>
      <c r="J99" s="2">
        <v>405</v>
      </c>
      <c r="K99" s="2">
        <v>425</v>
      </c>
      <c r="L99" s="2">
        <v>409</v>
      </c>
      <c r="M99" s="2">
        <v>394</v>
      </c>
      <c r="N99" s="2">
        <v>405</v>
      </c>
      <c r="O99" s="2">
        <v>405</v>
      </c>
      <c r="P99" s="2">
        <v>406</v>
      </c>
      <c r="S99" s="40"/>
      <c r="T99" s="3" t="s">
        <v>69</v>
      </c>
      <c r="U99" s="2">
        <v>522</v>
      </c>
      <c r="V99" s="2">
        <v>464</v>
      </c>
      <c r="X99" s="2">
        <v>201</v>
      </c>
      <c r="Y99" s="2">
        <v>200</v>
      </c>
      <c r="Z99" s="2">
        <v>204</v>
      </c>
      <c r="AA99" s="2">
        <v>200</v>
      </c>
      <c r="AB99" s="2">
        <v>203</v>
      </c>
      <c r="AC99" s="2">
        <v>213</v>
      </c>
      <c r="AD99" s="2">
        <v>205</v>
      </c>
      <c r="AE99" s="2">
        <v>197</v>
      </c>
      <c r="AF99" s="2">
        <v>203</v>
      </c>
      <c r="AG99" s="2">
        <v>203</v>
      </c>
      <c r="AH99" s="2">
        <v>203</v>
      </c>
    </row>
    <row r="100" spans="1:34" x14ac:dyDescent="0.15">
      <c r="A100" s="40"/>
      <c r="B100" s="3" t="s">
        <v>68</v>
      </c>
      <c r="C100" s="2">
        <v>520</v>
      </c>
      <c r="D100" s="2">
        <v>520</v>
      </c>
      <c r="F100" s="2">
        <v>201</v>
      </c>
      <c r="G100" s="2">
        <v>202</v>
      </c>
      <c r="H100" s="2">
        <v>203</v>
      </c>
      <c r="I100" s="2">
        <v>200</v>
      </c>
      <c r="J100" s="2">
        <v>201</v>
      </c>
      <c r="K100" s="2">
        <v>213</v>
      </c>
      <c r="L100" s="2">
        <v>206</v>
      </c>
      <c r="M100" s="2">
        <v>197</v>
      </c>
      <c r="N100" s="2">
        <v>203</v>
      </c>
      <c r="O100" s="2">
        <v>203</v>
      </c>
      <c r="P100" s="2">
        <v>203</v>
      </c>
      <c r="S100" s="40"/>
      <c r="T100" s="3" t="s">
        <v>68</v>
      </c>
      <c r="U100" s="2">
        <v>521</v>
      </c>
      <c r="V100" s="2">
        <v>521</v>
      </c>
      <c r="X100" s="2">
        <v>201</v>
      </c>
      <c r="Y100" s="2">
        <v>202</v>
      </c>
      <c r="Z100" s="2">
        <v>203</v>
      </c>
      <c r="AA100" s="2">
        <v>201</v>
      </c>
      <c r="AB100" s="2">
        <v>202</v>
      </c>
      <c r="AC100" s="2">
        <v>213</v>
      </c>
      <c r="AD100" s="2">
        <v>206</v>
      </c>
      <c r="AE100" s="2">
        <v>197</v>
      </c>
      <c r="AF100" s="2">
        <v>203</v>
      </c>
      <c r="AG100" s="2">
        <v>203</v>
      </c>
      <c r="AH100" s="2">
        <v>203</v>
      </c>
    </row>
  </sheetData>
  <mergeCells count="50">
    <mergeCell ref="A48:A50"/>
    <mergeCell ref="A4:A6"/>
    <mergeCell ref="A8:A10"/>
    <mergeCell ref="A32:A34"/>
    <mergeCell ref="A36:A38"/>
    <mergeCell ref="A40:A42"/>
    <mergeCell ref="A25:A27"/>
    <mergeCell ref="A12:A14"/>
    <mergeCell ref="A28:A30"/>
    <mergeCell ref="T1:AH1"/>
    <mergeCell ref="A98:A100"/>
    <mergeCell ref="A54:A56"/>
    <mergeCell ref="A58:A60"/>
    <mergeCell ref="A62:A64"/>
    <mergeCell ref="A66:A68"/>
    <mergeCell ref="A70:A72"/>
    <mergeCell ref="A74:A76"/>
    <mergeCell ref="A78:A80"/>
    <mergeCell ref="A82:A84"/>
    <mergeCell ref="A86:A88"/>
    <mergeCell ref="A90:A92"/>
    <mergeCell ref="A94:A96"/>
    <mergeCell ref="A44:A46"/>
    <mergeCell ref="A16:A19"/>
    <mergeCell ref="A21:A23"/>
    <mergeCell ref="S28:S30"/>
    <mergeCell ref="S32:S34"/>
    <mergeCell ref="S36:S38"/>
    <mergeCell ref="S40:S42"/>
    <mergeCell ref="S4:S6"/>
    <mergeCell ref="S8:S10"/>
    <mergeCell ref="S12:S14"/>
    <mergeCell ref="S16:S18"/>
    <mergeCell ref="S20:S22"/>
    <mergeCell ref="B1:P1"/>
    <mergeCell ref="S86:S88"/>
    <mergeCell ref="S90:S92"/>
    <mergeCell ref="S94:S96"/>
    <mergeCell ref="S98:S100"/>
    <mergeCell ref="S66:S68"/>
    <mergeCell ref="S70:S72"/>
    <mergeCell ref="S74:S76"/>
    <mergeCell ref="S78:S80"/>
    <mergeCell ref="S82:S84"/>
    <mergeCell ref="S44:S46"/>
    <mergeCell ref="S48:S50"/>
    <mergeCell ref="S54:S56"/>
    <mergeCell ref="S58:S60"/>
    <mergeCell ref="S62:S64"/>
    <mergeCell ref="S24:S26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workbookViewId="0"/>
  </sheetViews>
  <sheetFormatPr defaultRowHeight="13.5" x14ac:dyDescent="0.15"/>
  <cols>
    <col min="1" max="1" width="7.5" style="2" bestFit="1" customWidth="1"/>
    <col min="2" max="2" width="17" style="2" bestFit="1" customWidth="1"/>
    <col min="3" max="4" width="6.5" style="2" bestFit="1" customWidth="1"/>
    <col min="5" max="16" width="5.5" style="2" bestFit="1" customWidth="1"/>
    <col min="17" max="18" width="9" style="2"/>
    <col min="19" max="19" width="7.5" style="2" bestFit="1" customWidth="1"/>
    <col min="20" max="20" width="17" style="2" bestFit="1" customWidth="1"/>
    <col min="21" max="22" width="6.5" style="2" bestFit="1" customWidth="1"/>
    <col min="23" max="23" width="9" style="2"/>
    <col min="24" max="34" width="5.5" style="2" bestFit="1" customWidth="1"/>
    <col min="35" max="16384" width="9" style="2"/>
  </cols>
  <sheetData>
    <row r="1" spans="1:40" s="13" customFormat="1" ht="36.75" customHeight="1" x14ac:dyDescent="0.15">
      <c r="A1" s="14" t="s">
        <v>116</v>
      </c>
      <c r="B1" s="37" t="s">
        <v>117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  <c r="Q1" s="2"/>
      <c r="R1" s="2"/>
      <c r="S1" s="14" t="s">
        <v>116</v>
      </c>
      <c r="T1" s="37" t="s">
        <v>118</v>
      </c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9"/>
      <c r="AI1" s="2"/>
      <c r="AJ1" s="2"/>
      <c r="AK1" s="2"/>
      <c r="AL1" s="2"/>
      <c r="AM1" s="2"/>
      <c r="AN1" s="2"/>
    </row>
    <row r="2" spans="1:40" x14ac:dyDescent="0.15">
      <c r="A2"/>
      <c r="B2" s="3" t="s">
        <v>0</v>
      </c>
      <c r="C2" s="1" t="s">
        <v>1</v>
      </c>
      <c r="D2" s="1" t="s">
        <v>2</v>
      </c>
      <c r="E2" s="1"/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S2"/>
      <c r="T2" s="3" t="s">
        <v>0</v>
      </c>
      <c r="U2" s="1" t="s">
        <v>1</v>
      </c>
      <c r="V2" s="1" t="s">
        <v>2</v>
      </c>
      <c r="W2" s="1"/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12</v>
      </c>
      <c r="AH2" s="1" t="s">
        <v>13</v>
      </c>
    </row>
    <row r="3" spans="1:40" x14ac:dyDescent="0.15">
      <c r="B3" s="4" t="s">
        <v>14</v>
      </c>
      <c r="T3" s="4" t="s">
        <v>14</v>
      </c>
    </row>
    <row r="4" spans="1:40" x14ac:dyDescent="0.15">
      <c r="A4" s="40">
        <v>37</v>
      </c>
      <c r="B4" s="3" t="s">
        <v>40</v>
      </c>
      <c r="C4" s="2">
        <v>63100</v>
      </c>
      <c r="D4" s="2">
        <v>63600</v>
      </c>
      <c r="F4" s="2">
        <v>382</v>
      </c>
      <c r="G4" s="2">
        <v>393</v>
      </c>
      <c r="H4" s="2">
        <v>385</v>
      </c>
      <c r="I4" s="2">
        <v>378</v>
      </c>
      <c r="J4" s="2">
        <v>391</v>
      </c>
      <c r="K4" s="2">
        <v>431</v>
      </c>
      <c r="L4" s="2">
        <v>396</v>
      </c>
      <c r="M4" s="2">
        <v>418</v>
      </c>
      <c r="N4" s="2">
        <v>411</v>
      </c>
      <c r="O4" s="2">
        <v>388</v>
      </c>
      <c r="P4" s="2">
        <v>428</v>
      </c>
      <c r="S4" s="40">
        <v>37</v>
      </c>
      <c r="T4" s="3" t="s">
        <v>40</v>
      </c>
      <c r="U4" s="2">
        <v>246</v>
      </c>
      <c r="V4" s="2">
        <v>248</v>
      </c>
      <c r="X4" s="2">
        <v>1.5309999999999999</v>
      </c>
      <c r="Y4" s="2">
        <v>1.5720000000000001</v>
      </c>
      <c r="Z4" s="2">
        <v>1.542</v>
      </c>
      <c r="AA4" s="2">
        <v>1.5129999999999999</v>
      </c>
      <c r="AB4" s="2">
        <v>1.5649999999999999</v>
      </c>
      <c r="AC4" s="2">
        <v>1.726</v>
      </c>
      <c r="AD4" s="2">
        <v>1.587</v>
      </c>
      <c r="AE4" s="2">
        <v>1.673</v>
      </c>
      <c r="AF4" s="2">
        <v>1.645</v>
      </c>
      <c r="AG4" s="2">
        <v>1.5549999999999999</v>
      </c>
      <c r="AH4" s="2">
        <v>1.716</v>
      </c>
    </row>
    <row r="5" spans="1:40" x14ac:dyDescent="0.15">
      <c r="A5" s="40"/>
      <c r="B5" s="3" t="s">
        <v>42</v>
      </c>
      <c r="C5" s="2">
        <v>42500</v>
      </c>
      <c r="D5" s="2">
        <v>42700</v>
      </c>
      <c r="F5" s="2">
        <v>387</v>
      </c>
      <c r="G5" s="2">
        <v>396</v>
      </c>
      <c r="H5" s="2">
        <v>393</v>
      </c>
      <c r="I5" s="2">
        <v>374</v>
      </c>
      <c r="J5" s="2">
        <v>397</v>
      </c>
      <c r="K5" s="2">
        <v>422</v>
      </c>
      <c r="L5" s="2">
        <v>398</v>
      </c>
      <c r="M5" s="2">
        <v>420</v>
      </c>
      <c r="N5" s="2">
        <v>411</v>
      </c>
      <c r="O5" s="2">
        <v>388</v>
      </c>
      <c r="P5" s="2">
        <v>423</v>
      </c>
      <c r="S5" s="40"/>
      <c r="T5" s="3" t="s">
        <v>42</v>
      </c>
      <c r="U5" s="2">
        <v>332</v>
      </c>
      <c r="V5" s="2">
        <v>334</v>
      </c>
      <c r="X5" s="2">
        <v>3.101</v>
      </c>
      <c r="Y5" s="2">
        <v>3.1749999999999998</v>
      </c>
      <c r="Z5" s="2">
        <v>3.1440000000000001</v>
      </c>
      <c r="AA5" s="2">
        <v>2.9950000000000001</v>
      </c>
      <c r="AB5" s="2">
        <v>3.1779999999999999</v>
      </c>
      <c r="AC5" s="2">
        <v>3.3780000000000001</v>
      </c>
      <c r="AD5" s="2">
        <v>3.1890000000000001</v>
      </c>
      <c r="AE5" s="2">
        <v>3.3679999999999999</v>
      </c>
      <c r="AF5" s="2">
        <v>3.2890000000000001</v>
      </c>
      <c r="AG5" s="2">
        <v>3.1040000000000001</v>
      </c>
      <c r="AH5" s="2">
        <v>3.3889999999999998</v>
      </c>
    </row>
    <row r="6" spans="1:40" x14ac:dyDescent="0.15">
      <c r="A6" s="40"/>
      <c r="B6" s="3" t="s">
        <v>64</v>
      </c>
      <c r="C6" s="2">
        <v>7311</v>
      </c>
      <c r="D6" s="2">
        <v>7243</v>
      </c>
      <c r="F6" s="2">
        <v>383</v>
      </c>
      <c r="G6" s="2">
        <v>380</v>
      </c>
      <c r="H6" s="2">
        <v>361</v>
      </c>
      <c r="I6" s="2">
        <v>371</v>
      </c>
      <c r="J6" s="2">
        <v>395</v>
      </c>
      <c r="K6" s="2">
        <v>418</v>
      </c>
      <c r="L6" s="2">
        <v>405</v>
      </c>
      <c r="M6" s="2">
        <v>423</v>
      </c>
      <c r="N6" s="2">
        <v>412</v>
      </c>
      <c r="O6" s="2">
        <v>395</v>
      </c>
      <c r="P6" s="2">
        <v>412</v>
      </c>
      <c r="S6" s="40"/>
      <c r="T6" s="3" t="s">
        <v>64</v>
      </c>
      <c r="U6" s="2">
        <v>457</v>
      </c>
      <c r="V6" s="2">
        <v>453</v>
      </c>
      <c r="X6" s="2">
        <v>23</v>
      </c>
      <c r="Y6" s="2">
        <v>23.8</v>
      </c>
      <c r="Z6" s="2">
        <v>22.6</v>
      </c>
      <c r="AA6" s="2">
        <v>23.2</v>
      </c>
      <c r="AB6" s="2">
        <v>24.7</v>
      </c>
      <c r="AC6" s="2">
        <v>26.2</v>
      </c>
      <c r="AD6" s="2">
        <v>25.3</v>
      </c>
      <c r="AE6" s="2">
        <v>26.5</v>
      </c>
      <c r="AF6" s="2">
        <v>25.8</v>
      </c>
      <c r="AG6" s="2">
        <v>24.7</v>
      </c>
      <c r="AH6" s="2">
        <v>25.8</v>
      </c>
    </row>
    <row r="7" spans="1:40" x14ac:dyDescent="0.15">
      <c r="A7"/>
      <c r="S7"/>
    </row>
    <row r="8" spans="1:40" x14ac:dyDescent="0.15">
      <c r="A8" s="40">
        <v>38</v>
      </c>
      <c r="B8" s="3" t="s">
        <v>40</v>
      </c>
      <c r="C8" s="2">
        <v>63200</v>
      </c>
      <c r="D8" s="2">
        <v>63300</v>
      </c>
      <c r="F8" s="2">
        <v>405</v>
      </c>
      <c r="G8" s="2">
        <v>427</v>
      </c>
      <c r="H8" s="2">
        <v>389</v>
      </c>
      <c r="I8" s="2">
        <v>431</v>
      </c>
      <c r="J8" s="2">
        <v>427</v>
      </c>
      <c r="K8" s="2">
        <v>396</v>
      </c>
      <c r="L8" s="2">
        <v>396</v>
      </c>
      <c r="M8" s="2">
        <v>355</v>
      </c>
      <c r="N8" s="2">
        <v>380</v>
      </c>
      <c r="O8" s="2">
        <v>397</v>
      </c>
      <c r="P8" s="2">
        <v>423</v>
      </c>
      <c r="S8" s="40">
        <v>38</v>
      </c>
      <c r="T8" s="3" t="s">
        <v>40</v>
      </c>
      <c r="U8" s="2">
        <v>247</v>
      </c>
      <c r="V8" s="2">
        <v>247</v>
      </c>
      <c r="X8" s="2">
        <v>1.62</v>
      </c>
      <c r="Y8" s="2">
        <v>1.7090000000000001</v>
      </c>
      <c r="Z8" s="2">
        <v>1.556</v>
      </c>
      <c r="AA8" s="2">
        <v>1.7250000000000001</v>
      </c>
      <c r="AB8" s="2">
        <v>1.712</v>
      </c>
      <c r="AC8" s="2">
        <v>1.5880000000000001</v>
      </c>
      <c r="AD8" s="2">
        <v>1.5880000000000001</v>
      </c>
      <c r="AE8" s="2">
        <v>1.4219999999999999</v>
      </c>
      <c r="AF8" s="2">
        <v>1.5229999999999999</v>
      </c>
      <c r="AG8" s="2">
        <v>1.589</v>
      </c>
      <c r="AH8" s="2">
        <v>1.6950000000000001</v>
      </c>
    </row>
    <row r="9" spans="1:40" x14ac:dyDescent="0.15">
      <c r="A9" s="40"/>
      <c r="B9" s="3" t="s">
        <v>42</v>
      </c>
      <c r="C9" s="2">
        <v>43800</v>
      </c>
      <c r="D9" s="2">
        <v>44300</v>
      </c>
      <c r="F9" s="2">
        <v>405</v>
      </c>
      <c r="G9" s="2">
        <v>431</v>
      </c>
      <c r="H9" s="2">
        <v>385</v>
      </c>
      <c r="I9" s="2">
        <v>437</v>
      </c>
      <c r="J9" s="2">
        <v>427</v>
      </c>
      <c r="K9" s="2">
        <v>393</v>
      </c>
      <c r="L9" s="2">
        <v>406</v>
      </c>
      <c r="M9" s="2">
        <v>361</v>
      </c>
      <c r="N9" s="2">
        <v>383</v>
      </c>
      <c r="O9" s="2">
        <v>404</v>
      </c>
      <c r="P9" s="2">
        <v>426</v>
      </c>
      <c r="S9" s="40"/>
      <c r="T9" s="3" t="s">
        <v>42</v>
      </c>
      <c r="U9" s="2">
        <v>342</v>
      </c>
      <c r="V9" s="2">
        <v>346</v>
      </c>
      <c r="X9" s="2">
        <v>3.2429999999999999</v>
      </c>
      <c r="Y9" s="2">
        <v>3.4529999999999998</v>
      </c>
      <c r="Z9" s="2">
        <v>3.0840000000000001</v>
      </c>
      <c r="AA9" s="2">
        <v>3.4969999999999999</v>
      </c>
      <c r="AB9" s="2">
        <v>3.4180000000000001</v>
      </c>
      <c r="AC9" s="2">
        <v>3.1459999999999999</v>
      </c>
      <c r="AD9" s="2">
        <v>3.2519999999999998</v>
      </c>
      <c r="AE9" s="2">
        <v>2.89</v>
      </c>
      <c r="AF9" s="2">
        <v>3.069</v>
      </c>
      <c r="AG9" s="2">
        <v>3.24</v>
      </c>
      <c r="AH9" s="2">
        <v>3.4140000000000001</v>
      </c>
    </row>
    <row r="10" spans="1:40" x14ac:dyDescent="0.15">
      <c r="A10" s="40"/>
      <c r="B10" s="3" t="s">
        <v>64</v>
      </c>
      <c r="C10" s="2">
        <v>7481</v>
      </c>
      <c r="D10" s="2">
        <v>7571</v>
      </c>
      <c r="F10" s="2">
        <v>398</v>
      </c>
      <c r="G10" s="2">
        <v>423</v>
      </c>
      <c r="H10" s="2">
        <v>378</v>
      </c>
      <c r="I10" s="2">
        <v>443</v>
      </c>
      <c r="J10" s="2">
        <v>434</v>
      </c>
      <c r="K10" s="2">
        <v>391</v>
      </c>
      <c r="L10" s="2">
        <v>391</v>
      </c>
      <c r="M10" s="2">
        <v>357</v>
      </c>
      <c r="N10" s="2">
        <v>375</v>
      </c>
      <c r="O10" s="2">
        <v>394</v>
      </c>
      <c r="P10" s="2">
        <v>431</v>
      </c>
      <c r="S10" s="40"/>
      <c r="T10" s="3" t="s">
        <v>64</v>
      </c>
      <c r="U10" s="2">
        <v>468</v>
      </c>
      <c r="V10" s="2">
        <v>473</v>
      </c>
      <c r="X10" s="2">
        <v>24.9</v>
      </c>
      <c r="Y10" s="2">
        <v>26.5</v>
      </c>
      <c r="Z10" s="2">
        <v>23.6</v>
      </c>
      <c r="AA10" s="2">
        <v>27.7</v>
      </c>
      <c r="AB10" s="2">
        <v>27.2</v>
      </c>
      <c r="AC10" s="2">
        <v>24.5</v>
      </c>
      <c r="AD10" s="2">
        <v>24.5</v>
      </c>
      <c r="AE10" s="2">
        <v>22.4</v>
      </c>
      <c r="AF10" s="2">
        <v>23.4</v>
      </c>
      <c r="AG10" s="2">
        <v>24.7</v>
      </c>
      <c r="AH10" s="2">
        <v>26</v>
      </c>
    </row>
    <row r="11" spans="1:40" x14ac:dyDescent="0.15">
      <c r="A11"/>
      <c r="S11"/>
    </row>
    <row r="12" spans="1:40" x14ac:dyDescent="0.15">
      <c r="A12" s="40">
        <v>39</v>
      </c>
      <c r="B12" s="3" t="s">
        <v>40</v>
      </c>
      <c r="C12" s="2">
        <v>62400</v>
      </c>
      <c r="D12" s="2">
        <v>62800</v>
      </c>
      <c r="F12" s="2">
        <v>459</v>
      </c>
      <c r="G12" s="2">
        <v>466</v>
      </c>
      <c r="H12" s="2">
        <v>456</v>
      </c>
      <c r="I12" s="2">
        <v>448</v>
      </c>
      <c r="J12" s="2">
        <v>473</v>
      </c>
      <c r="K12" s="2">
        <v>438</v>
      </c>
      <c r="L12" s="2">
        <v>436</v>
      </c>
      <c r="M12" s="2">
        <v>446</v>
      </c>
      <c r="N12" s="2">
        <v>489</v>
      </c>
      <c r="O12" s="2">
        <v>440</v>
      </c>
      <c r="P12" s="2">
        <v>457</v>
      </c>
      <c r="S12" s="40">
        <v>39</v>
      </c>
      <c r="T12" s="3" t="s">
        <v>40</v>
      </c>
      <c r="U12" s="2">
        <v>244</v>
      </c>
      <c r="V12" s="2">
        <v>245</v>
      </c>
      <c r="X12" s="2">
        <v>1.839</v>
      </c>
      <c r="Y12" s="2">
        <v>1.8660000000000001</v>
      </c>
      <c r="Z12" s="2">
        <v>1.8260000000000001</v>
      </c>
      <c r="AA12" s="2">
        <v>1.792</v>
      </c>
      <c r="AB12" s="2">
        <v>1.893</v>
      </c>
      <c r="AC12" s="2">
        <v>1.7549999999999999</v>
      </c>
      <c r="AD12" s="2">
        <v>1.744</v>
      </c>
      <c r="AE12" s="2">
        <v>1.7849999999999999</v>
      </c>
      <c r="AF12" s="2">
        <v>1.9570000000000001</v>
      </c>
      <c r="AG12" s="2">
        <v>1.762</v>
      </c>
      <c r="AH12" s="2">
        <v>1.83</v>
      </c>
    </row>
    <row r="13" spans="1:40" x14ac:dyDescent="0.15">
      <c r="A13" s="40"/>
      <c r="B13" s="3" t="s">
        <v>42</v>
      </c>
      <c r="C13" s="2">
        <v>42800</v>
      </c>
      <c r="D13" s="2">
        <v>42500</v>
      </c>
      <c r="F13" s="2">
        <v>450</v>
      </c>
      <c r="G13" s="2">
        <v>459</v>
      </c>
      <c r="H13" s="2">
        <v>449</v>
      </c>
      <c r="I13" s="2">
        <v>440</v>
      </c>
      <c r="J13" s="2">
        <v>469</v>
      </c>
      <c r="K13" s="2">
        <v>432</v>
      </c>
      <c r="L13" s="2">
        <v>421</v>
      </c>
      <c r="M13" s="2">
        <v>442</v>
      </c>
      <c r="N13" s="2">
        <v>487</v>
      </c>
      <c r="O13" s="2">
        <v>438</v>
      </c>
      <c r="P13" s="2">
        <v>446</v>
      </c>
      <c r="S13" s="40"/>
      <c r="T13" s="3" t="s">
        <v>42</v>
      </c>
      <c r="U13" s="2">
        <v>334</v>
      </c>
      <c r="V13" s="2">
        <v>332</v>
      </c>
      <c r="X13" s="2">
        <v>3.6070000000000002</v>
      </c>
      <c r="Y13" s="2">
        <v>3.673</v>
      </c>
      <c r="Z13" s="2">
        <v>3.5960000000000001</v>
      </c>
      <c r="AA13" s="2">
        <v>3.5270000000000001</v>
      </c>
      <c r="AB13" s="2">
        <v>3.7559999999999998</v>
      </c>
      <c r="AC13" s="2">
        <v>3.456</v>
      </c>
      <c r="AD13" s="2">
        <v>3.37</v>
      </c>
      <c r="AE13" s="2">
        <v>3.5369999999999999</v>
      </c>
      <c r="AF13" s="2">
        <v>3.9020000000000001</v>
      </c>
      <c r="AG13" s="2">
        <v>3.508</v>
      </c>
      <c r="AH13" s="2">
        <v>3.5739999999999998</v>
      </c>
    </row>
    <row r="14" spans="1:40" x14ac:dyDescent="0.15">
      <c r="A14" s="40"/>
      <c r="B14" s="3" t="s">
        <v>64</v>
      </c>
      <c r="C14" s="2">
        <v>7111</v>
      </c>
      <c r="D14" s="2">
        <v>7291</v>
      </c>
      <c r="F14" s="2">
        <v>316</v>
      </c>
      <c r="G14" s="2">
        <v>316</v>
      </c>
      <c r="H14" s="2">
        <v>312</v>
      </c>
      <c r="I14" s="2">
        <v>303</v>
      </c>
      <c r="J14" s="2">
        <v>315</v>
      </c>
      <c r="K14" s="2">
        <v>297</v>
      </c>
      <c r="L14" s="2">
        <v>292</v>
      </c>
      <c r="M14" s="2">
        <v>299</v>
      </c>
      <c r="N14" s="2">
        <v>325</v>
      </c>
      <c r="O14" s="2">
        <v>306</v>
      </c>
      <c r="P14" s="2">
        <v>308</v>
      </c>
      <c r="S14" s="40"/>
      <c r="T14" s="3" t="s">
        <v>64</v>
      </c>
      <c r="U14" s="2">
        <v>444</v>
      </c>
      <c r="V14" s="2">
        <v>456</v>
      </c>
      <c r="X14" s="2">
        <v>19.8</v>
      </c>
      <c r="Y14" s="2">
        <v>19.8</v>
      </c>
      <c r="Z14" s="2">
        <v>19.600000000000001</v>
      </c>
      <c r="AA14" s="2">
        <v>18.899999999999999</v>
      </c>
      <c r="AB14" s="2">
        <v>19.7</v>
      </c>
      <c r="AC14" s="2">
        <v>18.600000000000001</v>
      </c>
      <c r="AD14" s="2">
        <v>18.3</v>
      </c>
      <c r="AE14" s="2">
        <v>18.7</v>
      </c>
      <c r="AF14" s="2">
        <v>20.3</v>
      </c>
      <c r="AG14" s="2">
        <v>19.2</v>
      </c>
      <c r="AH14" s="2">
        <v>19.3</v>
      </c>
    </row>
    <row r="15" spans="1:40" x14ac:dyDescent="0.15">
      <c r="S15"/>
      <c r="T15"/>
    </row>
    <row r="16" spans="1:40" x14ac:dyDescent="0.15">
      <c r="A16" s="40">
        <v>37</v>
      </c>
      <c r="B16" s="3" t="s">
        <v>56</v>
      </c>
      <c r="C16" s="2">
        <v>79800</v>
      </c>
      <c r="D16" s="2">
        <v>79700</v>
      </c>
      <c r="F16" s="2">
        <v>506</v>
      </c>
      <c r="G16" s="2">
        <v>533</v>
      </c>
      <c r="H16" s="2">
        <v>534</v>
      </c>
      <c r="I16" s="2">
        <v>530</v>
      </c>
      <c r="J16" s="2">
        <v>528</v>
      </c>
      <c r="K16" s="2">
        <v>537</v>
      </c>
      <c r="L16" s="2">
        <v>534</v>
      </c>
      <c r="M16" s="2">
        <v>532</v>
      </c>
      <c r="N16" s="2">
        <v>533</v>
      </c>
      <c r="O16" s="2">
        <v>502</v>
      </c>
      <c r="P16" s="2">
        <v>535</v>
      </c>
      <c r="S16" s="40">
        <v>37</v>
      </c>
      <c r="T16" s="3" t="s">
        <v>56</v>
      </c>
      <c r="U16" s="2">
        <v>312</v>
      </c>
      <c r="V16" s="2">
        <v>311</v>
      </c>
      <c r="X16" s="2">
        <v>2.0249999999999999</v>
      </c>
      <c r="Y16" s="2">
        <v>2.1320000000000001</v>
      </c>
      <c r="Z16" s="2">
        <v>2.1389999999999998</v>
      </c>
      <c r="AA16" s="2">
        <v>2.1240000000000001</v>
      </c>
      <c r="AB16" s="2">
        <v>2.1160000000000001</v>
      </c>
      <c r="AC16" s="2">
        <v>2.1509999999999998</v>
      </c>
      <c r="AD16" s="2">
        <v>2.1379999999999999</v>
      </c>
      <c r="AE16" s="2">
        <v>2.1320000000000001</v>
      </c>
      <c r="AF16" s="2">
        <v>2.1339999999999999</v>
      </c>
      <c r="AG16" s="2">
        <v>2.0110000000000001</v>
      </c>
      <c r="AH16" s="2">
        <v>2.14</v>
      </c>
    </row>
    <row r="17" spans="1:34" x14ac:dyDescent="0.15">
      <c r="A17" s="40"/>
      <c r="B17" s="3" t="s">
        <v>57</v>
      </c>
      <c r="C17" s="2">
        <v>48800</v>
      </c>
      <c r="D17" s="2">
        <v>48800</v>
      </c>
      <c r="F17" s="2">
        <v>504</v>
      </c>
      <c r="G17" s="2">
        <v>528</v>
      </c>
      <c r="H17" s="2">
        <v>528</v>
      </c>
      <c r="I17" s="2">
        <v>525</v>
      </c>
      <c r="J17" s="2">
        <v>525</v>
      </c>
      <c r="K17" s="2">
        <v>532</v>
      </c>
      <c r="L17" s="2">
        <v>531</v>
      </c>
      <c r="M17" s="2">
        <v>528</v>
      </c>
      <c r="N17" s="2">
        <v>528</v>
      </c>
      <c r="O17" s="2">
        <v>499</v>
      </c>
      <c r="P17" s="2">
        <v>528</v>
      </c>
      <c r="S17" s="40"/>
      <c r="T17" s="3" t="s">
        <v>57</v>
      </c>
      <c r="U17" s="2">
        <v>381</v>
      </c>
      <c r="V17" s="2">
        <v>381</v>
      </c>
      <c r="X17" s="2">
        <v>4.032</v>
      </c>
      <c r="Y17" s="2">
        <v>4.226</v>
      </c>
      <c r="Z17" s="2">
        <v>4.2270000000000003</v>
      </c>
      <c r="AA17" s="2">
        <v>4.2039999999999997</v>
      </c>
      <c r="AB17" s="2">
        <v>4.2030000000000003</v>
      </c>
      <c r="AC17" s="2">
        <v>4.26</v>
      </c>
      <c r="AD17" s="2">
        <v>4.2560000000000002</v>
      </c>
      <c r="AE17" s="2">
        <v>4.2290000000000001</v>
      </c>
      <c r="AF17" s="2">
        <v>4.2240000000000002</v>
      </c>
      <c r="AG17" s="2">
        <v>3.996</v>
      </c>
      <c r="AH17" s="2">
        <v>4.2300000000000004</v>
      </c>
    </row>
    <row r="18" spans="1:34" x14ac:dyDescent="0.15">
      <c r="A18" s="40"/>
      <c r="B18" s="3" t="s">
        <v>46</v>
      </c>
      <c r="C18" s="2">
        <v>8220</v>
      </c>
      <c r="D18" s="2">
        <v>8224</v>
      </c>
      <c r="F18" s="2">
        <v>439</v>
      </c>
      <c r="G18" s="2">
        <v>454</v>
      </c>
      <c r="H18" s="2">
        <v>467</v>
      </c>
      <c r="I18" s="2">
        <v>470</v>
      </c>
      <c r="J18" s="2">
        <v>455</v>
      </c>
      <c r="K18" s="2">
        <v>472</v>
      </c>
      <c r="L18" s="2">
        <v>469</v>
      </c>
      <c r="M18" s="2">
        <v>461</v>
      </c>
      <c r="N18" s="2">
        <v>468</v>
      </c>
      <c r="O18" s="2">
        <v>441</v>
      </c>
      <c r="P18" s="2">
        <v>465</v>
      </c>
      <c r="S18" s="40"/>
      <c r="T18" s="3" t="s">
        <v>46</v>
      </c>
      <c r="U18" s="2">
        <v>514</v>
      </c>
      <c r="V18" s="2">
        <v>514</v>
      </c>
      <c r="X18" s="2">
        <v>27.5</v>
      </c>
      <c r="Y18" s="2">
        <v>28.4</v>
      </c>
      <c r="Z18" s="2">
        <v>29.2</v>
      </c>
      <c r="AA18" s="2">
        <v>29.4</v>
      </c>
      <c r="AB18" s="2">
        <v>28.4</v>
      </c>
      <c r="AC18" s="2">
        <v>29.5</v>
      </c>
      <c r="AD18" s="2">
        <v>29.4</v>
      </c>
      <c r="AE18" s="2">
        <v>28.8</v>
      </c>
      <c r="AF18" s="2">
        <v>29.3</v>
      </c>
      <c r="AG18" s="2">
        <v>27.6</v>
      </c>
      <c r="AH18" s="2">
        <v>29.1</v>
      </c>
    </row>
    <row r="19" spans="1:34" x14ac:dyDescent="0.15">
      <c r="A19"/>
      <c r="S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15">
      <c r="A20" s="40">
        <v>38</v>
      </c>
      <c r="B20" s="3" t="s">
        <v>56</v>
      </c>
      <c r="C20" s="2">
        <v>79300</v>
      </c>
      <c r="D20" s="2">
        <v>78700</v>
      </c>
      <c r="F20" s="2">
        <v>531</v>
      </c>
      <c r="G20" s="2">
        <v>535</v>
      </c>
      <c r="H20" s="2">
        <v>530</v>
      </c>
      <c r="I20" s="2">
        <v>521</v>
      </c>
      <c r="J20" s="2">
        <v>533</v>
      </c>
      <c r="K20" s="2">
        <v>535</v>
      </c>
      <c r="L20" s="2">
        <v>536</v>
      </c>
      <c r="M20" s="2">
        <v>527</v>
      </c>
      <c r="N20" s="2">
        <v>533</v>
      </c>
      <c r="O20" s="2">
        <v>531</v>
      </c>
      <c r="P20" s="2">
        <v>532</v>
      </c>
      <c r="S20" s="40">
        <v>38</v>
      </c>
      <c r="T20" s="3" t="s">
        <v>56</v>
      </c>
      <c r="U20" s="2">
        <v>310</v>
      </c>
      <c r="V20" s="2">
        <v>307</v>
      </c>
      <c r="X20" s="2">
        <v>2.1240000000000001</v>
      </c>
      <c r="Y20" s="2">
        <v>2.141</v>
      </c>
      <c r="Z20" s="2">
        <v>2.121</v>
      </c>
      <c r="AA20" s="2">
        <v>2.0840000000000001</v>
      </c>
      <c r="AB20" s="2">
        <v>2.1339999999999999</v>
      </c>
      <c r="AC20" s="2">
        <v>2.141</v>
      </c>
      <c r="AD20" s="2">
        <v>2.145</v>
      </c>
      <c r="AE20" s="2">
        <v>2.1110000000000002</v>
      </c>
      <c r="AF20" s="2">
        <v>2.1349999999999998</v>
      </c>
      <c r="AG20" s="2">
        <v>2.125</v>
      </c>
      <c r="AH20" s="2">
        <v>2.1280000000000001</v>
      </c>
    </row>
    <row r="21" spans="1:34" x14ac:dyDescent="0.15">
      <c r="A21" s="40"/>
      <c r="B21" s="3" t="s">
        <v>57</v>
      </c>
      <c r="C21" s="2">
        <v>46000</v>
      </c>
      <c r="D21" s="2">
        <v>49300</v>
      </c>
      <c r="F21" s="2">
        <v>527</v>
      </c>
      <c r="G21" s="2">
        <v>532</v>
      </c>
      <c r="H21" s="2">
        <v>524</v>
      </c>
      <c r="I21" s="2">
        <v>518</v>
      </c>
      <c r="J21" s="2">
        <v>531</v>
      </c>
      <c r="K21" s="2">
        <v>529</v>
      </c>
      <c r="L21" s="2">
        <v>534</v>
      </c>
      <c r="M21" s="2">
        <v>524</v>
      </c>
      <c r="N21" s="2">
        <v>530</v>
      </c>
      <c r="O21" s="2">
        <v>527</v>
      </c>
      <c r="P21" s="2">
        <v>527</v>
      </c>
      <c r="S21" s="40"/>
      <c r="T21" s="3" t="s">
        <v>57</v>
      </c>
      <c r="U21" s="2">
        <v>367</v>
      </c>
      <c r="V21" s="2">
        <v>386</v>
      </c>
      <c r="X21" s="2">
        <v>4.22</v>
      </c>
      <c r="Y21" s="2">
        <v>4.2610000000000001</v>
      </c>
      <c r="Z21" s="2">
        <v>4.1959999999999997</v>
      </c>
      <c r="AA21" s="2">
        <v>4.149</v>
      </c>
      <c r="AB21" s="2">
        <v>4.2489999999999997</v>
      </c>
      <c r="AC21" s="2">
        <v>4.2320000000000002</v>
      </c>
      <c r="AD21" s="2">
        <v>4.2720000000000002</v>
      </c>
      <c r="AE21" s="2">
        <v>4.1950000000000003</v>
      </c>
      <c r="AF21" s="2">
        <v>4.2430000000000003</v>
      </c>
      <c r="AG21" s="2">
        <v>4.22</v>
      </c>
      <c r="AH21" s="2">
        <v>4.2229999999999999</v>
      </c>
    </row>
    <row r="22" spans="1:34" x14ac:dyDescent="0.15">
      <c r="A22" s="40"/>
      <c r="B22" s="3" t="s">
        <v>46</v>
      </c>
      <c r="C22" s="2">
        <v>8086</v>
      </c>
      <c r="D22" s="2">
        <v>8051</v>
      </c>
      <c r="F22" s="2">
        <v>467</v>
      </c>
      <c r="G22" s="2">
        <v>475</v>
      </c>
      <c r="H22" s="2">
        <v>466</v>
      </c>
      <c r="I22" s="2">
        <v>450</v>
      </c>
      <c r="J22" s="2">
        <v>472</v>
      </c>
      <c r="K22" s="2">
        <v>470</v>
      </c>
      <c r="L22" s="2">
        <v>465</v>
      </c>
      <c r="M22" s="2">
        <v>461</v>
      </c>
      <c r="N22" s="2">
        <v>463</v>
      </c>
      <c r="O22" s="2">
        <v>461</v>
      </c>
      <c r="P22" s="2">
        <v>460</v>
      </c>
      <c r="S22" s="40"/>
      <c r="T22" s="3" t="s">
        <v>46</v>
      </c>
      <c r="U22" s="2">
        <v>505</v>
      </c>
      <c r="V22" s="2">
        <v>503</v>
      </c>
      <c r="X22" s="2">
        <v>29.2</v>
      </c>
      <c r="Y22" s="2">
        <v>29.7</v>
      </c>
      <c r="Z22" s="2">
        <v>29.1</v>
      </c>
      <c r="AA22" s="2">
        <v>28.2</v>
      </c>
      <c r="AB22" s="2">
        <v>29.5</v>
      </c>
      <c r="AC22" s="2">
        <v>29.4</v>
      </c>
      <c r="AD22" s="2">
        <v>29.1</v>
      </c>
      <c r="AE22" s="2">
        <v>28.9</v>
      </c>
      <c r="AF22" s="2">
        <v>28</v>
      </c>
      <c r="AG22" s="2">
        <v>28.8</v>
      </c>
      <c r="AH22" s="2">
        <v>28.8</v>
      </c>
    </row>
    <row r="23" spans="1:34" x14ac:dyDescent="0.15">
      <c r="A23"/>
      <c r="S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15">
      <c r="A24" s="40">
        <v>39</v>
      </c>
      <c r="B24" s="3" t="s">
        <v>56</v>
      </c>
      <c r="C24" s="2">
        <v>79600</v>
      </c>
      <c r="D24" s="2">
        <v>79700</v>
      </c>
      <c r="F24" s="2">
        <v>535</v>
      </c>
      <c r="G24" s="2">
        <v>525</v>
      </c>
      <c r="H24" s="2">
        <v>533</v>
      </c>
      <c r="I24" s="2">
        <v>535</v>
      </c>
      <c r="J24" s="2">
        <v>533</v>
      </c>
      <c r="K24" s="2">
        <v>535</v>
      </c>
      <c r="L24" s="2">
        <v>533</v>
      </c>
      <c r="M24" s="2">
        <v>533</v>
      </c>
      <c r="N24" s="2">
        <v>512</v>
      </c>
      <c r="O24" s="2">
        <v>530</v>
      </c>
      <c r="P24" s="2">
        <v>528</v>
      </c>
      <c r="S24" s="40">
        <v>39</v>
      </c>
      <c r="T24" s="3" t="s">
        <v>56</v>
      </c>
      <c r="U24" s="2">
        <v>311</v>
      </c>
      <c r="V24" s="2">
        <v>311</v>
      </c>
      <c r="X24" s="2">
        <v>2.141</v>
      </c>
      <c r="Y24" s="2">
        <v>2.1019999999999999</v>
      </c>
      <c r="Z24" s="2">
        <v>2.1320000000000001</v>
      </c>
      <c r="AA24" s="2">
        <v>2.1419999999999999</v>
      </c>
      <c r="AB24" s="2">
        <v>2.133</v>
      </c>
      <c r="AC24" s="2">
        <v>2.14</v>
      </c>
      <c r="AD24" s="2">
        <v>2.1339999999999999</v>
      </c>
      <c r="AE24" s="2">
        <v>2.133</v>
      </c>
      <c r="AF24" s="2">
        <v>2.0499999999999998</v>
      </c>
      <c r="AG24" s="2">
        <v>2.121</v>
      </c>
      <c r="AH24" s="2">
        <v>2.1139999999999999</v>
      </c>
    </row>
    <row r="25" spans="1:34" x14ac:dyDescent="0.15">
      <c r="A25" s="40"/>
      <c r="B25" s="3" t="s">
        <v>57</v>
      </c>
      <c r="C25" s="2">
        <v>48900</v>
      </c>
      <c r="D25" s="2">
        <v>48800</v>
      </c>
      <c r="F25" s="2">
        <v>532</v>
      </c>
      <c r="G25" s="2">
        <v>520</v>
      </c>
      <c r="H25" s="2">
        <v>528</v>
      </c>
      <c r="I25" s="2">
        <v>529</v>
      </c>
      <c r="J25" s="2">
        <v>529</v>
      </c>
      <c r="K25" s="2">
        <v>528</v>
      </c>
      <c r="L25" s="2">
        <v>530</v>
      </c>
      <c r="M25" s="2">
        <v>529</v>
      </c>
      <c r="N25" s="2">
        <v>508</v>
      </c>
      <c r="O25" s="2">
        <v>525</v>
      </c>
      <c r="P25" s="2">
        <v>522</v>
      </c>
      <c r="S25" s="40"/>
      <c r="T25" s="3" t="s">
        <v>57</v>
      </c>
      <c r="U25" s="2">
        <v>382</v>
      </c>
      <c r="V25" s="2">
        <v>381</v>
      </c>
      <c r="X25" s="2">
        <v>4.26</v>
      </c>
      <c r="Y25" s="2">
        <v>4.1660000000000004</v>
      </c>
      <c r="Z25" s="2">
        <v>4.2249999999999996</v>
      </c>
      <c r="AA25" s="2">
        <v>4.2370000000000001</v>
      </c>
      <c r="AB25" s="2">
        <v>4.2329999999999997</v>
      </c>
      <c r="AC25" s="2">
        <v>4.2309999999999999</v>
      </c>
      <c r="AD25" s="2">
        <v>4.2439999999999998</v>
      </c>
      <c r="AE25" s="2">
        <v>4.2359999999999998</v>
      </c>
      <c r="AF25" s="2">
        <v>4.0659999999999998</v>
      </c>
      <c r="AG25" s="2">
        <v>4.2009999999999996</v>
      </c>
      <c r="AH25" s="2">
        <v>4.1820000000000004</v>
      </c>
    </row>
    <row r="26" spans="1:34" x14ac:dyDescent="0.15">
      <c r="A26" s="40"/>
      <c r="B26" s="3" t="s">
        <v>46</v>
      </c>
      <c r="C26" s="2">
        <v>8233</v>
      </c>
      <c r="D26" s="2">
        <v>8200</v>
      </c>
      <c r="F26" s="2">
        <v>469</v>
      </c>
      <c r="G26" s="2">
        <v>460</v>
      </c>
      <c r="H26" s="2">
        <v>465</v>
      </c>
      <c r="I26" s="2">
        <v>471</v>
      </c>
      <c r="J26" s="2">
        <v>467</v>
      </c>
      <c r="K26" s="2">
        <v>471</v>
      </c>
      <c r="L26" s="2">
        <v>472</v>
      </c>
      <c r="M26" s="2">
        <v>467</v>
      </c>
      <c r="N26" s="2">
        <v>459</v>
      </c>
      <c r="O26" s="2">
        <v>466</v>
      </c>
      <c r="P26" s="2">
        <v>466</v>
      </c>
      <c r="S26" s="40"/>
      <c r="T26" s="3" t="s">
        <v>46</v>
      </c>
      <c r="U26" s="2">
        <v>515</v>
      </c>
      <c r="V26" s="2">
        <v>513</v>
      </c>
      <c r="X26" s="2">
        <v>29.3</v>
      </c>
      <c r="Y26" s="2">
        <v>28.8</v>
      </c>
      <c r="Z26" s="2">
        <v>29.1</v>
      </c>
      <c r="AA26" s="2">
        <v>29.5</v>
      </c>
      <c r="AB26" s="2">
        <v>29.2</v>
      </c>
      <c r="AC26" s="2">
        <v>29.5</v>
      </c>
      <c r="AD26" s="2">
        <v>29.5</v>
      </c>
      <c r="AE26" s="2">
        <v>29.2</v>
      </c>
      <c r="AF26" s="2">
        <v>28.7</v>
      </c>
      <c r="AG26" s="2">
        <v>29.1</v>
      </c>
      <c r="AH26" s="2">
        <v>29.2</v>
      </c>
    </row>
    <row r="27" spans="1:34" x14ac:dyDescent="0.15">
      <c r="A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15">
      <c r="A28" s="40">
        <v>37</v>
      </c>
      <c r="B28" s="3" t="s">
        <v>47</v>
      </c>
      <c r="C28" s="2">
        <v>7304</v>
      </c>
      <c r="D28" s="2">
        <v>7265</v>
      </c>
      <c r="F28" s="2">
        <v>2909</v>
      </c>
      <c r="G28" s="2">
        <v>3201</v>
      </c>
      <c r="H28" s="2">
        <v>3224</v>
      </c>
      <c r="I28" s="2">
        <v>3141</v>
      </c>
      <c r="J28" s="2">
        <v>3133</v>
      </c>
      <c r="K28" s="2">
        <v>3288</v>
      </c>
      <c r="L28" s="2">
        <v>3334</v>
      </c>
      <c r="M28" s="2">
        <v>3255</v>
      </c>
      <c r="N28" s="2">
        <v>2936</v>
      </c>
      <c r="O28" s="2">
        <v>3183</v>
      </c>
      <c r="P28" s="2">
        <v>3031</v>
      </c>
      <c r="S28" s="40">
        <v>37</v>
      </c>
      <c r="T28" s="3" t="s">
        <v>47</v>
      </c>
      <c r="U28" s="2">
        <v>457</v>
      </c>
      <c r="V28" s="2">
        <v>454</v>
      </c>
      <c r="X28" s="2">
        <v>182</v>
      </c>
      <c r="Y28" s="2">
        <v>200</v>
      </c>
      <c r="Z28" s="2">
        <v>202</v>
      </c>
      <c r="AA28" s="2">
        <v>196</v>
      </c>
      <c r="AB28" s="2">
        <v>196</v>
      </c>
      <c r="AC28" s="2">
        <v>206</v>
      </c>
      <c r="AD28" s="2">
        <v>208</v>
      </c>
      <c r="AE28" s="2">
        <v>203</v>
      </c>
      <c r="AF28" s="2">
        <v>184</v>
      </c>
      <c r="AG28" s="2">
        <v>199</v>
      </c>
      <c r="AH28" s="2">
        <v>189</v>
      </c>
    </row>
    <row r="29" spans="1:34" x14ac:dyDescent="0.15">
      <c r="A29" s="40"/>
      <c r="B29" s="3" t="s">
        <v>60</v>
      </c>
      <c r="C29" s="2">
        <v>924</v>
      </c>
      <c r="D29" s="2">
        <v>922</v>
      </c>
      <c r="F29" s="2">
        <v>389</v>
      </c>
      <c r="G29" s="2">
        <v>405</v>
      </c>
      <c r="H29" s="2">
        <v>405</v>
      </c>
      <c r="I29" s="2">
        <v>398</v>
      </c>
      <c r="J29" s="2">
        <v>392</v>
      </c>
      <c r="K29" s="2">
        <v>418</v>
      </c>
      <c r="L29" s="2">
        <v>417</v>
      </c>
      <c r="M29" s="2">
        <v>411</v>
      </c>
      <c r="N29" s="2">
        <v>383</v>
      </c>
      <c r="O29" s="2">
        <v>400</v>
      </c>
      <c r="P29" s="2">
        <v>408</v>
      </c>
      <c r="S29" s="40"/>
      <c r="T29" s="3" t="s">
        <v>60</v>
      </c>
      <c r="U29" s="2">
        <v>462</v>
      </c>
      <c r="V29" s="2">
        <v>461</v>
      </c>
      <c r="X29" s="2">
        <v>195</v>
      </c>
      <c r="Y29" s="2">
        <v>203</v>
      </c>
      <c r="Z29" s="2">
        <v>203</v>
      </c>
      <c r="AA29" s="2">
        <v>199</v>
      </c>
      <c r="AB29" s="2">
        <v>196</v>
      </c>
      <c r="AC29" s="2">
        <v>209</v>
      </c>
      <c r="AD29" s="2">
        <v>209</v>
      </c>
      <c r="AE29" s="2">
        <v>206</v>
      </c>
      <c r="AF29" s="2">
        <v>192</v>
      </c>
      <c r="AG29" s="2">
        <v>200</v>
      </c>
      <c r="AH29" s="2">
        <v>204</v>
      </c>
    </row>
    <row r="30" spans="1:34" x14ac:dyDescent="0.15">
      <c r="A30" s="40"/>
      <c r="B30" s="3" t="s">
        <v>49</v>
      </c>
      <c r="C30" s="2">
        <v>464</v>
      </c>
      <c r="D30" s="2">
        <v>462</v>
      </c>
      <c r="F30" s="2">
        <v>186</v>
      </c>
      <c r="G30" s="2">
        <v>203</v>
      </c>
      <c r="H30" s="2">
        <v>204</v>
      </c>
      <c r="I30" s="2">
        <v>198</v>
      </c>
      <c r="J30" s="2">
        <v>196</v>
      </c>
      <c r="K30" s="2">
        <v>209</v>
      </c>
      <c r="L30" s="2">
        <v>209</v>
      </c>
      <c r="M30" s="2">
        <v>196</v>
      </c>
      <c r="N30" s="2">
        <v>202</v>
      </c>
      <c r="O30" s="2">
        <v>200</v>
      </c>
      <c r="P30" s="2">
        <v>203</v>
      </c>
      <c r="S30" s="40"/>
      <c r="T30" s="3" t="s">
        <v>49</v>
      </c>
      <c r="U30" s="2">
        <v>464</v>
      </c>
      <c r="V30" s="2">
        <v>463</v>
      </c>
      <c r="X30" s="2">
        <v>187</v>
      </c>
      <c r="Y30" s="2">
        <v>203</v>
      </c>
      <c r="Z30" s="2">
        <v>205</v>
      </c>
      <c r="AA30" s="2">
        <v>198</v>
      </c>
      <c r="AB30" s="2">
        <v>197</v>
      </c>
      <c r="AC30" s="2">
        <v>210</v>
      </c>
      <c r="AD30" s="2">
        <v>210</v>
      </c>
      <c r="AE30" s="2">
        <v>196</v>
      </c>
      <c r="AF30" s="2">
        <v>203</v>
      </c>
      <c r="AG30" s="2">
        <v>201</v>
      </c>
      <c r="AH30" s="2">
        <v>203</v>
      </c>
    </row>
    <row r="31" spans="1:34" x14ac:dyDescent="0.15">
      <c r="A31"/>
      <c r="S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15">
      <c r="A32" s="40">
        <v>38</v>
      </c>
      <c r="B32" s="3" t="s">
        <v>47</v>
      </c>
      <c r="C32" s="2">
        <v>7543</v>
      </c>
      <c r="D32" s="2">
        <v>7546</v>
      </c>
      <c r="F32" s="2">
        <v>3137</v>
      </c>
      <c r="G32" s="2">
        <v>3300</v>
      </c>
      <c r="H32" s="2">
        <v>3161</v>
      </c>
      <c r="I32" s="2">
        <v>3208</v>
      </c>
      <c r="J32" s="2">
        <v>3330</v>
      </c>
      <c r="K32" s="2">
        <v>3297</v>
      </c>
      <c r="L32" s="2">
        <v>3326</v>
      </c>
      <c r="M32" s="2">
        <v>2911</v>
      </c>
      <c r="N32" s="2">
        <v>3244</v>
      </c>
      <c r="O32" s="2">
        <v>2995</v>
      </c>
      <c r="P32" s="2">
        <v>3060</v>
      </c>
      <c r="S32" s="40">
        <v>38</v>
      </c>
      <c r="T32" s="3" t="s">
        <v>47</v>
      </c>
      <c r="U32" s="2">
        <v>471</v>
      </c>
      <c r="V32" s="2">
        <v>472</v>
      </c>
      <c r="X32" s="2">
        <v>196</v>
      </c>
      <c r="Y32" s="2">
        <v>206</v>
      </c>
      <c r="Z32" s="2">
        <v>198</v>
      </c>
      <c r="AA32" s="2">
        <v>201</v>
      </c>
      <c r="AB32" s="2">
        <v>208</v>
      </c>
      <c r="AC32" s="2">
        <v>206</v>
      </c>
      <c r="AD32" s="2">
        <v>208</v>
      </c>
      <c r="AE32" s="2">
        <v>182</v>
      </c>
      <c r="AF32" s="2">
        <v>203</v>
      </c>
      <c r="AG32" s="2">
        <v>187</v>
      </c>
      <c r="AH32" s="2">
        <v>191</v>
      </c>
    </row>
    <row r="33" spans="1:34" x14ac:dyDescent="0.15">
      <c r="A33" s="40"/>
      <c r="B33" s="3" t="s">
        <v>60</v>
      </c>
      <c r="C33" s="2">
        <v>961</v>
      </c>
      <c r="D33" s="2">
        <v>980</v>
      </c>
      <c r="F33" s="2">
        <v>394</v>
      </c>
      <c r="G33" s="2">
        <v>385</v>
      </c>
      <c r="H33" s="2">
        <v>398</v>
      </c>
      <c r="I33" s="2">
        <v>403</v>
      </c>
      <c r="J33" s="2">
        <v>395</v>
      </c>
      <c r="K33" s="2">
        <v>410</v>
      </c>
      <c r="L33" s="2">
        <v>416</v>
      </c>
      <c r="M33" s="2">
        <v>383</v>
      </c>
      <c r="N33" s="2">
        <v>398</v>
      </c>
      <c r="O33" s="2">
        <v>366</v>
      </c>
      <c r="P33" s="2">
        <v>388</v>
      </c>
      <c r="S33" s="40"/>
      <c r="T33" s="3" t="s">
        <v>60</v>
      </c>
      <c r="U33" s="2">
        <v>481</v>
      </c>
      <c r="V33" s="2">
        <v>490</v>
      </c>
      <c r="X33" s="2">
        <v>197</v>
      </c>
      <c r="Y33" s="2">
        <v>193</v>
      </c>
      <c r="Z33" s="2">
        <v>199</v>
      </c>
      <c r="AA33" s="2">
        <v>202</v>
      </c>
      <c r="AB33" s="2">
        <v>198</v>
      </c>
      <c r="AC33" s="2">
        <v>205</v>
      </c>
      <c r="AD33" s="2">
        <v>208</v>
      </c>
      <c r="AE33" s="2">
        <v>192</v>
      </c>
      <c r="AF33" s="2">
        <v>199</v>
      </c>
      <c r="AG33" s="2">
        <v>183</v>
      </c>
      <c r="AH33" s="2">
        <v>194</v>
      </c>
    </row>
    <row r="34" spans="1:34" x14ac:dyDescent="0.15">
      <c r="A34" s="40"/>
      <c r="B34" s="3" t="s">
        <v>49</v>
      </c>
      <c r="C34" s="2">
        <v>479</v>
      </c>
      <c r="D34" s="2">
        <v>491</v>
      </c>
      <c r="F34" s="2">
        <v>197</v>
      </c>
      <c r="G34" s="2">
        <v>209</v>
      </c>
      <c r="H34" s="2">
        <v>198</v>
      </c>
      <c r="I34" s="2">
        <v>202</v>
      </c>
      <c r="J34" s="2">
        <v>208</v>
      </c>
      <c r="K34" s="2">
        <v>207</v>
      </c>
      <c r="L34" s="2">
        <v>209</v>
      </c>
      <c r="M34" s="2">
        <v>193</v>
      </c>
      <c r="N34" s="2">
        <v>186</v>
      </c>
      <c r="O34" s="2">
        <v>194</v>
      </c>
      <c r="P34" s="2">
        <v>203</v>
      </c>
      <c r="S34" s="40"/>
      <c r="T34" s="3" t="s">
        <v>49</v>
      </c>
      <c r="U34" s="2">
        <v>479</v>
      </c>
      <c r="V34" s="2">
        <v>491</v>
      </c>
      <c r="X34" s="2">
        <v>198</v>
      </c>
      <c r="Y34" s="2">
        <v>209</v>
      </c>
      <c r="Z34" s="2">
        <v>199</v>
      </c>
      <c r="AA34" s="2">
        <v>203</v>
      </c>
      <c r="AB34" s="2">
        <v>208</v>
      </c>
      <c r="AC34" s="2">
        <v>208</v>
      </c>
      <c r="AD34" s="2">
        <v>209</v>
      </c>
      <c r="AE34" s="2">
        <v>193</v>
      </c>
      <c r="AF34" s="2">
        <v>186</v>
      </c>
      <c r="AG34" s="2">
        <v>195</v>
      </c>
      <c r="AH34" s="2">
        <v>204</v>
      </c>
    </row>
    <row r="35" spans="1:34" x14ac:dyDescent="0.15">
      <c r="A35"/>
      <c r="S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15">
      <c r="A36" s="40">
        <v>39</v>
      </c>
      <c r="B36" s="3" t="s">
        <v>47</v>
      </c>
      <c r="C36" s="2">
        <v>7281</v>
      </c>
      <c r="D36" s="2">
        <v>7239</v>
      </c>
      <c r="F36" s="2">
        <v>3190</v>
      </c>
      <c r="G36" s="2">
        <v>3085</v>
      </c>
      <c r="H36" s="2">
        <v>3082</v>
      </c>
      <c r="I36" s="2">
        <v>3127</v>
      </c>
      <c r="J36" s="2">
        <v>3124</v>
      </c>
      <c r="K36" s="2">
        <v>3151</v>
      </c>
      <c r="L36" s="2">
        <v>3104</v>
      </c>
      <c r="M36" s="2">
        <v>3123</v>
      </c>
      <c r="N36" s="2">
        <v>3111</v>
      </c>
      <c r="O36" s="2">
        <v>3075</v>
      </c>
      <c r="P36" s="2">
        <v>3299</v>
      </c>
      <c r="S36" s="40">
        <v>39</v>
      </c>
      <c r="T36" s="3" t="s">
        <v>47</v>
      </c>
      <c r="U36" s="2">
        <v>455</v>
      </c>
      <c r="V36" s="2">
        <v>452</v>
      </c>
      <c r="X36" s="2">
        <v>199</v>
      </c>
      <c r="Y36" s="2">
        <v>193</v>
      </c>
      <c r="Z36" s="2">
        <v>193</v>
      </c>
      <c r="AA36" s="2">
        <v>195</v>
      </c>
      <c r="AB36" s="2">
        <v>195</v>
      </c>
      <c r="AC36" s="2">
        <v>197</v>
      </c>
      <c r="AD36" s="2">
        <v>194</v>
      </c>
      <c r="AE36" s="2">
        <v>195</v>
      </c>
      <c r="AF36" s="2">
        <v>194</v>
      </c>
      <c r="AG36" s="2">
        <v>192</v>
      </c>
      <c r="AH36" s="2">
        <v>206</v>
      </c>
    </row>
    <row r="37" spans="1:34" x14ac:dyDescent="0.15">
      <c r="A37" s="40"/>
      <c r="B37" s="3" t="s">
        <v>60</v>
      </c>
      <c r="C37" s="2">
        <v>927</v>
      </c>
      <c r="D37" s="2">
        <v>924</v>
      </c>
      <c r="F37" s="2">
        <v>411</v>
      </c>
      <c r="G37" s="2">
        <v>385</v>
      </c>
      <c r="H37" s="2">
        <v>400</v>
      </c>
      <c r="I37" s="2">
        <v>401</v>
      </c>
      <c r="J37" s="2">
        <v>403</v>
      </c>
      <c r="K37" s="2">
        <v>406</v>
      </c>
      <c r="L37" s="2">
        <v>400</v>
      </c>
      <c r="M37" s="2">
        <v>397</v>
      </c>
      <c r="N37" s="2">
        <v>399</v>
      </c>
      <c r="O37" s="2">
        <v>393</v>
      </c>
      <c r="P37" s="2">
        <v>422</v>
      </c>
      <c r="S37" s="40"/>
      <c r="T37" s="3" t="s">
        <v>60</v>
      </c>
      <c r="U37" s="2">
        <v>464</v>
      </c>
      <c r="V37" s="2">
        <v>462</v>
      </c>
      <c r="X37" s="2">
        <v>206</v>
      </c>
      <c r="Y37" s="2">
        <v>193</v>
      </c>
      <c r="Z37" s="2">
        <v>200</v>
      </c>
      <c r="AA37" s="2">
        <v>201</v>
      </c>
      <c r="AB37" s="2">
        <v>202</v>
      </c>
      <c r="AC37" s="2">
        <v>203</v>
      </c>
      <c r="AD37" s="2">
        <v>200</v>
      </c>
      <c r="AE37" s="2">
        <v>199</v>
      </c>
      <c r="AF37" s="2">
        <v>200</v>
      </c>
      <c r="AG37" s="2">
        <v>197</v>
      </c>
      <c r="AH37" s="2">
        <v>211</v>
      </c>
    </row>
    <row r="38" spans="1:34" x14ac:dyDescent="0.15">
      <c r="A38" s="40"/>
      <c r="B38" s="3" t="s">
        <v>49</v>
      </c>
      <c r="C38" s="2">
        <v>463</v>
      </c>
      <c r="D38" s="2">
        <v>463</v>
      </c>
      <c r="F38" s="2">
        <v>204</v>
      </c>
      <c r="G38" s="2">
        <v>196</v>
      </c>
      <c r="H38" s="2">
        <v>199</v>
      </c>
      <c r="I38" s="2">
        <v>200</v>
      </c>
      <c r="J38" s="2">
        <v>202</v>
      </c>
      <c r="K38" s="2">
        <v>203</v>
      </c>
      <c r="L38" s="2">
        <v>199</v>
      </c>
      <c r="M38" s="2">
        <v>199</v>
      </c>
      <c r="N38" s="2">
        <v>201</v>
      </c>
      <c r="O38" s="2">
        <v>196</v>
      </c>
      <c r="P38" s="2">
        <v>210</v>
      </c>
      <c r="S38" s="40"/>
      <c r="T38" s="3" t="s">
        <v>49</v>
      </c>
      <c r="U38" s="2">
        <v>464</v>
      </c>
      <c r="V38" s="2">
        <v>463</v>
      </c>
      <c r="X38" s="2">
        <v>205</v>
      </c>
      <c r="Y38" s="2">
        <v>197</v>
      </c>
      <c r="Z38" s="2">
        <v>200</v>
      </c>
      <c r="AA38" s="2">
        <v>200</v>
      </c>
      <c r="AB38" s="2">
        <v>202</v>
      </c>
      <c r="AC38" s="2">
        <v>204</v>
      </c>
      <c r="AD38" s="2">
        <v>200</v>
      </c>
      <c r="AE38" s="2">
        <v>200</v>
      </c>
      <c r="AF38" s="2">
        <v>201</v>
      </c>
      <c r="AG38" s="2">
        <v>197</v>
      </c>
      <c r="AH38" s="2">
        <v>211</v>
      </c>
    </row>
    <row r="39" spans="1:34" x14ac:dyDescent="0.15">
      <c r="A39" s="25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x14ac:dyDescent="0.15">
      <c r="A40" s="40">
        <v>37</v>
      </c>
      <c r="B40" s="3" t="s">
        <v>70</v>
      </c>
      <c r="C40" s="2">
        <v>8224</v>
      </c>
      <c r="D40" s="2">
        <v>8233</v>
      </c>
      <c r="F40" s="2">
        <v>3246</v>
      </c>
      <c r="G40" s="2">
        <v>3282</v>
      </c>
      <c r="H40" s="2">
        <v>3301</v>
      </c>
      <c r="I40" s="2">
        <v>3288</v>
      </c>
      <c r="J40" s="2">
        <v>3193</v>
      </c>
      <c r="K40" s="2">
        <v>3387</v>
      </c>
      <c r="L40" s="2">
        <v>3368</v>
      </c>
      <c r="M40" s="2">
        <v>3289</v>
      </c>
      <c r="N40" s="2">
        <v>3294</v>
      </c>
      <c r="O40" s="2">
        <v>3214</v>
      </c>
      <c r="P40" s="2">
        <v>3280</v>
      </c>
      <c r="S40" s="40">
        <v>37</v>
      </c>
      <c r="T40" s="3" t="s">
        <v>70</v>
      </c>
      <c r="U40" s="2">
        <v>514</v>
      </c>
      <c r="V40" s="2">
        <v>515</v>
      </c>
      <c r="X40" s="2">
        <v>203</v>
      </c>
      <c r="Y40" s="2">
        <v>205</v>
      </c>
      <c r="Z40" s="2">
        <v>206</v>
      </c>
      <c r="AA40" s="2">
        <v>206</v>
      </c>
      <c r="AB40" s="2">
        <v>200</v>
      </c>
      <c r="AC40" s="2">
        <v>212</v>
      </c>
      <c r="AD40" s="2">
        <v>211</v>
      </c>
      <c r="AE40" s="2">
        <v>206</v>
      </c>
      <c r="AF40" s="2">
        <v>206</v>
      </c>
      <c r="AG40" s="2">
        <v>201</v>
      </c>
      <c r="AH40" s="2">
        <v>205</v>
      </c>
    </row>
    <row r="41" spans="1:34" x14ac:dyDescent="0.15">
      <c r="A41" s="40"/>
      <c r="B41" s="3" t="s">
        <v>69</v>
      </c>
      <c r="C41" s="2">
        <v>1061</v>
      </c>
      <c r="D41" s="2">
        <v>1062</v>
      </c>
      <c r="F41" s="2">
        <v>406</v>
      </c>
      <c r="G41" s="2">
        <v>410</v>
      </c>
      <c r="H41" s="2">
        <v>412</v>
      </c>
      <c r="I41" s="2">
        <v>410</v>
      </c>
      <c r="J41" s="2">
        <v>398</v>
      </c>
      <c r="K41" s="2">
        <v>422</v>
      </c>
      <c r="L41" s="2">
        <v>418</v>
      </c>
      <c r="M41" s="2">
        <v>411</v>
      </c>
      <c r="N41" s="2">
        <v>412</v>
      </c>
      <c r="O41" s="2">
        <v>401</v>
      </c>
      <c r="P41" s="2">
        <v>410</v>
      </c>
      <c r="S41" s="40"/>
      <c r="T41" s="3" t="s">
        <v>69</v>
      </c>
      <c r="U41" s="2">
        <v>531</v>
      </c>
      <c r="V41" s="2">
        <v>531</v>
      </c>
      <c r="X41" s="2">
        <v>203</v>
      </c>
      <c r="Y41" s="2">
        <v>205</v>
      </c>
      <c r="Z41" s="2">
        <v>206</v>
      </c>
      <c r="AA41" s="2">
        <v>205</v>
      </c>
      <c r="AB41" s="2">
        <v>199</v>
      </c>
      <c r="AC41" s="2">
        <v>211</v>
      </c>
      <c r="AD41" s="2">
        <v>209</v>
      </c>
      <c r="AE41" s="2">
        <v>206</v>
      </c>
      <c r="AF41" s="2">
        <v>206</v>
      </c>
      <c r="AG41" s="2">
        <v>201</v>
      </c>
      <c r="AH41" s="2">
        <v>205</v>
      </c>
    </row>
    <row r="42" spans="1:34" x14ac:dyDescent="0.15">
      <c r="A42" s="40"/>
      <c r="B42" s="3" t="s">
        <v>52</v>
      </c>
      <c r="C42" s="2">
        <v>531</v>
      </c>
      <c r="D42" s="2">
        <v>530</v>
      </c>
      <c r="F42" s="2">
        <v>202</v>
      </c>
      <c r="G42" s="2">
        <v>204</v>
      </c>
      <c r="H42" s="2">
        <v>206</v>
      </c>
      <c r="I42" s="2">
        <v>205</v>
      </c>
      <c r="J42" s="2">
        <v>190</v>
      </c>
      <c r="K42" s="2">
        <v>211</v>
      </c>
      <c r="L42" s="2">
        <v>210</v>
      </c>
      <c r="M42" s="2">
        <v>205</v>
      </c>
      <c r="N42" s="2">
        <v>196</v>
      </c>
      <c r="O42" s="2">
        <v>200</v>
      </c>
      <c r="P42" s="2">
        <v>205</v>
      </c>
      <c r="S42" s="40"/>
      <c r="T42" s="3" t="s">
        <v>52</v>
      </c>
      <c r="U42" s="2">
        <v>531</v>
      </c>
      <c r="V42" s="2">
        <v>530</v>
      </c>
      <c r="X42" s="2">
        <v>203</v>
      </c>
      <c r="Y42" s="2">
        <v>205</v>
      </c>
      <c r="Z42" s="2">
        <v>207</v>
      </c>
      <c r="AA42" s="2">
        <v>205</v>
      </c>
      <c r="AB42" s="2">
        <v>190</v>
      </c>
      <c r="AC42" s="2">
        <v>212</v>
      </c>
      <c r="AD42" s="2">
        <v>211</v>
      </c>
      <c r="AE42" s="2">
        <v>206</v>
      </c>
      <c r="AF42" s="2">
        <v>196</v>
      </c>
      <c r="AG42" s="2">
        <v>201</v>
      </c>
      <c r="AH42" s="2">
        <v>206</v>
      </c>
    </row>
    <row r="43" spans="1:34" x14ac:dyDescent="0.15">
      <c r="A43"/>
      <c r="S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x14ac:dyDescent="0.15">
      <c r="A44" s="40">
        <v>38</v>
      </c>
      <c r="B44" s="3" t="s">
        <v>70</v>
      </c>
      <c r="C44" s="2">
        <v>8015</v>
      </c>
      <c r="D44" s="2">
        <v>7984</v>
      </c>
      <c r="F44" s="2">
        <v>3207</v>
      </c>
      <c r="G44" s="2">
        <v>3361</v>
      </c>
      <c r="H44" s="2">
        <v>3197</v>
      </c>
      <c r="I44" s="2">
        <v>3242</v>
      </c>
      <c r="J44" s="2">
        <v>3342</v>
      </c>
      <c r="K44" s="2">
        <v>3328</v>
      </c>
      <c r="L44" s="2">
        <v>3377</v>
      </c>
      <c r="M44" s="2">
        <v>3143</v>
      </c>
      <c r="N44" s="2">
        <v>3299</v>
      </c>
      <c r="O44" s="2">
        <v>3206</v>
      </c>
      <c r="P44" s="2">
        <v>3252</v>
      </c>
      <c r="S44" s="40">
        <v>38</v>
      </c>
      <c r="T44" s="3" t="s">
        <v>70</v>
      </c>
      <c r="U44" s="2">
        <v>501</v>
      </c>
      <c r="V44" s="2">
        <v>499</v>
      </c>
      <c r="X44" s="2">
        <v>200</v>
      </c>
      <c r="Y44" s="2">
        <v>210</v>
      </c>
      <c r="Z44" s="2">
        <v>200</v>
      </c>
      <c r="AA44" s="2">
        <v>203</v>
      </c>
      <c r="AB44" s="2">
        <v>209</v>
      </c>
      <c r="AC44" s="2">
        <v>208</v>
      </c>
      <c r="AD44" s="2">
        <v>211</v>
      </c>
      <c r="AE44" s="2">
        <v>196</v>
      </c>
      <c r="AF44" s="2">
        <v>206</v>
      </c>
      <c r="AG44" s="2">
        <v>200</v>
      </c>
      <c r="AH44" s="2">
        <v>203</v>
      </c>
    </row>
    <row r="45" spans="1:34" x14ac:dyDescent="0.15">
      <c r="A45" s="40"/>
      <c r="B45" s="3" t="s">
        <v>69</v>
      </c>
      <c r="C45" s="2">
        <v>1044</v>
      </c>
      <c r="D45" s="2">
        <v>1045</v>
      </c>
      <c r="F45" s="2">
        <v>400</v>
      </c>
      <c r="G45" s="2">
        <v>420</v>
      </c>
      <c r="H45" s="2">
        <v>400</v>
      </c>
      <c r="I45" s="2">
        <v>405</v>
      </c>
      <c r="J45" s="2">
        <v>416</v>
      </c>
      <c r="K45" s="2">
        <v>415</v>
      </c>
      <c r="L45" s="2">
        <v>422</v>
      </c>
      <c r="M45" s="2">
        <v>392</v>
      </c>
      <c r="N45" s="2">
        <v>412</v>
      </c>
      <c r="O45" s="2">
        <v>401</v>
      </c>
      <c r="P45" s="2">
        <v>406</v>
      </c>
      <c r="S45" s="40"/>
      <c r="T45" s="3" t="s">
        <v>69</v>
      </c>
      <c r="U45" s="2">
        <v>522</v>
      </c>
      <c r="V45" s="2">
        <v>523</v>
      </c>
      <c r="X45" s="2">
        <v>200</v>
      </c>
      <c r="Y45" s="2">
        <v>210</v>
      </c>
      <c r="Z45" s="2">
        <v>200</v>
      </c>
      <c r="AA45" s="2">
        <v>203</v>
      </c>
      <c r="AB45" s="2">
        <v>208</v>
      </c>
      <c r="AC45" s="2">
        <v>208</v>
      </c>
      <c r="AD45" s="2">
        <v>211</v>
      </c>
      <c r="AE45" s="2">
        <v>196</v>
      </c>
      <c r="AF45" s="2">
        <v>206</v>
      </c>
      <c r="AG45" s="2">
        <v>201</v>
      </c>
      <c r="AH45" s="2">
        <v>203</v>
      </c>
    </row>
    <row r="46" spans="1:34" x14ac:dyDescent="0.15">
      <c r="A46" s="40"/>
      <c r="B46" s="3" t="s">
        <v>52</v>
      </c>
      <c r="C46" s="2">
        <v>523</v>
      </c>
      <c r="D46" s="2">
        <v>521</v>
      </c>
      <c r="F46" s="2">
        <v>200</v>
      </c>
      <c r="G46" s="2">
        <v>209</v>
      </c>
      <c r="H46" s="2">
        <v>199</v>
      </c>
      <c r="I46" s="2">
        <v>202</v>
      </c>
      <c r="J46" s="2">
        <v>208</v>
      </c>
      <c r="K46" s="2">
        <v>207</v>
      </c>
      <c r="L46" s="2">
        <v>211</v>
      </c>
      <c r="M46" s="2">
        <v>195</v>
      </c>
      <c r="N46" s="2">
        <v>206</v>
      </c>
      <c r="O46" s="2">
        <v>200</v>
      </c>
      <c r="P46" s="2">
        <v>194</v>
      </c>
      <c r="S46" s="40"/>
      <c r="T46" s="3" t="s">
        <v>52</v>
      </c>
      <c r="U46" s="2">
        <v>524</v>
      </c>
      <c r="V46" s="2">
        <v>522</v>
      </c>
      <c r="X46" s="2">
        <v>200</v>
      </c>
      <c r="Y46" s="2">
        <v>210</v>
      </c>
      <c r="Z46" s="2">
        <v>200</v>
      </c>
      <c r="AA46" s="2">
        <v>202</v>
      </c>
      <c r="AB46" s="2">
        <v>208</v>
      </c>
      <c r="AC46" s="2">
        <v>208</v>
      </c>
      <c r="AD46" s="2">
        <v>211</v>
      </c>
      <c r="AE46" s="2">
        <v>196</v>
      </c>
      <c r="AF46" s="2">
        <v>206</v>
      </c>
      <c r="AG46" s="2">
        <v>201</v>
      </c>
      <c r="AH46" s="2">
        <v>194</v>
      </c>
    </row>
    <row r="47" spans="1:34" x14ac:dyDescent="0.15">
      <c r="A47"/>
      <c r="S47"/>
      <c r="U47"/>
      <c r="V47"/>
      <c r="X47"/>
      <c r="Y47"/>
      <c r="Z47"/>
      <c r="AA47"/>
      <c r="AB47"/>
      <c r="AC47"/>
      <c r="AD47"/>
      <c r="AE47"/>
      <c r="AF47"/>
      <c r="AG47"/>
      <c r="AH47"/>
    </row>
    <row r="48" spans="1:34" x14ac:dyDescent="0.15">
      <c r="A48" s="40">
        <v>39</v>
      </c>
      <c r="B48" s="3" t="s">
        <v>70</v>
      </c>
      <c r="C48" s="2">
        <v>8212</v>
      </c>
      <c r="D48" s="2">
        <v>8224</v>
      </c>
      <c r="F48" s="2">
        <v>3294</v>
      </c>
      <c r="G48" s="2">
        <v>3225</v>
      </c>
      <c r="H48" s="2">
        <v>3219</v>
      </c>
      <c r="I48" s="2">
        <v>3251</v>
      </c>
      <c r="J48" s="2">
        <v>3245</v>
      </c>
      <c r="K48" s="2">
        <v>3265</v>
      </c>
      <c r="L48" s="2">
        <v>3232</v>
      </c>
      <c r="M48" s="2">
        <v>3203</v>
      </c>
      <c r="N48" s="2">
        <v>3253</v>
      </c>
      <c r="O48" s="2">
        <v>3152</v>
      </c>
      <c r="P48" s="2">
        <v>3411</v>
      </c>
      <c r="S48" s="40">
        <v>39</v>
      </c>
      <c r="T48" s="3" t="s">
        <v>70</v>
      </c>
      <c r="U48" s="2">
        <v>513</v>
      </c>
      <c r="V48" s="2">
        <v>514</v>
      </c>
      <c r="X48" s="2">
        <v>206</v>
      </c>
      <c r="Y48" s="2">
        <v>202</v>
      </c>
      <c r="Z48" s="2">
        <v>201</v>
      </c>
      <c r="AA48" s="2">
        <v>203</v>
      </c>
      <c r="AB48" s="2">
        <v>203</v>
      </c>
      <c r="AC48" s="2">
        <v>204</v>
      </c>
      <c r="AD48" s="2">
        <v>202</v>
      </c>
      <c r="AE48" s="2">
        <v>200</v>
      </c>
      <c r="AF48" s="2">
        <v>203</v>
      </c>
      <c r="AG48" s="2">
        <v>197</v>
      </c>
      <c r="AH48" s="2">
        <v>213</v>
      </c>
    </row>
    <row r="49" spans="1:34" x14ac:dyDescent="0.15">
      <c r="A49" s="40"/>
      <c r="B49" s="3" t="s">
        <v>69</v>
      </c>
      <c r="C49" s="2">
        <v>1062</v>
      </c>
      <c r="D49" s="2">
        <v>1062</v>
      </c>
      <c r="F49" s="2">
        <v>412</v>
      </c>
      <c r="G49" s="2">
        <v>404</v>
      </c>
      <c r="H49" s="2">
        <v>402</v>
      </c>
      <c r="I49" s="2">
        <v>406</v>
      </c>
      <c r="J49" s="2">
        <v>405</v>
      </c>
      <c r="K49" s="2">
        <v>407</v>
      </c>
      <c r="L49" s="2">
        <v>404</v>
      </c>
      <c r="M49" s="2">
        <v>400</v>
      </c>
      <c r="N49" s="2">
        <v>407</v>
      </c>
      <c r="O49" s="2">
        <v>394</v>
      </c>
      <c r="P49" s="2">
        <v>426</v>
      </c>
      <c r="S49" s="40"/>
      <c r="T49" s="3" t="s">
        <v>69</v>
      </c>
      <c r="U49" s="2">
        <v>531</v>
      </c>
      <c r="V49" s="2">
        <v>531</v>
      </c>
      <c r="X49" s="2">
        <v>206</v>
      </c>
      <c r="Y49" s="2">
        <v>202</v>
      </c>
      <c r="Z49" s="2">
        <v>201</v>
      </c>
      <c r="AA49" s="2">
        <v>203</v>
      </c>
      <c r="AB49" s="2">
        <v>203</v>
      </c>
      <c r="AC49" s="2">
        <v>204</v>
      </c>
      <c r="AD49" s="2">
        <v>202</v>
      </c>
      <c r="AE49" s="2">
        <v>200</v>
      </c>
      <c r="AF49" s="2">
        <v>204</v>
      </c>
      <c r="AG49" s="2">
        <v>197</v>
      </c>
      <c r="AH49" s="2">
        <v>213</v>
      </c>
    </row>
    <row r="50" spans="1:34" x14ac:dyDescent="0.15">
      <c r="A50" s="40"/>
      <c r="B50" s="3" t="s">
        <v>52</v>
      </c>
      <c r="C50" s="2">
        <v>529</v>
      </c>
      <c r="D50" s="2">
        <v>530</v>
      </c>
      <c r="F50" s="2">
        <v>206</v>
      </c>
      <c r="G50" s="2">
        <v>201</v>
      </c>
      <c r="H50" s="2">
        <v>200</v>
      </c>
      <c r="I50" s="2">
        <v>202</v>
      </c>
      <c r="J50" s="2">
        <v>202</v>
      </c>
      <c r="K50" s="2">
        <v>204</v>
      </c>
      <c r="L50" s="2">
        <v>201</v>
      </c>
      <c r="M50" s="2">
        <v>199</v>
      </c>
      <c r="N50" s="2">
        <v>203</v>
      </c>
      <c r="O50" s="2">
        <v>197</v>
      </c>
      <c r="P50" s="2">
        <v>213</v>
      </c>
      <c r="S50" s="40"/>
      <c r="T50" s="3" t="s">
        <v>52</v>
      </c>
      <c r="U50" s="2">
        <v>529</v>
      </c>
      <c r="V50" s="2">
        <v>531</v>
      </c>
      <c r="X50" s="2">
        <v>206</v>
      </c>
      <c r="Y50" s="2">
        <v>202</v>
      </c>
      <c r="Z50" s="2">
        <v>201</v>
      </c>
      <c r="AA50" s="2">
        <v>203</v>
      </c>
      <c r="AB50" s="2">
        <v>203</v>
      </c>
      <c r="AC50" s="2">
        <v>204</v>
      </c>
      <c r="AD50" s="2">
        <v>202</v>
      </c>
      <c r="AE50" s="2">
        <v>200</v>
      </c>
      <c r="AF50" s="2">
        <v>203</v>
      </c>
      <c r="AG50" s="2">
        <v>197</v>
      </c>
      <c r="AH50" s="2">
        <v>213</v>
      </c>
    </row>
    <row r="51" spans="1:34" x14ac:dyDescent="0.15">
      <c r="A51" s="2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x14ac:dyDescent="0.15"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x14ac:dyDescent="0.15">
      <c r="A53" t="s">
        <v>16</v>
      </c>
      <c r="B53" s="4" t="s">
        <v>15</v>
      </c>
      <c r="S53" t="s">
        <v>16</v>
      </c>
      <c r="T53" s="4" t="s">
        <v>15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x14ac:dyDescent="0.15">
      <c r="A54" s="40">
        <v>37</v>
      </c>
      <c r="B54" s="3" t="s">
        <v>40</v>
      </c>
      <c r="C54" s="2">
        <v>27800</v>
      </c>
      <c r="D54" s="2">
        <v>28100</v>
      </c>
      <c r="F54" s="2">
        <v>212</v>
      </c>
      <c r="G54" s="2">
        <v>220</v>
      </c>
      <c r="H54" s="2">
        <v>216</v>
      </c>
      <c r="I54" s="2">
        <v>212</v>
      </c>
      <c r="J54" s="2">
        <v>220</v>
      </c>
      <c r="K54" s="2">
        <v>230</v>
      </c>
      <c r="L54" s="2">
        <v>221</v>
      </c>
      <c r="M54" s="2">
        <v>229</v>
      </c>
      <c r="N54" s="2">
        <v>225</v>
      </c>
      <c r="O54" s="2">
        <v>215</v>
      </c>
      <c r="P54" s="2">
        <v>231</v>
      </c>
      <c r="S54" s="40">
        <v>37</v>
      </c>
      <c r="T54" s="3" t="s">
        <v>40</v>
      </c>
      <c r="U54" s="2">
        <v>108</v>
      </c>
      <c r="V54" s="2">
        <v>110</v>
      </c>
      <c r="X54" s="2">
        <v>0.85099999999999998</v>
      </c>
      <c r="Y54" s="2">
        <v>0.88200000000000001</v>
      </c>
      <c r="Z54" s="2">
        <v>0.86499999999999999</v>
      </c>
      <c r="AA54" s="2">
        <v>0.84799999999999998</v>
      </c>
      <c r="AB54" s="2">
        <v>0.88100000000000001</v>
      </c>
      <c r="AC54" s="2">
        <v>0.92100000000000004</v>
      </c>
      <c r="AD54" s="2">
        <v>0.88500000000000001</v>
      </c>
      <c r="AE54" s="2">
        <v>0.91700000000000004</v>
      </c>
      <c r="AF54" s="2">
        <v>0.9</v>
      </c>
      <c r="AG54" s="2">
        <v>0.86299999999999999</v>
      </c>
      <c r="AH54" s="2">
        <v>0.92600000000000005</v>
      </c>
    </row>
    <row r="55" spans="1:34" x14ac:dyDescent="0.15">
      <c r="A55" s="40"/>
      <c r="B55" s="3" t="s">
        <v>42</v>
      </c>
      <c r="C55" s="2">
        <v>20800</v>
      </c>
      <c r="D55" s="2">
        <v>20600</v>
      </c>
      <c r="F55" s="2">
        <v>210</v>
      </c>
      <c r="G55" s="2">
        <v>217</v>
      </c>
      <c r="H55" s="2">
        <v>214</v>
      </c>
      <c r="I55" s="2">
        <v>209</v>
      </c>
      <c r="J55" s="2">
        <v>217</v>
      </c>
      <c r="K55" s="2">
        <v>227</v>
      </c>
      <c r="L55" s="2">
        <v>220</v>
      </c>
      <c r="M55" s="2">
        <v>226</v>
      </c>
      <c r="N55" s="2">
        <v>222</v>
      </c>
      <c r="O55" s="2">
        <v>215</v>
      </c>
      <c r="P55" s="2">
        <v>227</v>
      </c>
      <c r="S55" s="40"/>
      <c r="T55" s="3" t="s">
        <v>42</v>
      </c>
      <c r="U55" s="2">
        <v>163</v>
      </c>
      <c r="V55" s="2">
        <v>161</v>
      </c>
      <c r="X55" s="2">
        <v>1.6870000000000001</v>
      </c>
      <c r="Y55" s="2">
        <v>1.736</v>
      </c>
      <c r="Z55" s="2">
        <v>1.7130000000000001</v>
      </c>
      <c r="AA55" s="2">
        <v>1.6779999999999999</v>
      </c>
      <c r="AB55" s="2">
        <v>1.738</v>
      </c>
      <c r="AC55" s="2">
        <v>1.8220000000000001</v>
      </c>
      <c r="AD55" s="2">
        <v>1.76</v>
      </c>
      <c r="AE55" s="2">
        <v>1.8120000000000001</v>
      </c>
      <c r="AF55" s="2">
        <v>1.7809999999999999</v>
      </c>
      <c r="AG55" s="2">
        <v>1.726</v>
      </c>
      <c r="AH55" s="2">
        <v>1.82</v>
      </c>
    </row>
    <row r="56" spans="1:34" x14ac:dyDescent="0.15">
      <c r="A56" s="40"/>
      <c r="B56" s="3" t="s">
        <v>64</v>
      </c>
      <c r="C56" s="2">
        <v>6220</v>
      </c>
      <c r="D56" s="2">
        <v>6208</v>
      </c>
      <c r="F56" s="2">
        <v>195</v>
      </c>
      <c r="G56" s="2">
        <v>198</v>
      </c>
      <c r="H56" s="2">
        <v>192</v>
      </c>
      <c r="I56" s="2">
        <v>191</v>
      </c>
      <c r="J56" s="2">
        <v>197</v>
      </c>
      <c r="K56" s="2">
        <v>204</v>
      </c>
      <c r="L56" s="2">
        <v>199</v>
      </c>
      <c r="M56" s="2">
        <v>201</v>
      </c>
      <c r="N56" s="2">
        <v>205</v>
      </c>
      <c r="O56" s="2">
        <v>197</v>
      </c>
      <c r="P56" s="2">
        <v>201</v>
      </c>
      <c r="S56" s="40"/>
      <c r="T56" s="3" t="s">
        <v>64</v>
      </c>
      <c r="U56" s="2">
        <v>389</v>
      </c>
      <c r="V56" s="2">
        <v>388</v>
      </c>
      <c r="X56" s="2">
        <v>12.2</v>
      </c>
      <c r="Y56" s="2">
        <v>12.4</v>
      </c>
      <c r="Z56" s="2">
        <v>12</v>
      </c>
      <c r="AA56" s="2">
        <v>11</v>
      </c>
      <c r="AB56" s="2">
        <v>12.4</v>
      </c>
      <c r="AC56" s="2">
        <v>12.8</v>
      </c>
      <c r="AD56" s="2">
        <v>12.5</v>
      </c>
      <c r="AE56" s="2">
        <v>12.6</v>
      </c>
      <c r="AF56" s="2">
        <v>12.9</v>
      </c>
      <c r="AG56" s="2">
        <v>12.3</v>
      </c>
      <c r="AH56" s="2">
        <v>12.6</v>
      </c>
    </row>
    <row r="57" spans="1:34" x14ac:dyDescent="0.15">
      <c r="A57"/>
      <c r="S57"/>
    </row>
    <row r="58" spans="1:34" x14ac:dyDescent="0.15">
      <c r="A58" s="40">
        <v>38</v>
      </c>
      <c r="B58" s="3" t="s">
        <v>40</v>
      </c>
      <c r="C58" s="2">
        <v>29900</v>
      </c>
      <c r="D58" s="2">
        <v>30500</v>
      </c>
      <c r="F58" s="2">
        <v>223</v>
      </c>
      <c r="G58" s="2">
        <v>232</v>
      </c>
      <c r="H58" s="2">
        <v>215</v>
      </c>
      <c r="I58" s="2">
        <v>232</v>
      </c>
      <c r="J58" s="2">
        <v>230</v>
      </c>
      <c r="K58" s="2">
        <v>219</v>
      </c>
      <c r="L58" s="2">
        <v>220</v>
      </c>
      <c r="M58" s="2">
        <v>205</v>
      </c>
      <c r="N58" s="2">
        <v>212</v>
      </c>
      <c r="O58" s="2">
        <v>223</v>
      </c>
      <c r="P58" s="2">
        <v>229</v>
      </c>
      <c r="S58" s="40">
        <v>38</v>
      </c>
      <c r="T58" s="3" t="s">
        <v>40</v>
      </c>
      <c r="U58" s="2">
        <v>117</v>
      </c>
      <c r="V58" s="2">
        <v>119</v>
      </c>
      <c r="X58" s="2">
        <v>0.89200000000000002</v>
      </c>
      <c r="Y58" s="2">
        <v>0.93100000000000005</v>
      </c>
      <c r="Z58" s="2">
        <v>0.86099999999999999</v>
      </c>
      <c r="AA58" s="2">
        <v>0.93</v>
      </c>
      <c r="AB58" s="2">
        <v>0.92300000000000004</v>
      </c>
      <c r="AC58" s="2">
        <v>0.879</v>
      </c>
      <c r="AD58" s="2">
        <v>0.88400000000000001</v>
      </c>
      <c r="AE58" s="2">
        <v>0.82099999999999995</v>
      </c>
      <c r="AF58" s="2">
        <v>0.85199999999999998</v>
      </c>
      <c r="AG58" s="2">
        <v>0.89300000000000002</v>
      </c>
      <c r="AH58" s="2">
        <v>0.92</v>
      </c>
    </row>
    <row r="59" spans="1:34" x14ac:dyDescent="0.15">
      <c r="A59" s="40"/>
      <c r="B59" s="3" t="s">
        <v>42</v>
      </c>
      <c r="C59" s="2">
        <v>21700</v>
      </c>
      <c r="D59" s="2">
        <v>22100</v>
      </c>
      <c r="F59" s="2">
        <v>219</v>
      </c>
      <c r="G59" s="2">
        <v>230</v>
      </c>
      <c r="H59" s="2">
        <v>212</v>
      </c>
      <c r="I59" s="2">
        <v>232</v>
      </c>
      <c r="J59" s="2">
        <v>227</v>
      </c>
      <c r="K59" s="2">
        <v>215</v>
      </c>
      <c r="L59" s="2">
        <v>217</v>
      </c>
      <c r="M59" s="2">
        <v>200</v>
      </c>
      <c r="N59" s="2">
        <v>210</v>
      </c>
      <c r="O59" s="2">
        <v>220</v>
      </c>
      <c r="P59" s="2">
        <v>229</v>
      </c>
      <c r="S59" s="40"/>
      <c r="T59" s="3" t="s">
        <v>42</v>
      </c>
      <c r="U59" s="2">
        <v>170</v>
      </c>
      <c r="V59" s="2">
        <v>172</v>
      </c>
      <c r="X59" s="2">
        <v>1.7569999999999999</v>
      </c>
      <c r="Y59" s="2">
        <v>1.843</v>
      </c>
      <c r="Z59" s="2">
        <v>1.6970000000000001</v>
      </c>
      <c r="AA59" s="2">
        <v>1.861</v>
      </c>
      <c r="AB59" s="2">
        <v>1.819</v>
      </c>
      <c r="AC59" s="2">
        <v>1.7270000000000001</v>
      </c>
      <c r="AD59" s="2">
        <v>1.7430000000000001</v>
      </c>
      <c r="AE59" s="2">
        <v>1.605</v>
      </c>
      <c r="AF59" s="2">
        <v>1.6819999999999999</v>
      </c>
      <c r="AG59" s="2">
        <v>1.762</v>
      </c>
      <c r="AH59" s="2">
        <v>1.833</v>
      </c>
    </row>
    <row r="60" spans="1:34" x14ac:dyDescent="0.15">
      <c r="A60" s="40"/>
      <c r="B60" s="3" t="s">
        <v>64</v>
      </c>
      <c r="C60" s="2">
        <v>6590</v>
      </c>
      <c r="D60" s="2">
        <v>6731</v>
      </c>
      <c r="F60" s="2">
        <v>194</v>
      </c>
      <c r="G60" s="2">
        <v>205</v>
      </c>
      <c r="H60" s="2">
        <v>188</v>
      </c>
      <c r="I60" s="2">
        <v>203</v>
      </c>
      <c r="J60" s="2">
        <v>203</v>
      </c>
      <c r="K60" s="2">
        <v>191</v>
      </c>
      <c r="L60" s="2">
        <v>197</v>
      </c>
      <c r="M60" s="2">
        <v>183</v>
      </c>
      <c r="N60" s="2">
        <v>192</v>
      </c>
      <c r="O60" s="2">
        <v>197</v>
      </c>
      <c r="P60" s="2">
        <v>204</v>
      </c>
      <c r="S60" s="40"/>
      <c r="T60" s="3" t="s">
        <v>64</v>
      </c>
      <c r="U60" s="2">
        <v>412</v>
      </c>
      <c r="V60" s="2">
        <v>421</v>
      </c>
      <c r="X60" s="2">
        <v>12.2</v>
      </c>
      <c r="Y60" s="2">
        <v>12.8</v>
      </c>
      <c r="Z60" s="2">
        <v>11.8</v>
      </c>
      <c r="AA60" s="2">
        <v>12.7</v>
      </c>
      <c r="AB60" s="2">
        <v>12.7</v>
      </c>
      <c r="AC60" s="2">
        <v>11</v>
      </c>
      <c r="AD60" s="2">
        <v>12.4</v>
      </c>
      <c r="AE60" s="2">
        <v>11.4</v>
      </c>
      <c r="AF60" s="2">
        <v>12</v>
      </c>
      <c r="AG60" s="2">
        <v>12.3</v>
      </c>
      <c r="AH60" s="2">
        <v>12.8</v>
      </c>
    </row>
    <row r="61" spans="1:34" x14ac:dyDescent="0.15">
      <c r="A61"/>
      <c r="S61"/>
    </row>
    <row r="62" spans="1:34" x14ac:dyDescent="0.15">
      <c r="A62" s="40">
        <v>39</v>
      </c>
      <c r="B62" s="3" t="s">
        <v>40</v>
      </c>
      <c r="C62" s="2">
        <v>28000</v>
      </c>
      <c r="D62" s="2">
        <v>27900</v>
      </c>
      <c r="F62" s="2">
        <v>231</v>
      </c>
      <c r="G62" s="2">
        <v>241</v>
      </c>
      <c r="H62" s="2">
        <v>231</v>
      </c>
      <c r="I62" s="2">
        <v>229</v>
      </c>
      <c r="J62" s="2">
        <v>238</v>
      </c>
      <c r="K62" s="2">
        <v>225</v>
      </c>
      <c r="L62" s="2">
        <v>227</v>
      </c>
      <c r="M62" s="2">
        <v>229</v>
      </c>
      <c r="N62" s="2">
        <v>249</v>
      </c>
      <c r="O62" s="2">
        <v>227</v>
      </c>
      <c r="P62" s="2">
        <v>232</v>
      </c>
      <c r="S62" s="40">
        <v>39</v>
      </c>
      <c r="T62" s="3" t="s">
        <v>40</v>
      </c>
      <c r="U62" s="2">
        <v>109</v>
      </c>
      <c r="V62" s="2">
        <v>109</v>
      </c>
      <c r="X62" s="2">
        <v>0.92500000000000004</v>
      </c>
      <c r="Y62" s="2">
        <v>0.96499999999999997</v>
      </c>
      <c r="Z62" s="2">
        <v>0.92500000000000004</v>
      </c>
      <c r="AA62" s="2">
        <v>0.91800000000000004</v>
      </c>
      <c r="AB62" s="2">
        <v>0.95399999999999996</v>
      </c>
      <c r="AC62" s="2">
        <v>0.90300000000000002</v>
      </c>
      <c r="AD62" s="2">
        <v>0.90900000000000003</v>
      </c>
      <c r="AE62" s="2">
        <v>0.91700000000000004</v>
      </c>
      <c r="AF62" s="2">
        <v>0.996</v>
      </c>
      <c r="AG62" s="2">
        <v>0.91</v>
      </c>
      <c r="AH62" s="2">
        <v>0.93</v>
      </c>
    </row>
    <row r="63" spans="1:34" x14ac:dyDescent="0.15">
      <c r="A63" s="40"/>
      <c r="B63" s="3" t="s">
        <v>42</v>
      </c>
      <c r="C63" s="2">
        <v>20600</v>
      </c>
      <c r="D63" s="2">
        <v>20700</v>
      </c>
      <c r="F63" s="2">
        <v>230</v>
      </c>
      <c r="G63" s="2">
        <v>238</v>
      </c>
      <c r="H63" s="2">
        <v>226</v>
      </c>
      <c r="I63" s="2">
        <v>225</v>
      </c>
      <c r="J63" s="2">
        <v>235</v>
      </c>
      <c r="K63" s="2">
        <v>221</v>
      </c>
      <c r="L63" s="2">
        <v>220</v>
      </c>
      <c r="M63" s="2">
        <v>224</v>
      </c>
      <c r="N63" s="2">
        <v>246</v>
      </c>
      <c r="O63" s="2">
        <v>222</v>
      </c>
      <c r="P63" s="2">
        <v>228</v>
      </c>
      <c r="S63" s="40"/>
      <c r="T63" s="3" t="s">
        <v>42</v>
      </c>
      <c r="U63" s="2">
        <v>161</v>
      </c>
      <c r="V63" s="2">
        <v>162</v>
      </c>
      <c r="X63" s="2">
        <v>1.847</v>
      </c>
      <c r="Y63" s="2">
        <v>1.9119999999999999</v>
      </c>
      <c r="Z63" s="2">
        <v>1.8129999999999999</v>
      </c>
      <c r="AA63" s="2">
        <v>1.8009999999999999</v>
      </c>
      <c r="AB63" s="2">
        <v>1.8839999999999999</v>
      </c>
      <c r="AC63" s="2">
        <v>1.774</v>
      </c>
      <c r="AD63" s="2">
        <v>1.766</v>
      </c>
      <c r="AE63" s="2">
        <v>1.8</v>
      </c>
      <c r="AF63" s="2">
        <v>1.972</v>
      </c>
      <c r="AG63" s="2">
        <v>1.78</v>
      </c>
      <c r="AH63" s="2">
        <v>1.83</v>
      </c>
    </row>
    <row r="64" spans="1:34" x14ac:dyDescent="0.15">
      <c r="A64" s="40"/>
      <c r="B64" s="3" t="s">
        <v>64</v>
      </c>
      <c r="C64" s="2">
        <v>6145</v>
      </c>
      <c r="D64" s="2">
        <v>6227</v>
      </c>
      <c r="F64" s="2">
        <v>176</v>
      </c>
      <c r="G64" s="2">
        <v>180</v>
      </c>
      <c r="H64" s="2">
        <v>177</v>
      </c>
      <c r="I64" s="2">
        <v>174</v>
      </c>
      <c r="J64" s="2">
        <v>176</v>
      </c>
      <c r="K64" s="2">
        <v>171</v>
      </c>
      <c r="L64" s="2">
        <v>172</v>
      </c>
      <c r="M64" s="2">
        <v>174</v>
      </c>
      <c r="N64" s="2">
        <v>184</v>
      </c>
      <c r="O64" s="2">
        <v>174</v>
      </c>
      <c r="P64" s="2">
        <v>179</v>
      </c>
      <c r="S64" s="40"/>
      <c r="T64" s="3" t="s">
        <v>64</v>
      </c>
      <c r="U64" s="2">
        <v>384</v>
      </c>
      <c r="V64" s="2">
        <v>389</v>
      </c>
      <c r="X64" s="2">
        <v>11</v>
      </c>
      <c r="Y64" s="2">
        <v>11.3</v>
      </c>
      <c r="Z64" s="2">
        <v>11.1</v>
      </c>
      <c r="AA64" s="2">
        <v>10.9</v>
      </c>
      <c r="AB64" s="2">
        <v>11.1</v>
      </c>
      <c r="AC64" s="2">
        <v>10.7</v>
      </c>
      <c r="AD64" s="2">
        <v>10.8</v>
      </c>
      <c r="AE64" s="2">
        <v>10.9</v>
      </c>
      <c r="AF64" s="2">
        <v>11.5</v>
      </c>
      <c r="AG64" s="2">
        <v>10.9</v>
      </c>
      <c r="AH64" s="2">
        <v>11.2</v>
      </c>
    </row>
    <row r="65" spans="1:34" x14ac:dyDescent="0.15">
      <c r="S65"/>
      <c r="T65"/>
    </row>
    <row r="66" spans="1:34" x14ac:dyDescent="0.15">
      <c r="A66" s="40">
        <v>37</v>
      </c>
      <c r="B66" s="3" t="s">
        <v>56</v>
      </c>
      <c r="C66" s="2">
        <v>68700</v>
      </c>
      <c r="D66" s="2">
        <v>70800</v>
      </c>
      <c r="F66" s="2">
        <v>501</v>
      </c>
      <c r="G66" s="2">
        <v>526</v>
      </c>
      <c r="H66" s="2">
        <v>527</v>
      </c>
      <c r="I66" s="2">
        <v>525</v>
      </c>
      <c r="J66" s="2">
        <v>524</v>
      </c>
      <c r="K66" s="2">
        <v>530</v>
      </c>
      <c r="L66" s="2">
        <v>528</v>
      </c>
      <c r="M66" s="2">
        <v>527</v>
      </c>
      <c r="N66" s="2">
        <v>528</v>
      </c>
      <c r="O66" s="2">
        <v>497</v>
      </c>
      <c r="P66" s="2">
        <v>528</v>
      </c>
      <c r="S66" s="40">
        <v>37</v>
      </c>
      <c r="T66" s="3" t="s">
        <v>56</v>
      </c>
      <c r="U66" s="2">
        <v>268</v>
      </c>
      <c r="V66" s="2">
        <v>277</v>
      </c>
      <c r="X66" s="2">
        <v>2.004</v>
      </c>
      <c r="Y66" s="2">
        <v>2.1040000000000001</v>
      </c>
      <c r="Z66" s="2">
        <v>2.1120000000000001</v>
      </c>
      <c r="AA66" s="2">
        <v>2.1019999999999999</v>
      </c>
      <c r="AB66" s="2">
        <v>2.1</v>
      </c>
      <c r="AC66" s="2">
        <v>2.1240000000000001</v>
      </c>
      <c r="AD66" s="2">
        <v>2.1139999999999999</v>
      </c>
      <c r="AE66" s="2">
        <v>2.1110000000000002</v>
      </c>
      <c r="AF66" s="2">
        <v>2.1120000000000001</v>
      </c>
      <c r="AG66" s="2">
        <v>1.99</v>
      </c>
      <c r="AH66" s="2">
        <v>2.113</v>
      </c>
    </row>
    <row r="67" spans="1:34" x14ac:dyDescent="0.15">
      <c r="A67" s="40"/>
      <c r="B67" s="3" t="s">
        <v>57</v>
      </c>
      <c r="C67" s="2">
        <v>45600</v>
      </c>
      <c r="D67" s="2">
        <v>45700</v>
      </c>
      <c r="F67" s="2">
        <v>497</v>
      </c>
      <c r="G67" s="2">
        <v>520</v>
      </c>
      <c r="H67" s="2">
        <v>523</v>
      </c>
      <c r="I67" s="2">
        <v>522</v>
      </c>
      <c r="J67" s="2">
        <v>520</v>
      </c>
      <c r="K67" s="2">
        <v>527</v>
      </c>
      <c r="L67" s="2">
        <v>525</v>
      </c>
      <c r="M67" s="2">
        <v>522</v>
      </c>
      <c r="N67" s="2">
        <v>523</v>
      </c>
      <c r="O67" s="2">
        <v>493</v>
      </c>
      <c r="P67" s="2">
        <v>526</v>
      </c>
      <c r="S67" s="40"/>
      <c r="T67" s="3" t="s">
        <v>57</v>
      </c>
      <c r="U67" s="2">
        <v>356</v>
      </c>
      <c r="V67" s="2">
        <v>357</v>
      </c>
      <c r="X67" s="2">
        <v>3.9830000000000001</v>
      </c>
      <c r="Y67" s="2">
        <v>4.1669999999999998</v>
      </c>
      <c r="Z67" s="2">
        <v>4.1859999999999999</v>
      </c>
      <c r="AA67" s="2">
        <v>4.181</v>
      </c>
      <c r="AB67" s="2">
        <v>4.1619999999999999</v>
      </c>
      <c r="AC67" s="2">
        <v>4.2190000000000003</v>
      </c>
      <c r="AD67" s="2">
        <v>4.2009999999999996</v>
      </c>
      <c r="AE67" s="2">
        <v>4.1779999999999999</v>
      </c>
      <c r="AF67" s="2">
        <v>4.1879999999999997</v>
      </c>
      <c r="AG67" s="2">
        <v>3.9510000000000001</v>
      </c>
      <c r="AH67" s="2">
        <v>4.2119999999999997</v>
      </c>
    </row>
    <row r="68" spans="1:34" x14ac:dyDescent="0.15">
      <c r="A68" s="40"/>
      <c r="B68" s="3" t="s">
        <v>46</v>
      </c>
      <c r="C68" s="2">
        <v>8122</v>
      </c>
      <c r="D68" s="2">
        <v>8086</v>
      </c>
      <c r="F68" s="2">
        <v>448</v>
      </c>
      <c r="G68" s="2">
        <v>465</v>
      </c>
      <c r="H68" s="2">
        <v>462</v>
      </c>
      <c r="I68" s="2">
        <v>461</v>
      </c>
      <c r="J68" s="2">
        <v>464</v>
      </c>
      <c r="K68" s="2">
        <v>464</v>
      </c>
      <c r="L68" s="2">
        <v>461</v>
      </c>
      <c r="M68" s="2">
        <v>460</v>
      </c>
      <c r="N68" s="2">
        <v>453</v>
      </c>
      <c r="O68" s="2">
        <v>439</v>
      </c>
      <c r="P68" s="2">
        <v>466</v>
      </c>
      <c r="S68" s="40"/>
      <c r="T68" s="3" t="s">
        <v>46</v>
      </c>
      <c r="U68" s="2">
        <v>508</v>
      </c>
      <c r="V68" s="2">
        <v>505</v>
      </c>
      <c r="X68" s="2">
        <v>28</v>
      </c>
      <c r="Y68" s="2">
        <v>29.1</v>
      </c>
      <c r="Z68" s="2">
        <v>28.9</v>
      </c>
      <c r="AA68" s="2">
        <v>28.8</v>
      </c>
      <c r="AB68" s="2">
        <v>29</v>
      </c>
      <c r="AC68" s="2">
        <v>29</v>
      </c>
      <c r="AD68" s="2">
        <v>28.8</v>
      </c>
      <c r="AE68" s="2">
        <v>28.8</v>
      </c>
      <c r="AF68" s="2">
        <v>28.4</v>
      </c>
      <c r="AG68" s="2">
        <v>27.5</v>
      </c>
      <c r="AH68" s="2">
        <v>29.2</v>
      </c>
    </row>
    <row r="69" spans="1:34" x14ac:dyDescent="0.15">
      <c r="A69"/>
      <c r="S69"/>
    </row>
    <row r="70" spans="1:34" x14ac:dyDescent="0.15">
      <c r="A70" s="40">
        <v>38</v>
      </c>
      <c r="B70" s="3" t="s">
        <v>56</v>
      </c>
      <c r="C70" s="2">
        <v>68200</v>
      </c>
      <c r="D70" s="2">
        <v>71000</v>
      </c>
      <c r="F70" s="2">
        <v>524</v>
      </c>
      <c r="G70" s="2">
        <v>530</v>
      </c>
      <c r="H70" s="2">
        <v>523</v>
      </c>
      <c r="I70" s="2">
        <v>514</v>
      </c>
      <c r="J70" s="2">
        <v>527</v>
      </c>
      <c r="K70" s="2">
        <v>528</v>
      </c>
      <c r="L70" s="2">
        <v>527</v>
      </c>
      <c r="M70" s="2">
        <v>522</v>
      </c>
      <c r="N70" s="2">
        <v>527</v>
      </c>
      <c r="O70" s="2">
        <v>526</v>
      </c>
      <c r="P70" s="2">
        <v>526</v>
      </c>
      <c r="S70" s="40">
        <v>38</v>
      </c>
      <c r="T70" s="3" t="s">
        <v>56</v>
      </c>
      <c r="U70" s="2">
        <v>267</v>
      </c>
      <c r="V70" s="2">
        <v>277</v>
      </c>
      <c r="X70" s="2">
        <v>2.097</v>
      </c>
      <c r="Y70" s="2">
        <v>2.1230000000000002</v>
      </c>
      <c r="Z70" s="2">
        <v>2.0950000000000002</v>
      </c>
      <c r="AA70" s="2">
        <v>2.0590000000000002</v>
      </c>
      <c r="AB70" s="2">
        <v>2.1080000000000001</v>
      </c>
      <c r="AC70" s="2">
        <v>2.113</v>
      </c>
      <c r="AD70" s="2">
        <v>2.1110000000000002</v>
      </c>
      <c r="AE70" s="2">
        <v>2.09</v>
      </c>
      <c r="AF70" s="2">
        <v>2.1080000000000001</v>
      </c>
      <c r="AG70" s="2">
        <v>2.105</v>
      </c>
      <c r="AH70" s="2">
        <v>2.1070000000000002</v>
      </c>
    </row>
    <row r="71" spans="1:34" x14ac:dyDescent="0.15">
      <c r="A71" s="40"/>
      <c r="B71" s="3" t="s">
        <v>57</v>
      </c>
      <c r="C71" s="2">
        <v>45700</v>
      </c>
      <c r="D71" s="2">
        <v>45700</v>
      </c>
      <c r="F71" s="2">
        <v>522</v>
      </c>
      <c r="G71" s="2">
        <v>526</v>
      </c>
      <c r="H71" s="2">
        <v>519</v>
      </c>
      <c r="I71" s="2">
        <v>512</v>
      </c>
      <c r="J71" s="2">
        <v>525</v>
      </c>
      <c r="K71" s="2">
        <v>523</v>
      </c>
      <c r="L71" s="2">
        <v>527</v>
      </c>
      <c r="M71" s="2">
        <v>517</v>
      </c>
      <c r="N71" s="2">
        <v>523</v>
      </c>
      <c r="O71" s="2">
        <v>521</v>
      </c>
      <c r="P71" s="2">
        <v>523</v>
      </c>
      <c r="S71" s="40"/>
      <c r="T71" s="3" t="s">
        <v>57</v>
      </c>
      <c r="U71" s="2">
        <v>357</v>
      </c>
      <c r="V71" s="2">
        <v>357</v>
      </c>
      <c r="X71" s="2">
        <v>4.181</v>
      </c>
      <c r="Y71" s="2">
        <v>4.2160000000000002</v>
      </c>
      <c r="Z71" s="2">
        <v>4.1580000000000004</v>
      </c>
      <c r="AA71" s="2">
        <v>4.1020000000000003</v>
      </c>
      <c r="AB71" s="2">
        <v>4.2060000000000004</v>
      </c>
      <c r="AC71" s="2">
        <v>4.1890000000000001</v>
      </c>
      <c r="AD71" s="2">
        <v>4.2190000000000003</v>
      </c>
      <c r="AE71" s="2">
        <v>4.1390000000000002</v>
      </c>
      <c r="AF71" s="2">
        <v>4.1849999999999996</v>
      </c>
      <c r="AG71" s="2">
        <v>4.1710000000000003</v>
      </c>
      <c r="AH71" s="2">
        <v>4.1879999999999997</v>
      </c>
    </row>
    <row r="72" spans="1:34" x14ac:dyDescent="0.15">
      <c r="A72" s="40"/>
      <c r="B72" s="3" t="s">
        <v>46</v>
      </c>
      <c r="C72" s="2">
        <v>8047</v>
      </c>
      <c r="D72" s="2">
        <v>8059</v>
      </c>
      <c r="F72" s="2">
        <v>462</v>
      </c>
      <c r="G72" s="2">
        <v>466</v>
      </c>
      <c r="H72" s="2">
        <v>465</v>
      </c>
      <c r="I72" s="2">
        <v>459</v>
      </c>
      <c r="J72" s="2">
        <v>466</v>
      </c>
      <c r="K72" s="2">
        <v>456</v>
      </c>
      <c r="L72" s="2">
        <v>468</v>
      </c>
      <c r="M72" s="2">
        <v>459</v>
      </c>
      <c r="N72" s="2">
        <v>466</v>
      </c>
      <c r="O72" s="2">
        <v>459</v>
      </c>
      <c r="P72" s="2">
        <v>455</v>
      </c>
      <c r="S72" s="40"/>
      <c r="T72" s="3" t="s">
        <v>46</v>
      </c>
      <c r="U72" s="2">
        <v>503</v>
      </c>
      <c r="V72" s="2">
        <v>504</v>
      </c>
      <c r="X72" s="2">
        <v>28.9</v>
      </c>
      <c r="Y72" s="2">
        <v>29.2</v>
      </c>
      <c r="Z72" s="2">
        <v>29.1</v>
      </c>
      <c r="AA72" s="2">
        <v>28.7</v>
      </c>
      <c r="AB72" s="2">
        <v>29.2</v>
      </c>
      <c r="AC72" s="2">
        <v>28.5</v>
      </c>
      <c r="AD72" s="2">
        <v>29.3</v>
      </c>
      <c r="AE72" s="2">
        <v>28.7</v>
      </c>
      <c r="AF72" s="2">
        <v>29.2</v>
      </c>
      <c r="AG72" s="2">
        <v>28.7</v>
      </c>
      <c r="AH72" s="2">
        <v>28.5</v>
      </c>
    </row>
    <row r="73" spans="1:34" x14ac:dyDescent="0.15">
      <c r="A73"/>
      <c r="S73"/>
    </row>
    <row r="74" spans="1:34" x14ac:dyDescent="0.15">
      <c r="A74" s="40">
        <v>39</v>
      </c>
      <c r="B74" s="3" t="s">
        <v>56</v>
      </c>
      <c r="C74" s="2">
        <v>70800</v>
      </c>
      <c r="D74" s="2">
        <v>70900</v>
      </c>
      <c r="F74" s="2">
        <v>530</v>
      </c>
      <c r="G74" s="2">
        <v>519</v>
      </c>
      <c r="H74" s="2">
        <v>527</v>
      </c>
      <c r="I74" s="2">
        <v>530</v>
      </c>
      <c r="J74" s="2">
        <v>528</v>
      </c>
      <c r="K74" s="2">
        <v>527</v>
      </c>
      <c r="L74" s="2">
        <v>528</v>
      </c>
      <c r="M74" s="2">
        <v>526</v>
      </c>
      <c r="N74" s="2">
        <v>505</v>
      </c>
      <c r="O74" s="2">
        <v>523</v>
      </c>
      <c r="P74" s="2">
        <v>522</v>
      </c>
      <c r="S74" s="40">
        <v>39</v>
      </c>
      <c r="T74" s="3" t="s">
        <v>56</v>
      </c>
      <c r="U74" s="2">
        <v>276</v>
      </c>
      <c r="V74" s="2">
        <v>277</v>
      </c>
      <c r="X74" s="2">
        <v>2.1219999999999999</v>
      </c>
      <c r="Y74" s="2">
        <v>2.0779999999999998</v>
      </c>
      <c r="Z74" s="2">
        <v>2.1110000000000002</v>
      </c>
      <c r="AA74" s="2">
        <v>2.1219999999999999</v>
      </c>
      <c r="AB74" s="2">
        <v>2.113</v>
      </c>
      <c r="AC74" s="2">
        <v>2.109</v>
      </c>
      <c r="AD74" s="2">
        <v>2.113</v>
      </c>
      <c r="AE74" s="2">
        <v>2.105</v>
      </c>
      <c r="AF74" s="2">
        <v>2.024</v>
      </c>
      <c r="AG74" s="2">
        <v>2.093</v>
      </c>
      <c r="AH74" s="2">
        <v>2.09</v>
      </c>
    </row>
    <row r="75" spans="1:34" x14ac:dyDescent="0.15">
      <c r="A75" s="40"/>
      <c r="B75" s="3" t="s">
        <v>57</v>
      </c>
      <c r="C75" s="2">
        <v>45700</v>
      </c>
      <c r="D75" s="2">
        <v>45600</v>
      </c>
      <c r="F75" s="2">
        <v>525</v>
      </c>
      <c r="G75" s="2">
        <v>515</v>
      </c>
      <c r="H75" s="2">
        <v>520</v>
      </c>
      <c r="I75" s="2">
        <v>522</v>
      </c>
      <c r="J75" s="2">
        <v>520</v>
      </c>
      <c r="K75" s="2">
        <v>519</v>
      </c>
      <c r="L75" s="2">
        <v>523</v>
      </c>
      <c r="M75" s="2">
        <v>523</v>
      </c>
      <c r="N75" s="2">
        <v>502</v>
      </c>
      <c r="O75" s="2">
        <v>519</v>
      </c>
      <c r="P75" s="2">
        <v>518</v>
      </c>
      <c r="S75" s="40"/>
      <c r="T75" s="3" t="s">
        <v>57</v>
      </c>
      <c r="U75" s="2">
        <v>357</v>
      </c>
      <c r="V75" s="2">
        <v>356</v>
      </c>
      <c r="X75" s="2">
        <v>4.2069999999999999</v>
      </c>
      <c r="Y75" s="2">
        <v>4.12</v>
      </c>
      <c r="Z75" s="2">
        <v>4.1619999999999999</v>
      </c>
      <c r="AA75" s="2">
        <v>4.1820000000000004</v>
      </c>
      <c r="AB75" s="2">
        <v>4.1660000000000004</v>
      </c>
      <c r="AC75" s="2">
        <v>4.1580000000000004</v>
      </c>
      <c r="AD75" s="2">
        <v>4.1879999999999997</v>
      </c>
      <c r="AE75" s="2">
        <v>4.1859999999999999</v>
      </c>
      <c r="AF75" s="2">
        <v>4.0179999999999998</v>
      </c>
      <c r="AG75" s="2">
        <v>4.1580000000000004</v>
      </c>
      <c r="AH75" s="2">
        <v>4.1470000000000002</v>
      </c>
    </row>
    <row r="76" spans="1:34" x14ac:dyDescent="0.15">
      <c r="A76" s="40"/>
      <c r="B76" s="3" t="s">
        <v>46</v>
      </c>
      <c r="C76" s="2">
        <v>8078</v>
      </c>
      <c r="D76" s="2">
        <v>8208</v>
      </c>
      <c r="F76" s="2">
        <v>464</v>
      </c>
      <c r="G76" s="2">
        <v>449</v>
      </c>
      <c r="H76" s="2">
        <v>462</v>
      </c>
      <c r="I76" s="2">
        <v>464</v>
      </c>
      <c r="J76" s="2">
        <v>461</v>
      </c>
      <c r="K76" s="2">
        <v>467</v>
      </c>
      <c r="L76" s="2">
        <v>465</v>
      </c>
      <c r="M76" s="2">
        <v>461</v>
      </c>
      <c r="N76" s="2">
        <v>450</v>
      </c>
      <c r="O76" s="2">
        <v>463</v>
      </c>
      <c r="P76" s="2">
        <v>461</v>
      </c>
      <c r="S76" s="40"/>
      <c r="T76" s="3" t="s">
        <v>46</v>
      </c>
      <c r="U76" s="2">
        <v>505</v>
      </c>
      <c r="V76" s="2">
        <v>513</v>
      </c>
      <c r="X76" s="2">
        <v>29</v>
      </c>
      <c r="Y76" s="2">
        <v>28.1</v>
      </c>
      <c r="Z76" s="2">
        <v>28.9</v>
      </c>
      <c r="AA76" s="2">
        <v>29</v>
      </c>
      <c r="AB76" s="2">
        <v>28.9</v>
      </c>
      <c r="AC76" s="2">
        <v>29.2</v>
      </c>
      <c r="AD76" s="2">
        <v>29.1</v>
      </c>
      <c r="AE76" s="2">
        <v>28.8</v>
      </c>
      <c r="AF76" s="2">
        <v>28.2</v>
      </c>
      <c r="AG76" s="2">
        <v>28</v>
      </c>
      <c r="AH76" s="2">
        <v>28.9</v>
      </c>
    </row>
    <row r="77" spans="1:34" x14ac:dyDescent="0.15"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x14ac:dyDescent="0.15">
      <c r="A78" s="40">
        <v>37</v>
      </c>
      <c r="B78" s="3" t="s">
        <v>47</v>
      </c>
      <c r="C78" s="2">
        <v>1657</v>
      </c>
      <c r="D78" s="2">
        <v>1682</v>
      </c>
      <c r="F78" s="2">
        <v>3089</v>
      </c>
      <c r="G78" s="2">
        <v>3127</v>
      </c>
      <c r="H78" s="2">
        <v>3137</v>
      </c>
      <c r="I78" s="2">
        <v>3041</v>
      </c>
      <c r="J78" s="2">
        <v>3067</v>
      </c>
      <c r="K78" s="2">
        <v>3192</v>
      </c>
      <c r="L78" s="2">
        <v>3216</v>
      </c>
      <c r="M78" s="2">
        <v>3171</v>
      </c>
      <c r="N78" s="2">
        <v>3115</v>
      </c>
      <c r="O78" s="2">
        <v>3099</v>
      </c>
      <c r="P78" s="2">
        <v>3121</v>
      </c>
      <c r="S78" s="40">
        <v>37</v>
      </c>
      <c r="T78" s="3" t="s">
        <v>47</v>
      </c>
      <c r="U78" s="2">
        <v>104</v>
      </c>
      <c r="V78" s="2">
        <v>105</v>
      </c>
      <c r="X78" s="2">
        <v>193</v>
      </c>
      <c r="Y78" s="2">
        <v>195</v>
      </c>
      <c r="Z78" s="2">
        <v>196</v>
      </c>
      <c r="AA78" s="2">
        <v>190</v>
      </c>
      <c r="AB78" s="2">
        <v>192</v>
      </c>
      <c r="AC78" s="2">
        <v>200</v>
      </c>
      <c r="AD78" s="2">
        <v>201</v>
      </c>
      <c r="AE78" s="2">
        <v>198</v>
      </c>
      <c r="AF78" s="2">
        <v>195</v>
      </c>
      <c r="AG78" s="2">
        <v>194</v>
      </c>
      <c r="AH78" s="2">
        <v>195</v>
      </c>
    </row>
    <row r="79" spans="1:34" x14ac:dyDescent="0.15">
      <c r="A79" s="40"/>
      <c r="B79" s="3" t="s">
        <v>60</v>
      </c>
      <c r="C79" s="2">
        <v>510</v>
      </c>
      <c r="D79" s="2">
        <v>508</v>
      </c>
      <c r="F79" s="2">
        <v>391</v>
      </c>
      <c r="G79" s="2">
        <v>388</v>
      </c>
      <c r="H79" s="2">
        <v>392</v>
      </c>
      <c r="I79" s="2">
        <v>383</v>
      </c>
      <c r="J79" s="2">
        <v>385</v>
      </c>
      <c r="K79" s="2">
        <v>386</v>
      </c>
      <c r="L79" s="2">
        <v>381</v>
      </c>
      <c r="M79" s="2">
        <v>396</v>
      </c>
      <c r="N79" s="2">
        <v>398</v>
      </c>
      <c r="O79" s="2">
        <v>387</v>
      </c>
      <c r="P79" s="2">
        <v>387</v>
      </c>
      <c r="S79" s="40"/>
      <c r="T79" s="3" t="s">
        <v>60</v>
      </c>
      <c r="U79" s="2">
        <v>255</v>
      </c>
      <c r="V79" s="2">
        <v>254</v>
      </c>
      <c r="X79" s="2">
        <v>196</v>
      </c>
      <c r="Y79" s="2">
        <v>194</v>
      </c>
      <c r="Z79" s="2">
        <v>196</v>
      </c>
      <c r="AA79" s="2">
        <v>192</v>
      </c>
      <c r="AB79" s="2">
        <v>193</v>
      </c>
      <c r="AC79" s="2">
        <v>193</v>
      </c>
      <c r="AD79" s="2">
        <v>191</v>
      </c>
      <c r="AE79" s="2">
        <v>198</v>
      </c>
      <c r="AF79" s="2">
        <v>199</v>
      </c>
      <c r="AG79" s="2">
        <v>194</v>
      </c>
      <c r="AH79" s="2">
        <v>194</v>
      </c>
    </row>
    <row r="80" spans="1:34" x14ac:dyDescent="0.15">
      <c r="A80" s="40"/>
      <c r="B80" s="3" t="s">
        <v>49</v>
      </c>
      <c r="C80" s="2">
        <v>257</v>
      </c>
      <c r="D80" s="2">
        <v>258</v>
      </c>
      <c r="F80" s="2">
        <v>194</v>
      </c>
      <c r="G80" s="2">
        <v>194</v>
      </c>
      <c r="H80" s="2">
        <v>198</v>
      </c>
      <c r="I80" s="2">
        <v>191</v>
      </c>
      <c r="J80" s="2">
        <v>192</v>
      </c>
      <c r="K80" s="2">
        <v>188</v>
      </c>
      <c r="L80" s="2">
        <v>201</v>
      </c>
      <c r="M80" s="2">
        <v>198</v>
      </c>
      <c r="N80" s="2">
        <v>198</v>
      </c>
      <c r="O80" s="2">
        <v>193</v>
      </c>
      <c r="P80" s="2">
        <v>194</v>
      </c>
      <c r="S80" s="40"/>
      <c r="T80" s="3" t="s">
        <v>49</v>
      </c>
      <c r="U80" s="2">
        <v>258</v>
      </c>
      <c r="V80" s="2">
        <v>259</v>
      </c>
      <c r="X80" s="2">
        <v>195</v>
      </c>
      <c r="Y80" s="2">
        <v>195</v>
      </c>
      <c r="Z80" s="2">
        <v>198</v>
      </c>
      <c r="AA80" s="2">
        <v>192</v>
      </c>
      <c r="AB80" s="2">
        <v>192</v>
      </c>
      <c r="AC80" s="2">
        <v>189</v>
      </c>
      <c r="AD80" s="2">
        <v>202</v>
      </c>
      <c r="AE80" s="2">
        <v>198</v>
      </c>
      <c r="AF80" s="2">
        <v>198</v>
      </c>
      <c r="AG80" s="2">
        <v>193</v>
      </c>
      <c r="AH80" s="2">
        <v>194</v>
      </c>
    </row>
    <row r="81" spans="1:34" x14ac:dyDescent="0.15">
      <c r="A81"/>
      <c r="S81"/>
    </row>
    <row r="82" spans="1:34" x14ac:dyDescent="0.15">
      <c r="A82" s="40">
        <v>38</v>
      </c>
      <c r="B82" s="3" t="s">
        <v>47</v>
      </c>
      <c r="C82" s="2">
        <v>1657</v>
      </c>
      <c r="D82" s="2">
        <v>1713</v>
      </c>
      <c r="F82" s="2">
        <v>3038</v>
      </c>
      <c r="G82" s="2">
        <v>3244</v>
      </c>
      <c r="H82" s="2">
        <v>3079</v>
      </c>
      <c r="I82" s="2">
        <v>3117</v>
      </c>
      <c r="J82" s="2">
        <v>3196</v>
      </c>
      <c r="K82" s="2">
        <v>3185</v>
      </c>
      <c r="L82" s="2">
        <v>3243</v>
      </c>
      <c r="M82" s="2">
        <v>3002</v>
      </c>
      <c r="N82" s="2">
        <v>3129</v>
      </c>
      <c r="O82" s="2">
        <v>2995</v>
      </c>
      <c r="P82" s="2">
        <v>3123</v>
      </c>
      <c r="S82" s="40">
        <v>38</v>
      </c>
      <c r="T82" s="3" t="s">
        <v>47</v>
      </c>
      <c r="U82" s="2">
        <v>104</v>
      </c>
      <c r="V82" s="2">
        <v>107</v>
      </c>
      <c r="X82" s="2">
        <v>190</v>
      </c>
      <c r="Y82" s="2">
        <v>203</v>
      </c>
      <c r="Z82" s="2">
        <v>192</v>
      </c>
      <c r="AA82" s="2">
        <v>195</v>
      </c>
      <c r="AB82" s="2">
        <v>200</v>
      </c>
      <c r="AC82" s="2">
        <v>199</v>
      </c>
      <c r="AD82" s="2">
        <v>203</v>
      </c>
      <c r="AE82" s="2">
        <v>188</v>
      </c>
      <c r="AF82" s="2">
        <v>196</v>
      </c>
      <c r="AG82" s="2">
        <v>187</v>
      </c>
      <c r="AH82" s="2">
        <v>195</v>
      </c>
    </row>
    <row r="83" spans="1:34" x14ac:dyDescent="0.15">
      <c r="A83" s="40"/>
      <c r="B83" s="3" t="s">
        <v>60</v>
      </c>
      <c r="C83" s="2">
        <v>482</v>
      </c>
      <c r="D83" s="2">
        <v>510</v>
      </c>
      <c r="F83" s="2">
        <v>383</v>
      </c>
      <c r="G83" s="2">
        <v>404</v>
      </c>
      <c r="H83" s="2">
        <v>385</v>
      </c>
      <c r="I83" s="2">
        <v>379</v>
      </c>
      <c r="J83" s="2">
        <v>402</v>
      </c>
      <c r="K83" s="2">
        <v>395</v>
      </c>
      <c r="L83" s="2">
        <v>406</v>
      </c>
      <c r="M83" s="2">
        <v>372</v>
      </c>
      <c r="N83" s="2">
        <v>375</v>
      </c>
      <c r="O83" s="2">
        <v>376</v>
      </c>
      <c r="P83" s="2">
        <v>392</v>
      </c>
      <c r="S83" s="40"/>
      <c r="T83" s="3" t="s">
        <v>60</v>
      </c>
      <c r="U83" s="2">
        <v>241</v>
      </c>
      <c r="V83" s="2">
        <v>255</v>
      </c>
      <c r="X83" s="2">
        <v>192</v>
      </c>
      <c r="Y83" s="2">
        <v>202</v>
      </c>
      <c r="Z83" s="2">
        <v>193</v>
      </c>
      <c r="AA83" s="2">
        <v>190</v>
      </c>
      <c r="AB83" s="2">
        <v>201</v>
      </c>
      <c r="AC83" s="2">
        <v>198</v>
      </c>
      <c r="AD83" s="2">
        <v>203</v>
      </c>
      <c r="AE83" s="2">
        <v>186</v>
      </c>
      <c r="AF83" s="2">
        <v>188</v>
      </c>
      <c r="AG83" s="2">
        <v>188</v>
      </c>
      <c r="AH83" s="2">
        <v>196</v>
      </c>
    </row>
    <row r="84" spans="1:34" x14ac:dyDescent="0.15">
      <c r="A84" s="40"/>
      <c r="B84" s="3" t="s">
        <v>49</v>
      </c>
      <c r="C84" s="2">
        <v>248</v>
      </c>
      <c r="D84" s="2">
        <v>257</v>
      </c>
      <c r="F84" s="2">
        <v>191</v>
      </c>
      <c r="G84" s="2">
        <v>201</v>
      </c>
      <c r="H84" s="2">
        <v>192</v>
      </c>
      <c r="I84" s="2">
        <v>192</v>
      </c>
      <c r="J84" s="2">
        <v>200</v>
      </c>
      <c r="K84" s="2">
        <v>197</v>
      </c>
      <c r="L84" s="2">
        <v>202</v>
      </c>
      <c r="M84" s="2">
        <v>189</v>
      </c>
      <c r="N84" s="2">
        <v>189</v>
      </c>
      <c r="O84" s="2">
        <v>183</v>
      </c>
      <c r="P84" s="2">
        <v>196</v>
      </c>
      <c r="S84" s="40"/>
      <c r="T84" s="3" t="s">
        <v>49</v>
      </c>
      <c r="U84" s="2">
        <v>248</v>
      </c>
      <c r="V84" s="2">
        <v>257</v>
      </c>
      <c r="X84" s="2">
        <v>192</v>
      </c>
      <c r="Y84" s="2">
        <v>202</v>
      </c>
      <c r="Z84" s="2">
        <v>192</v>
      </c>
      <c r="AA84" s="2">
        <v>193</v>
      </c>
      <c r="AB84" s="2">
        <v>201</v>
      </c>
      <c r="AC84" s="2">
        <v>198</v>
      </c>
      <c r="AD84" s="2">
        <v>203</v>
      </c>
      <c r="AE84" s="2">
        <v>190</v>
      </c>
      <c r="AF84" s="2">
        <v>189</v>
      </c>
      <c r="AG84" s="2">
        <v>183</v>
      </c>
      <c r="AH84" s="2">
        <v>197</v>
      </c>
    </row>
    <row r="85" spans="1:34" x14ac:dyDescent="0.15">
      <c r="A85"/>
      <c r="S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x14ac:dyDescent="0.15">
      <c r="A86" s="40">
        <v>39</v>
      </c>
      <c r="B86" s="3" t="s">
        <v>47</v>
      </c>
      <c r="C86" s="2">
        <v>1660</v>
      </c>
      <c r="D86" s="2">
        <v>1671</v>
      </c>
      <c r="F86" s="2">
        <v>3145</v>
      </c>
      <c r="G86" s="2">
        <v>3095</v>
      </c>
      <c r="H86" s="2">
        <v>3077</v>
      </c>
      <c r="I86" s="2">
        <v>3094</v>
      </c>
      <c r="J86" s="2">
        <v>3094</v>
      </c>
      <c r="K86" s="2">
        <v>3132</v>
      </c>
      <c r="L86" s="2">
        <v>3095</v>
      </c>
      <c r="M86" s="2">
        <v>3071</v>
      </c>
      <c r="N86" s="2">
        <v>3026</v>
      </c>
      <c r="O86" s="2">
        <v>3018</v>
      </c>
      <c r="P86" s="2">
        <v>3171</v>
      </c>
      <c r="S86" s="40">
        <v>39</v>
      </c>
      <c r="T86" s="3" t="s">
        <v>47</v>
      </c>
      <c r="U86" s="2">
        <v>104</v>
      </c>
      <c r="V86" s="2">
        <v>104</v>
      </c>
      <c r="X86" s="2">
        <v>197</v>
      </c>
      <c r="Y86" s="2">
        <v>193</v>
      </c>
      <c r="Z86" s="2">
        <v>192</v>
      </c>
      <c r="AA86" s="2">
        <v>193</v>
      </c>
      <c r="AB86" s="2">
        <v>193</v>
      </c>
      <c r="AC86" s="2">
        <v>196</v>
      </c>
      <c r="AD86" s="2">
        <v>193</v>
      </c>
      <c r="AE86" s="2">
        <v>192</v>
      </c>
      <c r="AF86" s="2">
        <v>189</v>
      </c>
      <c r="AG86" s="2">
        <v>189</v>
      </c>
      <c r="AH86" s="2">
        <v>198</v>
      </c>
    </row>
    <row r="87" spans="1:34" x14ac:dyDescent="0.15">
      <c r="A87" s="40"/>
      <c r="B87" s="3" t="s">
        <v>60</v>
      </c>
      <c r="C87" s="2">
        <v>509</v>
      </c>
      <c r="D87" s="2">
        <v>500</v>
      </c>
      <c r="F87" s="2">
        <v>373</v>
      </c>
      <c r="G87" s="2">
        <v>386</v>
      </c>
      <c r="H87" s="2">
        <v>383</v>
      </c>
      <c r="I87" s="2">
        <v>388</v>
      </c>
      <c r="J87" s="2">
        <v>383</v>
      </c>
      <c r="K87" s="2">
        <v>391</v>
      </c>
      <c r="L87" s="2">
        <v>385</v>
      </c>
      <c r="M87" s="2">
        <v>383</v>
      </c>
      <c r="N87" s="2">
        <v>381</v>
      </c>
      <c r="O87" s="2">
        <v>378</v>
      </c>
      <c r="P87" s="2">
        <v>405</v>
      </c>
      <c r="S87" s="40"/>
      <c r="T87" s="3" t="s">
        <v>60</v>
      </c>
      <c r="U87" s="2">
        <v>255</v>
      </c>
      <c r="V87" s="2">
        <v>250</v>
      </c>
      <c r="X87" s="2">
        <v>187</v>
      </c>
      <c r="Y87" s="2">
        <v>193</v>
      </c>
      <c r="Z87" s="2">
        <v>192</v>
      </c>
      <c r="AA87" s="2">
        <v>194</v>
      </c>
      <c r="AB87" s="2">
        <v>192</v>
      </c>
      <c r="AC87" s="2">
        <v>196</v>
      </c>
      <c r="AD87" s="2">
        <v>193</v>
      </c>
      <c r="AE87" s="2">
        <v>192</v>
      </c>
      <c r="AF87" s="2">
        <v>191</v>
      </c>
      <c r="AG87" s="2">
        <v>189</v>
      </c>
      <c r="AH87" s="2">
        <v>203</v>
      </c>
    </row>
    <row r="88" spans="1:34" x14ac:dyDescent="0.15">
      <c r="A88" s="40"/>
      <c r="B88" s="3" t="s">
        <v>49</v>
      </c>
      <c r="C88" s="2">
        <v>253</v>
      </c>
      <c r="D88" s="2">
        <v>249</v>
      </c>
      <c r="F88" s="2">
        <v>197</v>
      </c>
      <c r="G88" s="2">
        <v>193</v>
      </c>
      <c r="H88" s="2">
        <v>192</v>
      </c>
      <c r="I88" s="2">
        <v>193</v>
      </c>
      <c r="J88" s="2">
        <v>192</v>
      </c>
      <c r="K88" s="2">
        <v>195</v>
      </c>
      <c r="L88" s="2">
        <v>192</v>
      </c>
      <c r="M88" s="2">
        <v>191</v>
      </c>
      <c r="N88" s="2">
        <v>190</v>
      </c>
      <c r="O88" s="2">
        <v>189</v>
      </c>
      <c r="P88" s="2">
        <v>202</v>
      </c>
      <c r="S88" s="40"/>
      <c r="T88" s="3" t="s">
        <v>49</v>
      </c>
      <c r="U88" s="2">
        <v>253</v>
      </c>
      <c r="V88" s="2">
        <v>249</v>
      </c>
      <c r="X88" s="2">
        <v>197</v>
      </c>
      <c r="Y88" s="2">
        <v>193</v>
      </c>
      <c r="Z88" s="2">
        <v>192</v>
      </c>
      <c r="AA88" s="2">
        <v>193</v>
      </c>
      <c r="AB88" s="2">
        <v>193</v>
      </c>
      <c r="AC88" s="2">
        <v>195</v>
      </c>
      <c r="AD88" s="2">
        <v>192</v>
      </c>
      <c r="AE88" s="2">
        <v>192</v>
      </c>
      <c r="AF88" s="2">
        <v>190</v>
      </c>
      <c r="AG88" s="2">
        <v>189</v>
      </c>
      <c r="AH88" s="2">
        <v>202</v>
      </c>
    </row>
    <row r="89" spans="1:34" x14ac:dyDescent="0.15"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x14ac:dyDescent="0.15">
      <c r="A90" s="40">
        <v>37</v>
      </c>
      <c r="B90" s="3" t="s">
        <v>70</v>
      </c>
      <c r="C90" s="2">
        <v>7972</v>
      </c>
      <c r="D90" s="2">
        <v>7839</v>
      </c>
      <c r="F90" s="2">
        <v>3242</v>
      </c>
      <c r="G90" s="2">
        <v>3279</v>
      </c>
      <c r="H90" s="2">
        <v>3297</v>
      </c>
      <c r="I90" s="2">
        <v>3265</v>
      </c>
      <c r="J90" s="2">
        <v>3190</v>
      </c>
      <c r="K90" s="2">
        <v>3362</v>
      </c>
      <c r="L90" s="2">
        <v>3368</v>
      </c>
      <c r="M90" s="2">
        <v>3286</v>
      </c>
      <c r="N90" s="2">
        <v>3296</v>
      </c>
      <c r="O90" s="2">
        <v>3210</v>
      </c>
      <c r="P90" s="2">
        <v>3279</v>
      </c>
      <c r="S90" s="40">
        <v>37</v>
      </c>
      <c r="T90" s="3" t="s">
        <v>70</v>
      </c>
      <c r="U90" s="2">
        <v>498</v>
      </c>
      <c r="V90" s="2">
        <v>490</v>
      </c>
      <c r="X90" s="2">
        <v>203</v>
      </c>
      <c r="Y90" s="2">
        <v>205</v>
      </c>
      <c r="Z90" s="2">
        <v>206</v>
      </c>
      <c r="AA90" s="2">
        <v>204</v>
      </c>
      <c r="AB90" s="2">
        <v>199</v>
      </c>
      <c r="AC90" s="2">
        <v>210</v>
      </c>
      <c r="AD90" s="2">
        <v>211</v>
      </c>
      <c r="AE90" s="2">
        <v>205</v>
      </c>
      <c r="AF90" s="2">
        <v>206</v>
      </c>
      <c r="AG90" s="2">
        <v>201</v>
      </c>
      <c r="AH90" s="2">
        <v>205</v>
      </c>
    </row>
    <row r="91" spans="1:34" x14ac:dyDescent="0.15">
      <c r="A91" s="40"/>
      <c r="B91" s="3" t="s">
        <v>69</v>
      </c>
      <c r="C91" s="2">
        <v>1045</v>
      </c>
      <c r="D91" s="2">
        <v>1040</v>
      </c>
      <c r="F91" s="2">
        <v>405</v>
      </c>
      <c r="G91" s="2">
        <v>375</v>
      </c>
      <c r="H91" s="2">
        <v>412</v>
      </c>
      <c r="I91" s="2">
        <v>411</v>
      </c>
      <c r="J91" s="2">
        <v>399</v>
      </c>
      <c r="K91" s="2">
        <v>423</v>
      </c>
      <c r="L91" s="2">
        <v>421</v>
      </c>
      <c r="M91" s="2">
        <v>410</v>
      </c>
      <c r="N91" s="2">
        <v>411</v>
      </c>
      <c r="O91" s="2">
        <v>402</v>
      </c>
      <c r="P91" s="2">
        <v>411</v>
      </c>
      <c r="S91" s="40"/>
      <c r="T91" s="3" t="s">
        <v>69</v>
      </c>
      <c r="U91" s="2">
        <v>523</v>
      </c>
      <c r="V91" s="2">
        <v>520</v>
      </c>
      <c r="X91" s="2">
        <v>203</v>
      </c>
      <c r="Y91" s="2">
        <v>188</v>
      </c>
      <c r="Z91" s="2">
        <v>206</v>
      </c>
      <c r="AA91" s="2">
        <v>206</v>
      </c>
      <c r="AB91" s="2">
        <v>200</v>
      </c>
      <c r="AC91" s="2">
        <v>212</v>
      </c>
      <c r="AD91" s="2">
        <v>211</v>
      </c>
      <c r="AE91" s="2">
        <v>205</v>
      </c>
      <c r="AF91" s="2">
        <v>206</v>
      </c>
      <c r="AG91" s="2">
        <v>201</v>
      </c>
      <c r="AH91" s="2">
        <v>206</v>
      </c>
    </row>
    <row r="92" spans="1:34" x14ac:dyDescent="0.15">
      <c r="A92" s="40"/>
      <c r="B92" s="3" t="s">
        <v>52</v>
      </c>
      <c r="C92" s="2">
        <v>521</v>
      </c>
      <c r="D92" s="2">
        <v>521</v>
      </c>
      <c r="F92" s="2">
        <v>202</v>
      </c>
      <c r="G92" s="2">
        <v>205</v>
      </c>
      <c r="H92" s="2">
        <v>206</v>
      </c>
      <c r="I92" s="2">
        <v>205</v>
      </c>
      <c r="J92" s="2">
        <v>199</v>
      </c>
      <c r="K92" s="2">
        <v>211</v>
      </c>
      <c r="L92" s="2">
        <v>210</v>
      </c>
      <c r="M92" s="2">
        <v>205</v>
      </c>
      <c r="N92" s="2">
        <v>206</v>
      </c>
      <c r="O92" s="2">
        <v>201</v>
      </c>
      <c r="P92" s="2">
        <v>205</v>
      </c>
      <c r="S92" s="40"/>
      <c r="T92" s="3" t="s">
        <v>52</v>
      </c>
      <c r="U92" s="2">
        <v>521</v>
      </c>
      <c r="V92" s="2">
        <v>522</v>
      </c>
      <c r="X92" s="2">
        <v>203</v>
      </c>
      <c r="Y92" s="2">
        <v>205</v>
      </c>
      <c r="Z92" s="2">
        <v>207</v>
      </c>
      <c r="AA92" s="2">
        <v>206</v>
      </c>
      <c r="AB92" s="2">
        <v>200</v>
      </c>
      <c r="AC92" s="2">
        <v>212</v>
      </c>
      <c r="AD92" s="2">
        <v>211</v>
      </c>
      <c r="AE92" s="2">
        <v>206</v>
      </c>
      <c r="AF92" s="2">
        <v>206</v>
      </c>
      <c r="AG92" s="2">
        <v>201</v>
      </c>
      <c r="AH92" s="2">
        <v>205</v>
      </c>
    </row>
    <row r="93" spans="1:34" x14ac:dyDescent="0.15">
      <c r="A93"/>
      <c r="S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15">
      <c r="A94" s="40">
        <v>38</v>
      </c>
      <c r="B94" s="3" t="s">
        <v>70</v>
      </c>
      <c r="C94" s="2">
        <v>7783</v>
      </c>
      <c r="D94" s="2">
        <v>7695</v>
      </c>
      <c r="F94" s="2">
        <v>3200</v>
      </c>
      <c r="G94" s="2">
        <v>3360</v>
      </c>
      <c r="H94" s="2">
        <v>3200</v>
      </c>
      <c r="I94" s="2">
        <v>3233</v>
      </c>
      <c r="J94" s="2">
        <v>3336</v>
      </c>
      <c r="K94" s="2">
        <v>3325</v>
      </c>
      <c r="L94" s="2">
        <v>3372</v>
      </c>
      <c r="M94" s="2">
        <v>2992</v>
      </c>
      <c r="N94" s="2">
        <v>3303</v>
      </c>
      <c r="O94" s="2">
        <v>3208</v>
      </c>
      <c r="P94" s="2">
        <v>3257</v>
      </c>
      <c r="S94" s="40">
        <v>38</v>
      </c>
      <c r="T94" s="3" t="s">
        <v>70</v>
      </c>
      <c r="U94" s="2">
        <v>486</v>
      </c>
      <c r="V94" s="2">
        <v>481</v>
      </c>
      <c r="X94" s="2">
        <v>200</v>
      </c>
      <c r="Y94" s="2">
        <v>210</v>
      </c>
      <c r="Z94" s="2">
        <v>200</v>
      </c>
      <c r="AA94" s="2">
        <v>202</v>
      </c>
      <c r="AB94" s="2">
        <v>209</v>
      </c>
      <c r="AC94" s="2">
        <v>208</v>
      </c>
      <c r="AD94" s="2">
        <v>211</v>
      </c>
      <c r="AE94" s="2">
        <v>187</v>
      </c>
      <c r="AF94" s="2">
        <v>206</v>
      </c>
      <c r="AG94" s="2">
        <v>201</v>
      </c>
      <c r="AH94" s="2">
        <v>204</v>
      </c>
    </row>
    <row r="95" spans="1:34" x14ac:dyDescent="0.15">
      <c r="A95" s="40"/>
      <c r="B95" s="3" t="s">
        <v>69</v>
      </c>
      <c r="C95" s="2">
        <v>1037</v>
      </c>
      <c r="D95" s="2">
        <v>1038</v>
      </c>
      <c r="F95" s="2">
        <v>400</v>
      </c>
      <c r="G95" s="2">
        <v>420</v>
      </c>
      <c r="H95" s="2">
        <v>400</v>
      </c>
      <c r="I95" s="2">
        <v>405</v>
      </c>
      <c r="J95" s="2">
        <v>417</v>
      </c>
      <c r="K95" s="2">
        <v>415</v>
      </c>
      <c r="L95" s="2">
        <v>421</v>
      </c>
      <c r="M95" s="2">
        <v>392</v>
      </c>
      <c r="N95" s="2">
        <v>412</v>
      </c>
      <c r="O95" s="2">
        <v>401</v>
      </c>
      <c r="P95" s="2">
        <v>407</v>
      </c>
      <c r="S95" s="40"/>
      <c r="T95" s="3" t="s">
        <v>69</v>
      </c>
      <c r="U95" s="2">
        <v>519</v>
      </c>
      <c r="V95" s="2">
        <v>519</v>
      </c>
      <c r="X95" s="2">
        <v>200</v>
      </c>
      <c r="Y95" s="2">
        <v>210</v>
      </c>
      <c r="Z95" s="2">
        <v>200</v>
      </c>
      <c r="AA95" s="2">
        <v>203</v>
      </c>
      <c r="AB95" s="2">
        <v>209</v>
      </c>
      <c r="AC95" s="2">
        <v>208</v>
      </c>
      <c r="AD95" s="2">
        <v>211</v>
      </c>
      <c r="AE95" s="2">
        <v>196</v>
      </c>
      <c r="AF95" s="2">
        <v>206</v>
      </c>
      <c r="AG95" s="2">
        <v>201</v>
      </c>
      <c r="AH95" s="2">
        <v>204</v>
      </c>
    </row>
    <row r="96" spans="1:34" x14ac:dyDescent="0.15">
      <c r="A96" s="40"/>
      <c r="B96" s="3" t="s">
        <v>52</v>
      </c>
      <c r="C96" s="2">
        <v>519</v>
      </c>
      <c r="D96" s="2">
        <v>519</v>
      </c>
      <c r="F96" s="2">
        <v>200</v>
      </c>
      <c r="G96" s="2">
        <v>209</v>
      </c>
      <c r="H96" s="2">
        <v>199</v>
      </c>
      <c r="I96" s="2">
        <v>201</v>
      </c>
      <c r="J96" s="2">
        <v>208</v>
      </c>
      <c r="K96" s="2">
        <v>207</v>
      </c>
      <c r="L96" s="2">
        <v>211</v>
      </c>
      <c r="M96" s="2">
        <v>195</v>
      </c>
      <c r="N96" s="2">
        <v>206</v>
      </c>
      <c r="O96" s="2">
        <v>192</v>
      </c>
      <c r="P96" s="2">
        <v>203</v>
      </c>
      <c r="S96" s="40"/>
      <c r="T96" s="3" t="s">
        <v>52</v>
      </c>
      <c r="U96" s="2">
        <v>519</v>
      </c>
      <c r="V96" s="2">
        <v>520</v>
      </c>
      <c r="X96" s="2">
        <v>201</v>
      </c>
      <c r="Y96" s="2">
        <v>210</v>
      </c>
      <c r="Z96" s="2">
        <v>199</v>
      </c>
      <c r="AA96" s="2">
        <v>202</v>
      </c>
      <c r="AB96" s="2">
        <v>208</v>
      </c>
      <c r="AC96" s="2">
        <v>208</v>
      </c>
      <c r="AD96" s="2">
        <v>211</v>
      </c>
      <c r="AE96" s="2">
        <v>195</v>
      </c>
      <c r="AF96" s="2">
        <v>206</v>
      </c>
      <c r="AG96" s="2">
        <v>192</v>
      </c>
      <c r="AH96" s="2">
        <v>203</v>
      </c>
    </row>
    <row r="97" spans="1:34" x14ac:dyDescent="0.15">
      <c r="A97"/>
      <c r="S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x14ac:dyDescent="0.15">
      <c r="A98" s="40">
        <v>39</v>
      </c>
      <c r="B98" s="3" t="s">
        <v>70</v>
      </c>
      <c r="C98" s="2">
        <v>7861</v>
      </c>
      <c r="D98" s="2">
        <v>7824</v>
      </c>
      <c r="F98" s="2">
        <v>3293</v>
      </c>
      <c r="G98" s="2">
        <v>3232</v>
      </c>
      <c r="H98" s="2">
        <v>3216</v>
      </c>
      <c r="I98" s="2">
        <v>3245</v>
      </c>
      <c r="J98" s="2">
        <v>3248</v>
      </c>
      <c r="K98" s="2">
        <v>3266</v>
      </c>
      <c r="L98" s="2">
        <v>3233</v>
      </c>
      <c r="M98" s="2">
        <v>3201</v>
      </c>
      <c r="N98" s="2">
        <v>3254</v>
      </c>
      <c r="O98" s="2">
        <v>3150</v>
      </c>
      <c r="P98" s="2">
        <v>3400</v>
      </c>
      <c r="S98" s="40">
        <v>39</v>
      </c>
      <c r="T98" s="3" t="s">
        <v>70</v>
      </c>
      <c r="U98" s="2">
        <v>491</v>
      </c>
      <c r="V98" s="2">
        <v>489</v>
      </c>
      <c r="X98" s="2">
        <v>206</v>
      </c>
      <c r="Y98" s="2">
        <v>202</v>
      </c>
      <c r="Z98" s="2">
        <v>201</v>
      </c>
      <c r="AA98" s="2">
        <v>203</v>
      </c>
      <c r="AB98" s="2">
        <v>203</v>
      </c>
      <c r="AC98" s="2">
        <v>204</v>
      </c>
      <c r="AD98" s="2">
        <v>202</v>
      </c>
      <c r="AE98" s="2">
        <v>200</v>
      </c>
      <c r="AF98" s="2">
        <v>203</v>
      </c>
      <c r="AG98" s="2">
        <v>197</v>
      </c>
      <c r="AH98" s="2">
        <v>213</v>
      </c>
    </row>
    <row r="99" spans="1:34" x14ac:dyDescent="0.15">
      <c r="A99" s="40"/>
      <c r="B99" s="3" t="s">
        <v>69</v>
      </c>
      <c r="C99" s="2">
        <v>1041</v>
      </c>
      <c r="D99" s="2">
        <v>1042</v>
      </c>
      <c r="F99" s="2">
        <v>412</v>
      </c>
      <c r="G99" s="2">
        <v>403</v>
      </c>
      <c r="H99" s="2">
        <v>402</v>
      </c>
      <c r="I99" s="2">
        <v>406</v>
      </c>
      <c r="J99" s="2">
        <v>405</v>
      </c>
      <c r="K99" s="2">
        <v>409</v>
      </c>
      <c r="L99" s="2">
        <v>404</v>
      </c>
      <c r="M99" s="2">
        <v>400</v>
      </c>
      <c r="N99" s="2">
        <v>404</v>
      </c>
      <c r="O99" s="2">
        <v>394</v>
      </c>
      <c r="P99" s="2">
        <v>426</v>
      </c>
      <c r="S99" s="40"/>
      <c r="T99" s="3" t="s">
        <v>69</v>
      </c>
      <c r="U99" s="2">
        <v>521</v>
      </c>
      <c r="V99" s="2">
        <v>521</v>
      </c>
      <c r="X99" s="2">
        <v>206</v>
      </c>
      <c r="Y99" s="2">
        <v>202</v>
      </c>
      <c r="Z99" s="2">
        <v>201</v>
      </c>
      <c r="AA99" s="2">
        <v>203</v>
      </c>
      <c r="AB99" s="2">
        <v>203</v>
      </c>
      <c r="AC99" s="2">
        <v>205</v>
      </c>
      <c r="AD99" s="2">
        <v>202</v>
      </c>
      <c r="AE99" s="2">
        <v>200</v>
      </c>
      <c r="AF99" s="2">
        <v>202</v>
      </c>
      <c r="AG99" s="2">
        <v>197</v>
      </c>
      <c r="AH99" s="2">
        <v>213</v>
      </c>
    </row>
    <row r="100" spans="1:34" x14ac:dyDescent="0.15">
      <c r="A100" s="40"/>
      <c r="B100" s="3" t="s">
        <v>52</v>
      </c>
      <c r="C100" s="2">
        <v>519</v>
      </c>
      <c r="D100" s="2">
        <v>521</v>
      </c>
      <c r="F100" s="2">
        <v>206</v>
      </c>
      <c r="G100" s="2">
        <v>202</v>
      </c>
      <c r="H100" s="2">
        <v>200</v>
      </c>
      <c r="I100" s="2">
        <v>203</v>
      </c>
      <c r="J100" s="2">
        <v>203</v>
      </c>
      <c r="K100" s="2">
        <v>204</v>
      </c>
      <c r="L100" s="2">
        <v>201</v>
      </c>
      <c r="M100" s="2">
        <v>200</v>
      </c>
      <c r="N100" s="2">
        <v>203</v>
      </c>
      <c r="O100" s="2">
        <v>197</v>
      </c>
      <c r="P100" s="2">
        <v>213</v>
      </c>
      <c r="S100" s="40"/>
      <c r="T100" s="3" t="s">
        <v>52</v>
      </c>
      <c r="U100" s="2">
        <v>520</v>
      </c>
      <c r="V100" s="2">
        <v>522</v>
      </c>
      <c r="X100" s="2">
        <v>206</v>
      </c>
      <c r="Y100" s="2">
        <v>202</v>
      </c>
      <c r="Z100" s="2">
        <v>201</v>
      </c>
      <c r="AA100" s="2">
        <v>203</v>
      </c>
      <c r="AB100" s="2">
        <v>203</v>
      </c>
      <c r="AC100" s="2">
        <v>205</v>
      </c>
      <c r="AD100" s="2">
        <v>202</v>
      </c>
      <c r="AE100" s="2">
        <v>200</v>
      </c>
      <c r="AF100" s="2">
        <v>203</v>
      </c>
      <c r="AG100" s="2">
        <v>197</v>
      </c>
      <c r="AH100" s="2">
        <v>213</v>
      </c>
    </row>
  </sheetData>
  <mergeCells count="50">
    <mergeCell ref="A12:A14"/>
    <mergeCell ref="S12:S14"/>
    <mergeCell ref="B1:P1"/>
    <mergeCell ref="A28:A30"/>
    <mergeCell ref="S28:S30"/>
    <mergeCell ref="T1:AH1"/>
    <mergeCell ref="A4:A6"/>
    <mergeCell ref="S4:S6"/>
    <mergeCell ref="A8:A10"/>
    <mergeCell ref="S8:S10"/>
    <mergeCell ref="A94:A96"/>
    <mergeCell ref="S94:S96"/>
    <mergeCell ref="A98:A100"/>
    <mergeCell ref="S98:S100"/>
    <mergeCell ref="A74:A76"/>
    <mergeCell ref="S74:S76"/>
    <mergeCell ref="A78:A80"/>
    <mergeCell ref="S78:S80"/>
    <mergeCell ref="A82:A84"/>
    <mergeCell ref="S82:S84"/>
    <mergeCell ref="A86:A88"/>
    <mergeCell ref="S86:S88"/>
    <mergeCell ref="A90:A92"/>
    <mergeCell ref="S90:S92"/>
    <mergeCell ref="A66:A68"/>
    <mergeCell ref="S66:S68"/>
    <mergeCell ref="A70:A72"/>
    <mergeCell ref="S70:S72"/>
    <mergeCell ref="A44:A46"/>
    <mergeCell ref="S44:S46"/>
    <mergeCell ref="A48:A50"/>
    <mergeCell ref="S48:S50"/>
    <mergeCell ref="A54:A56"/>
    <mergeCell ref="S54:S56"/>
    <mergeCell ref="A58:A60"/>
    <mergeCell ref="S58:S60"/>
    <mergeCell ref="A62:A64"/>
    <mergeCell ref="S62:S64"/>
    <mergeCell ref="A40:A42"/>
    <mergeCell ref="S40:S42"/>
    <mergeCell ref="S16:S18"/>
    <mergeCell ref="S20:S22"/>
    <mergeCell ref="S24:S26"/>
    <mergeCell ref="A24:A26"/>
    <mergeCell ref="A16:A18"/>
    <mergeCell ref="A20:A22"/>
    <mergeCell ref="A36:A38"/>
    <mergeCell ref="S36:S38"/>
    <mergeCell ref="A32:A34"/>
    <mergeCell ref="S32:S34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workbookViewId="0">
      <selection activeCell="A2" sqref="A2:AD15"/>
    </sheetView>
  </sheetViews>
  <sheetFormatPr defaultRowHeight="13.5" x14ac:dyDescent="0.15"/>
  <cols>
    <col min="1" max="1" width="10.5" bestFit="1" customWidth="1"/>
    <col min="2" max="2" width="12" bestFit="1" customWidth="1"/>
    <col min="3" max="3" width="6.25" bestFit="1" customWidth="1"/>
    <col min="4" max="6" width="6.5" bestFit="1" customWidth="1"/>
    <col min="7" max="8" width="6.5" customWidth="1"/>
    <col min="9" max="30" width="5.5" bestFit="1" customWidth="1"/>
  </cols>
  <sheetData>
    <row r="1" spans="1:30" x14ac:dyDescent="0.15">
      <c r="A1" s="60" t="s">
        <v>127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</row>
    <row r="2" spans="1:30" x14ac:dyDescent="0.15">
      <c r="A2" t="s">
        <v>128</v>
      </c>
    </row>
    <row r="3" spans="1:30" x14ac:dyDescent="0.15">
      <c r="A3" s="61" t="s">
        <v>0</v>
      </c>
      <c r="B3" s="61"/>
      <c r="C3" s="61"/>
      <c r="D3" s="1" t="s">
        <v>1</v>
      </c>
      <c r="E3" s="1" t="s">
        <v>2</v>
      </c>
      <c r="F3" s="1" t="s">
        <v>1</v>
      </c>
      <c r="G3" s="1" t="s">
        <v>2</v>
      </c>
      <c r="H3" s="1"/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  <c r="Q3" s="1" t="s">
        <v>11</v>
      </c>
      <c r="R3" s="1" t="s">
        <v>12</v>
      </c>
      <c r="S3" s="1" t="s">
        <v>13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s="1" t="s">
        <v>9</v>
      </c>
      <c r="AA3" s="1" t="s">
        <v>10</v>
      </c>
      <c r="AB3" s="1" t="s">
        <v>11</v>
      </c>
      <c r="AC3" s="1" t="s">
        <v>12</v>
      </c>
      <c r="AD3" s="1" t="s">
        <v>13</v>
      </c>
    </row>
    <row r="4" spans="1:30" x14ac:dyDescent="0.15">
      <c r="A4" s="62" t="s">
        <v>144</v>
      </c>
      <c r="B4" s="62" t="s">
        <v>140</v>
      </c>
      <c r="C4" s="63" t="s">
        <v>139</v>
      </c>
      <c r="D4" s="2">
        <v>62500</v>
      </c>
      <c r="E4" s="2">
        <v>62500</v>
      </c>
      <c r="F4" s="2">
        <v>62600</v>
      </c>
      <c r="G4" s="2">
        <v>62500</v>
      </c>
      <c r="H4" s="2"/>
      <c r="I4" s="2">
        <v>552</v>
      </c>
      <c r="J4" s="2">
        <v>818</v>
      </c>
      <c r="K4" s="2">
        <v>750</v>
      </c>
      <c r="L4" s="2">
        <v>758</v>
      </c>
      <c r="M4" s="2">
        <v>737</v>
      </c>
      <c r="N4" s="2">
        <v>854</v>
      </c>
      <c r="O4" s="2">
        <v>756</v>
      </c>
      <c r="P4" s="2">
        <v>814</v>
      </c>
      <c r="Q4" s="2">
        <v>778</v>
      </c>
      <c r="R4" s="2">
        <v>815</v>
      </c>
      <c r="S4" s="2">
        <v>824</v>
      </c>
      <c r="T4" s="2">
        <v>529</v>
      </c>
      <c r="U4" s="2">
        <v>923</v>
      </c>
      <c r="V4" s="2">
        <v>745</v>
      </c>
      <c r="W4" s="2">
        <v>809</v>
      </c>
      <c r="X4" s="2">
        <v>848</v>
      </c>
      <c r="Y4" s="2">
        <v>752</v>
      </c>
      <c r="Z4" s="2">
        <v>756</v>
      </c>
      <c r="AA4" s="2">
        <v>706</v>
      </c>
      <c r="AB4" s="2">
        <v>771</v>
      </c>
      <c r="AC4" s="2">
        <v>755</v>
      </c>
      <c r="AD4" s="2">
        <v>809</v>
      </c>
    </row>
    <row r="5" spans="1:30" x14ac:dyDescent="0.15">
      <c r="A5" s="62"/>
      <c r="B5" s="62"/>
      <c r="C5" s="63" t="s">
        <v>138</v>
      </c>
      <c r="D5" s="2">
        <v>42800</v>
      </c>
      <c r="E5" s="2">
        <v>42800</v>
      </c>
      <c r="F5" s="2">
        <v>42700</v>
      </c>
      <c r="G5" s="2">
        <v>42700</v>
      </c>
      <c r="H5" s="2"/>
      <c r="I5" s="2">
        <v>497</v>
      </c>
      <c r="J5" s="2">
        <v>599</v>
      </c>
      <c r="K5" s="2">
        <v>614</v>
      </c>
      <c r="L5" s="2">
        <v>615</v>
      </c>
      <c r="M5" s="2">
        <v>581</v>
      </c>
      <c r="N5" s="2">
        <v>736</v>
      </c>
      <c r="O5" s="2">
        <v>606</v>
      </c>
      <c r="P5" s="2">
        <v>719</v>
      </c>
      <c r="Q5" s="2">
        <v>671</v>
      </c>
      <c r="R5" s="2">
        <v>684</v>
      </c>
      <c r="S5" s="2">
        <v>710</v>
      </c>
      <c r="T5" s="2">
        <v>466</v>
      </c>
      <c r="U5" s="2">
        <v>707</v>
      </c>
      <c r="V5" s="2">
        <v>631</v>
      </c>
      <c r="W5" s="2">
        <v>684</v>
      </c>
      <c r="X5" s="2">
        <v>752</v>
      </c>
      <c r="Y5" s="2">
        <v>618</v>
      </c>
      <c r="Z5" s="2">
        <v>620</v>
      </c>
      <c r="AA5" s="2">
        <v>560</v>
      </c>
      <c r="AB5" s="2">
        <v>619</v>
      </c>
      <c r="AC5" s="2">
        <v>584</v>
      </c>
      <c r="AD5" s="2">
        <v>705</v>
      </c>
    </row>
    <row r="6" spans="1:30" x14ac:dyDescent="0.15">
      <c r="A6" s="62"/>
      <c r="B6" s="62"/>
      <c r="C6" s="63" t="s">
        <v>131</v>
      </c>
      <c r="D6" s="2">
        <v>7223</v>
      </c>
      <c r="E6" s="2">
        <v>7301</v>
      </c>
      <c r="F6" s="2">
        <v>7179</v>
      </c>
      <c r="G6" s="2">
        <v>7281</v>
      </c>
      <c r="H6" s="2"/>
      <c r="I6" s="2">
        <v>547</v>
      </c>
      <c r="J6" s="2">
        <v>541</v>
      </c>
      <c r="K6" s="2">
        <v>549</v>
      </c>
      <c r="L6" s="2">
        <v>524</v>
      </c>
      <c r="M6" s="2">
        <v>525</v>
      </c>
      <c r="N6" s="2">
        <v>638</v>
      </c>
      <c r="O6" s="2">
        <v>541</v>
      </c>
      <c r="P6" s="2">
        <v>628</v>
      </c>
      <c r="Q6" s="2">
        <v>568</v>
      </c>
      <c r="R6" s="2">
        <v>602</v>
      </c>
      <c r="S6" s="2">
        <v>596</v>
      </c>
      <c r="T6" s="2">
        <v>520</v>
      </c>
      <c r="U6" s="2">
        <v>620</v>
      </c>
      <c r="V6" s="2">
        <v>563</v>
      </c>
      <c r="W6" s="2">
        <v>635</v>
      </c>
      <c r="X6" s="2">
        <v>657</v>
      </c>
      <c r="Y6" s="2">
        <v>552</v>
      </c>
      <c r="Z6" s="2">
        <v>591</v>
      </c>
      <c r="AA6" s="2">
        <v>524</v>
      </c>
      <c r="AB6" s="2">
        <v>578</v>
      </c>
      <c r="AC6" s="2">
        <v>528</v>
      </c>
      <c r="AD6" s="2">
        <v>625</v>
      </c>
    </row>
    <row r="7" spans="1:30" x14ac:dyDescent="0.15">
      <c r="A7" s="62"/>
      <c r="B7" s="62" t="s">
        <v>141</v>
      </c>
      <c r="C7" s="63" t="s">
        <v>137</v>
      </c>
      <c r="D7" s="2">
        <v>79600</v>
      </c>
      <c r="E7" s="2">
        <v>79700</v>
      </c>
      <c r="F7" s="2">
        <v>79600</v>
      </c>
      <c r="G7" s="2">
        <v>79700</v>
      </c>
      <c r="H7" s="2"/>
      <c r="I7" s="2">
        <v>658</v>
      </c>
      <c r="J7" s="2">
        <v>536</v>
      </c>
      <c r="K7" s="2">
        <v>534</v>
      </c>
      <c r="L7" s="2">
        <v>535</v>
      </c>
      <c r="M7" s="2">
        <v>531</v>
      </c>
      <c r="N7" s="2">
        <v>541</v>
      </c>
      <c r="O7" s="2">
        <v>533</v>
      </c>
      <c r="P7" s="2">
        <v>537</v>
      </c>
      <c r="Q7" s="2">
        <v>536</v>
      </c>
      <c r="R7" s="2">
        <v>508</v>
      </c>
      <c r="S7" s="2">
        <v>540</v>
      </c>
      <c r="T7" s="2">
        <v>690</v>
      </c>
      <c r="U7" s="2">
        <v>550</v>
      </c>
      <c r="V7" s="2">
        <v>531</v>
      </c>
      <c r="W7" s="2">
        <v>527</v>
      </c>
      <c r="X7" s="2">
        <v>541</v>
      </c>
      <c r="Y7" s="2">
        <v>537</v>
      </c>
      <c r="Z7" s="2">
        <v>537</v>
      </c>
      <c r="AA7" s="2">
        <v>526</v>
      </c>
      <c r="AB7" s="2">
        <v>535</v>
      </c>
      <c r="AC7" s="2">
        <v>533</v>
      </c>
      <c r="AD7" s="2">
        <v>536</v>
      </c>
    </row>
    <row r="8" spans="1:30" x14ac:dyDescent="0.15">
      <c r="A8" s="62"/>
      <c r="B8" s="62"/>
      <c r="C8" s="63" t="s">
        <v>136</v>
      </c>
      <c r="D8" s="2">
        <v>48800</v>
      </c>
      <c r="E8" s="2">
        <v>48800</v>
      </c>
      <c r="F8" s="2">
        <v>48700</v>
      </c>
      <c r="G8" s="2">
        <v>48800</v>
      </c>
      <c r="H8" s="2"/>
      <c r="I8" s="2">
        <v>897</v>
      </c>
      <c r="J8" s="2">
        <v>824</v>
      </c>
      <c r="K8" s="2">
        <v>795</v>
      </c>
      <c r="L8" s="2">
        <v>796</v>
      </c>
      <c r="M8" s="2">
        <v>792</v>
      </c>
      <c r="N8" s="2">
        <v>809</v>
      </c>
      <c r="O8" s="2">
        <v>806</v>
      </c>
      <c r="P8" s="2">
        <v>791</v>
      </c>
      <c r="Q8" s="2">
        <v>786</v>
      </c>
      <c r="R8" s="2">
        <v>769</v>
      </c>
      <c r="S8" s="2">
        <v>797</v>
      </c>
      <c r="T8" s="2">
        <v>906</v>
      </c>
      <c r="U8" s="2">
        <v>853</v>
      </c>
      <c r="V8" s="2">
        <v>782</v>
      </c>
      <c r="W8" s="2">
        <v>800</v>
      </c>
      <c r="X8" s="2">
        <v>817</v>
      </c>
      <c r="Y8" s="2">
        <v>787</v>
      </c>
      <c r="Z8" s="2">
        <v>782</v>
      </c>
      <c r="AA8" s="2">
        <v>766</v>
      </c>
      <c r="AB8" s="2">
        <v>791</v>
      </c>
      <c r="AC8" s="2">
        <v>790</v>
      </c>
      <c r="AD8" s="2">
        <v>795</v>
      </c>
    </row>
    <row r="9" spans="1:30" x14ac:dyDescent="0.15">
      <c r="A9" s="62"/>
      <c r="B9" s="62"/>
      <c r="C9" s="63" t="s">
        <v>135</v>
      </c>
      <c r="D9" s="2">
        <v>8147</v>
      </c>
      <c r="E9" s="2">
        <v>8163</v>
      </c>
      <c r="F9" s="2">
        <v>8175</v>
      </c>
      <c r="G9" s="2">
        <v>8220</v>
      </c>
      <c r="H9" s="2"/>
      <c r="I9" s="2">
        <v>570</v>
      </c>
      <c r="J9" s="2">
        <v>633</v>
      </c>
      <c r="K9" s="2">
        <v>637</v>
      </c>
      <c r="L9" s="2">
        <v>613</v>
      </c>
      <c r="M9" s="2">
        <v>630</v>
      </c>
      <c r="N9" s="2">
        <v>652</v>
      </c>
      <c r="O9" s="2">
        <v>640</v>
      </c>
      <c r="P9" s="2">
        <v>639</v>
      </c>
      <c r="Q9" s="2">
        <v>637</v>
      </c>
      <c r="R9" s="2">
        <v>605</v>
      </c>
      <c r="S9" s="2">
        <v>645</v>
      </c>
      <c r="T9" s="2">
        <v>553</v>
      </c>
      <c r="U9" s="2">
        <v>628</v>
      </c>
      <c r="V9" s="2">
        <v>611</v>
      </c>
      <c r="W9" s="2">
        <v>626</v>
      </c>
      <c r="X9" s="2">
        <v>651</v>
      </c>
      <c r="Y9" s="2">
        <v>633</v>
      </c>
      <c r="Z9" s="2">
        <v>638</v>
      </c>
      <c r="AA9" s="2">
        <v>606</v>
      </c>
      <c r="AB9" s="2">
        <v>616</v>
      </c>
      <c r="AC9" s="2">
        <v>618</v>
      </c>
      <c r="AD9" s="2">
        <v>628</v>
      </c>
    </row>
    <row r="10" spans="1:30" x14ac:dyDescent="0.15">
      <c r="A10" s="62"/>
      <c r="B10" s="62" t="s">
        <v>142</v>
      </c>
      <c r="C10" s="63" t="s">
        <v>134</v>
      </c>
      <c r="D10" s="2">
        <v>7208</v>
      </c>
      <c r="E10" s="2">
        <v>7223</v>
      </c>
      <c r="F10" s="2">
        <v>7182</v>
      </c>
      <c r="G10" s="2">
        <v>7285</v>
      </c>
      <c r="H10" s="2"/>
      <c r="I10" s="2">
        <v>3087</v>
      </c>
      <c r="J10" s="2">
        <v>3078</v>
      </c>
      <c r="K10" s="2">
        <v>3103</v>
      </c>
      <c r="L10" s="2">
        <v>3038</v>
      </c>
      <c r="M10" s="2">
        <v>2951</v>
      </c>
      <c r="N10" s="2">
        <v>3067</v>
      </c>
      <c r="O10" s="2">
        <v>3190</v>
      </c>
      <c r="P10" s="2">
        <v>3052</v>
      </c>
      <c r="Q10" s="2">
        <v>3113</v>
      </c>
      <c r="R10" s="2">
        <v>3071</v>
      </c>
      <c r="S10" s="2">
        <v>3115</v>
      </c>
      <c r="T10" s="2">
        <v>3000</v>
      </c>
      <c r="U10" s="2">
        <v>3139</v>
      </c>
      <c r="V10" s="2">
        <v>2996</v>
      </c>
      <c r="W10" s="2">
        <v>3086</v>
      </c>
      <c r="X10" s="2">
        <v>3195</v>
      </c>
      <c r="Y10" s="2">
        <v>3132</v>
      </c>
      <c r="Z10" s="2">
        <v>3097</v>
      </c>
      <c r="AA10" s="2">
        <v>2948</v>
      </c>
      <c r="AB10" s="2">
        <v>3107</v>
      </c>
      <c r="AC10" s="2">
        <v>2985</v>
      </c>
      <c r="AD10" s="2">
        <v>3107</v>
      </c>
    </row>
    <row r="11" spans="1:30" x14ac:dyDescent="0.15">
      <c r="A11" s="62"/>
      <c r="B11" s="62"/>
      <c r="C11" s="63" t="s">
        <v>133</v>
      </c>
      <c r="D11" s="2">
        <v>935</v>
      </c>
      <c r="E11" s="2">
        <v>934</v>
      </c>
      <c r="F11" s="2">
        <v>926</v>
      </c>
      <c r="G11" s="2">
        <v>941</v>
      </c>
      <c r="H11" s="2"/>
      <c r="I11" s="2">
        <v>402</v>
      </c>
      <c r="J11" s="2">
        <v>397</v>
      </c>
      <c r="K11" s="2">
        <v>395</v>
      </c>
      <c r="L11" s="2">
        <v>369</v>
      </c>
      <c r="M11" s="2">
        <v>391</v>
      </c>
      <c r="N11" s="2">
        <v>380</v>
      </c>
      <c r="O11" s="2">
        <v>419</v>
      </c>
      <c r="P11" s="2">
        <v>403</v>
      </c>
      <c r="Q11" s="2">
        <v>403</v>
      </c>
      <c r="R11" s="2">
        <v>394</v>
      </c>
      <c r="S11" s="2">
        <v>402</v>
      </c>
      <c r="T11" s="2">
        <v>391</v>
      </c>
      <c r="U11" s="2">
        <v>416</v>
      </c>
      <c r="V11" s="2">
        <v>390</v>
      </c>
      <c r="W11" s="2">
        <v>398</v>
      </c>
      <c r="X11" s="2">
        <v>408</v>
      </c>
      <c r="Y11" s="2">
        <v>405</v>
      </c>
      <c r="Z11" s="2">
        <v>420</v>
      </c>
      <c r="AA11" s="2">
        <v>383</v>
      </c>
      <c r="AB11" s="2">
        <v>404</v>
      </c>
      <c r="AC11" s="2">
        <v>386</v>
      </c>
      <c r="AD11" s="2">
        <v>406</v>
      </c>
    </row>
    <row r="12" spans="1:30" x14ac:dyDescent="0.15">
      <c r="A12" s="62"/>
      <c r="B12" s="62"/>
      <c r="C12" s="63" t="s">
        <v>132</v>
      </c>
      <c r="D12" s="2">
        <v>464</v>
      </c>
      <c r="E12" s="2">
        <v>466</v>
      </c>
      <c r="F12" s="2">
        <v>462</v>
      </c>
      <c r="G12" s="2">
        <v>472</v>
      </c>
      <c r="H12" s="2"/>
      <c r="I12" s="2">
        <v>201</v>
      </c>
      <c r="J12" s="2">
        <v>202</v>
      </c>
      <c r="K12" s="2">
        <v>197</v>
      </c>
      <c r="L12" s="2">
        <v>195</v>
      </c>
      <c r="M12" s="2">
        <v>195</v>
      </c>
      <c r="N12" s="2">
        <v>204</v>
      </c>
      <c r="O12" s="2">
        <v>204</v>
      </c>
      <c r="P12" s="2">
        <v>202</v>
      </c>
      <c r="Q12" s="2">
        <v>201</v>
      </c>
      <c r="R12" s="2">
        <v>198</v>
      </c>
      <c r="S12" s="2">
        <v>195</v>
      </c>
      <c r="T12" s="2">
        <v>193</v>
      </c>
      <c r="U12" s="2">
        <v>207</v>
      </c>
      <c r="V12" s="2">
        <v>199</v>
      </c>
      <c r="W12" s="2">
        <v>199</v>
      </c>
      <c r="X12" s="2">
        <v>195</v>
      </c>
      <c r="Y12" s="2">
        <v>197</v>
      </c>
      <c r="Z12" s="2">
        <v>208</v>
      </c>
      <c r="AA12" s="2">
        <v>191</v>
      </c>
      <c r="AB12" s="2">
        <v>202</v>
      </c>
      <c r="AC12" s="2">
        <v>190</v>
      </c>
      <c r="AD12" s="2">
        <v>196</v>
      </c>
    </row>
    <row r="13" spans="1:30" x14ac:dyDescent="0.15">
      <c r="A13" s="62"/>
      <c r="B13" s="62" t="s">
        <v>143</v>
      </c>
      <c r="C13" s="63" t="s">
        <v>131</v>
      </c>
      <c r="D13" s="2">
        <v>8059</v>
      </c>
      <c r="E13" s="2">
        <v>8066</v>
      </c>
      <c r="F13" s="2">
        <v>8070</v>
      </c>
      <c r="G13" s="2">
        <v>8074</v>
      </c>
      <c r="H13" s="2"/>
      <c r="I13" s="2">
        <v>3250</v>
      </c>
      <c r="J13" s="2">
        <v>3286</v>
      </c>
      <c r="K13" s="2">
        <v>3299</v>
      </c>
      <c r="L13" s="2">
        <v>3287</v>
      </c>
      <c r="M13" s="2">
        <v>3192</v>
      </c>
      <c r="N13" s="2">
        <v>3389</v>
      </c>
      <c r="O13" s="2">
        <v>3371</v>
      </c>
      <c r="P13" s="2">
        <v>3286</v>
      </c>
      <c r="Q13" s="2">
        <v>3299</v>
      </c>
      <c r="R13" s="2">
        <v>3200</v>
      </c>
      <c r="S13" s="2">
        <v>3291</v>
      </c>
      <c r="T13" s="2">
        <v>3189</v>
      </c>
      <c r="U13" s="2">
        <v>3341</v>
      </c>
      <c r="V13" s="2">
        <v>3198</v>
      </c>
      <c r="W13" s="2">
        <v>3223</v>
      </c>
      <c r="X13" s="2">
        <v>3332</v>
      </c>
      <c r="Y13" s="2">
        <v>3321</v>
      </c>
      <c r="Z13" s="2">
        <v>3369</v>
      </c>
      <c r="AA13" s="2">
        <v>3123</v>
      </c>
      <c r="AB13" s="2">
        <v>3297</v>
      </c>
      <c r="AC13" s="2">
        <v>3215</v>
      </c>
      <c r="AD13" s="2">
        <v>3259</v>
      </c>
    </row>
    <row r="14" spans="1:30" x14ac:dyDescent="0.15">
      <c r="A14" s="62"/>
      <c r="B14" s="62"/>
      <c r="C14" s="63" t="s">
        <v>130</v>
      </c>
      <c r="D14" s="2">
        <v>1056</v>
      </c>
      <c r="E14" s="2">
        <v>1056</v>
      </c>
      <c r="F14" s="2">
        <v>1058</v>
      </c>
      <c r="G14" s="2">
        <v>1059</v>
      </c>
      <c r="H14" s="2"/>
      <c r="I14" s="2">
        <v>401</v>
      </c>
      <c r="J14" s="2">
        <v>410</v>
      </c>
      <c r="K14" s="2">
        <v>413</v>
      </c>
      <c r="L14" s="2">
        <v>410</v>
      </c>
      <c r="M14" s="2">
        <v>400</v>
      </c>
      <c r="N14" s="2">
        <v>424</v>
      </c>
      <c r="O14" s="2">
        <v>417</v>
      </c>
      <c r="P14" s="2">
        <v>412</v>
      </c>
      <c r="Q14" s="2">
        <v>413</v>
      </c>
      <c r="R14" s="2">
        <v>403</v>
      </c>
      <c r="S14" s="2">
        <v>412</v>
      </c>
      <c r="T14" s="2">
        <v>400</v>
      </c>
      <c r="U14" s="2">
        <v>421</v>
      </c>
      <c r="V14" s="2">
        <v>401</v>
      </c>
      <c r="W14" s="2">
        <v>406</v>
      </c>
      <c r="X14" s="2">
        <v>418</v>
      </c>
      <c r="Y14" s="2">
        <v>417</v>
      </c>
      <c r="Z14" s="2">
        <v>418</v>
      </c>
      <c r="AA14" s="2">
        <v>394</v>
      </c>
      <c r="AB14" s="2">
        <v>414</v>
      </c>
      <c r="AC14" s="2">
        <v>402</v>
      </c>
      <c r="AD14" s="2">
        <v>407</v>
      </c>
    </row>
    <row r="15" spans="1:30" x14ac:dyDescent="0.15">
      <c r="A15" s="62"/>
      <c r="B15" s="62"/>
      <c r="C15" s="63" t="s">
        <v>129</v>
      </c>
      <c r="D15" s="2">
        <v>531</v>
      </c>
      <c r="E15" s="2">
        <v>531</v>
      </c>
      <c r="F15" s="2">
        <v>530</v>
      </c>
      <c r="G15" s="2">
        <v>531</v>
      </c>
      <c r="H15" s="2"/>
      <c r="I15" s="2">
        <v>203</v>
      </c>
      <c r="J15" s="2">
        <v>202</v>
      </c>
      <c r="K15" s="2">
        <v>206</v>
      </c>
      <c r="L15" s="2">
        <v>206</v>
      </c>
      <c r="M15" s="2">
        <v>199</v>
      </c>
      <c r="N15" s="2">
        <v>202</v>
      </c>
      <c r="O15" s="2">
        <v>210</v>
      </c>
      <c r="P15" s="2">
        <v>206</v>
      </c>
      <c r="Q15" s="2">
        <v>206</v>
      </c>
      <c r="R15" s="2">
        <v>201</v>
      </c>
      <c r="S15" s="2">
        <v>206</v>
      </c>
      <c r="T15" s="2">
        <v>200</v>
      </c>
      <c r="U15" s="2">
        <v>210</v>
      </c>
      <c r="V15" s="2">
        <v>200</v>
      </c>
      <c r="W15" s="2">
        <v>203</v>
      </c>
      <c r="X15" s="2">
        <v>208</v>
      </c>
      <c r="Y15" s="2">
        <v>208</v>
      </c>
      <c r="Z15" s="2">
        <v>211</v>
      </c>
      <c r="AA15" s="2">
        <v>196</v>
      </c>
      <c r="AB15" s="2">
        <v>206</v>
      </c>
      <c r="AC15" s="2">
        <v>201</v>
      </c>
      <c r="AD15" s="2">
        <v>203</v>
      </c>
    </row>
  </sheetData>
  <mergeCells count="6">
    <mergeCell ref="A1:V1"/>
    <mergeCell ref="A4:A15"/>
    <mergeCell ref="B4:B6"/>
    <mergeCell ref="B7:B9"/>
    <mergeCell ref="B10:B12"/>
    <mergeCell ref="B13:B1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4"/>
  <sheetViews>
    <sheetView topLeftCell="F1" workbookViewId="0">
      <selection activeCell="AY2" sqref="AY2:BA2"/>
    </sheetView>
  </sheetViews>
  <sheetFormatPr defaultRowHeight="13.5" x14ac:dyDescent="0.15"/>
  <cols>
    <col min="1" max="2" width="9" style="2"/>
    <col min="3" max="3" width="4.5" style="2" bestFit="1" customWidth="1"/>
    <col min="4" max="4" width="17" style="2" bestFit="1" customWidth="1"/>
    <col min="5" max="10" width="6.5" style="2" bestFit="1" customWidth="1"/>
    <col min="11" max="11" width="12.75" style="2" bestFit="1" customWidth="1"/>
    <col min="12" max="13" width="6.5" style="2" bestFit="1" customWidth="1"/>
    <col min="14" max="15" width="9" style="2"/>
    <col min="16" max="16" width="4.5" style="2" bestFit="1" customWidth="1"/>
    <col min="17" max="17" width="17" style="2" bestFit="1" customWidth="1"/>
    <col min="18" max="50" width="5.5" style="2" bestFit="1" customWidth="1"/>
    <col min="51" max="51" width="12.75" style="2" bestFit="1" customWidth="1"/>
    <col min="52" max="53" width="5.5" style="2" bestFit="1" customWidth="1"/>
    <col min="54" max="16384" width="9" style="2"/>
  </cols>
  <sheetData>
    <row r="1" spans="1:53" s="13" customFormat="1" x14ac:dyDescent="0.15">
      <c r="A1" s="27" t="s">
        <v>96</v>
      </c>
      <c r="B1" s="22"/>
      <c r="C1" s="2"/>
      <c r="D1" s="2"/>
      <c r="E1" s="2"/>
      <c r="F1" s="2"/>
      <c r="G1" s="2"/>
      <c r="H1" s="2"/>
      <c r="I1" s="2"/>
    </row>
    <row r="2" spans="1:53" x14ac:dyDescent="0.15">
      <c r="A2" s="25"/>
      <c r="B2" s="22"/>
      <c r="C2"/>
      <c r="D2" s="23" t="s">
        <v>94</v>
      </c>
      <c r="E2" s="26" t="s">
        <v>1</v>
      </c>
      <c r="F2" s="26" t="s">
        <v>2</v>
      </c>
      <c r="G2" s="26" t="s">
        <v>1</v>
      </c>
      <c r="H2" s="26" t="s">
        <v>2</v>
      </c>
      <c r="I2" s="26" t="s">
        <v>1</v>
      </c>
      <c r="J2" s="26" t="s">
        <v>2</v>
      </c>
      <c r="K2" s="16" t="s">
        <v>76</v>
      </c>
      <c r="L2" s="17" t="s">
        <v>77</v>
      </c>
      <c r="M2" s="17" t="s">
        <v>78</v>
      </c>
      <c r="N2" s="11"/>
      <c r="O2" s="11"/>
      <c r="P2"/>
      <c r="Q2" s="23" t="s">
        <v>95</v>
      </c>
      <c r="R2" s="26" t="s">
        <v>3</v>
      </c>
      <c r="S2" s="26" t="s">
        <v>4</v>
      </c>
      <c r="T2" s="26" t="s">
        <v>5</v>
      </c>
      <c r="U2" s="26" t="s">
        <v>6</v>
      </c>
      <c r="V2" s="26" t="s">
        <v>7</v>
      </c>
      <c r="W2" s="26" t="s">
        <v>8</v>
      </c>
      <c r="X2" s="26" t="s">
        <v>9</v>
      </c>
      <c r="Y2" s="26" t="s">
        <v>10</v>
      </c>
      <c r="Z2" s="26" t="s">
        <v>11</v>
      </c>
      <c r="AA2" s="26" t="s">
        <v>12</v>
      </c>
      <c r="AB2" s="26" t="s">
        <v>13</v>
      </c>
      <c r="AC2" s="26" t="s">
        <v>3</v>
      </c>
      <c r="AD2" s="26" t="s">
        <v>4</v>
      </c>
      <c r="AE2" s="26" t="s">
        <v>5</v>
      </c>
      <c r="AF2" s="26" t="s">
        <v>6</v>
      </c>
      <c r="AG2" s="26" t="s">
        <v>7</v>
      </c>
      <c r="AH2" s="26" t="s">
        <v>8</v>
      </c>
      <c r="AI2" s="26" t="s">
        <v>9</v>
      </c>
      <c r="AJ2" s="26" t="s">
        <v>10</v>
      </c>
      <c r="AK2" s="26" t="s">
        <v>11</v>
      </c>
      <c r="AL2" s="26" t="s">
        <v>12</v>
      </c>
      <c r="AM2" s="26" t="s">
        <v>13</v>
      </c>
      <c r="AN2" s="26" t="s">
        <v>3</v>
      </c>
      <c r="AO2" s="26" t="s">
        <v>4</v>
      </c>
      <c r="AP2" s="26" t="s">
        <v>5</v>
      </c>
      <c r="AQ2" s="26" t="s">
        <v>6</v>
      </c>
      <c r="AR2" s="26" t="s">
        <v>7</v>
      </c>
      <c r="AS2" s="26" t="s">
        <v>8</v>
      </c>
      <c r="AT2" s="26" t="s">
        <v>9</v>
      </c>
      <c r="AU2" s="26" t="s">
        <v>10</v>
      </c>
      <c r="AV2" s="26" t="s">
        <v>11</v>
      </c>
      <c r="AW2" s="26" t="s">
        <v>12</v>
      </c>
      <c r="AX2" s="26" t="s">
        <v>13</v>
      </c>
      <c r="AY2" s="16" t="s">
        <v>76</v>
      </c>
      <c r="AZ2" s="17" t="s">
        <v>77</v>
      </c>
      <c r="BA2" s="17" t="s">
        <v>78</v>
      </c>
    </row>
    <row r="3" spans="1:53" x14ac:dyDescent="0.15">
      <c r="A3" s="41" t="s">
        <v>88</v>
      </c>
      <c r="B3" s="41" t="s">
        <v>93</v>
      </c>
      <c r="C3" s="41" t="s">
        <v>74</v>
      </c>
      <c r="D3" s="3" t="s">
        <v>40</v>
      </c>
      <c r="E3" s="2">
        <v>63800</v>
      </c>
      <c r="F3" s="2">
        <v>63700</v>
      </c>
      <c r="G3" s="2">
        <v>64500</v>
      </c>
      <c r="H3" s="2">
        <v>64200</v>
      </c>
      <c r="I3" s="2">
        <v>63400</v>
      </c>
      <c r="J3" s="2">
        <v>59600</v>
      </c>
      <c r="K3" s="2">
        <f>AVERAGE(E3:J3)</f>
        <v>63200</v>
      </c>
      <c r="L3" s="2">
        <f>MIN(E3:J3)</f>
        <v>59600</v>
      </c>
      <c r="M3" s="2">
        <f>MAX(E3:J3)</f>
        <v>64500</v>
      </c>
      <c r="P3" s="41" t="s">
        <v>75</v>
      </c>
      <c r="Q3" s="3" t="s">
        <v>40</v>
      </c>
      <c r="R3" s="2">
        <v>389</v>
      </c>
      <c r="S3" s="2">
        <v>389</v>
      </c>
      <c r="T3" s="2">
        <v>395</v>
      </c>
      <c r="U3" s="2">
        <v>395</v>
      </c>
      <c r="V3" s="2">
        <v>418</v>
      </c>
      <c r="W3" s="2">
        <v>385</v>
      </c>
      <c r="X3" s="2">
        <v>404</v>
      </c>
      <c r="Y3" s="2">
        <v>428</v>
      </c>
      <c r="Z3" s="2">
        <v>425</v>
      </c>
      <c r="AA3" s="2">
        <v>376</v>
      </c>
      <c r="AB3" s="2">
        <v>386</v>
      </c>
      <c r="AC3" s="2">
        <v>394</v>
      </c>
      <c r="AD3" s="2">
        <v>437</v>
      </c>
      <c r="AE3" s="2">
        <v>401</v>
      </c>
      <c r="AF3" s="2">
        <v>432</v>
      </c>
      <c r="AG3" s="2">
        <v>357</v>
      </c>
      <c r="AH3" s="2">
        <v>405</v>
      </c>
      <c r="AI3" s="2">
        <v>424</v>
      </c>
      <c r="AJ3" s="2">
        <v>400</v>
      </c>
      <c r="AK3" s="2">
        <v>393</v>
      </c>
      <c r="AL3" s="2">
        <v>383</v>
      </c>
      <c r="AM3" s="2">
        <v>407</v>
      </c>
      <c r="AN3" s="2">
        <v>405</v>
      </c>
      <c r="AO3" s="2">
        <v>423</v>
      </c>
      <c r="AP3" s="2">
        <v>410</v>
      </c>
      <c r="AQ3" s="2">
        <v>404</v>
      </c>
      <c r="AR3" s="2">
        <v>397</v>
      </c>
      <c r="AS3" s="2">
        <v>415</v>
      </c>
      <c r="AT3" s="2">
        <v>412</v>
      </c>
      <c r="AU3" s="2">
        <v>403</v>
      </c>
      <c r="AV3" s="2">
        <v>381</v>
      </c>
      <c r="AW3" s="2">
        <v>421</v>
      </c>
      <c r="AX3" s="2">
        <v>432</v>
      </c>
      <c r="AY3" s="2">
        <f>AVERAGE(R3:AX3)</f>
        <v>403.81818181818181</v>
      </c>
      <c r="AZ3" s="2">
        <f>MIN(R3:AX3)</f>
        <v>357</v>
      </c>
      <c r="BA3" s="2">
        <f>MAX(R3:AX3)</f>
        <v>437</v>
      </c>
    </row>
    <row r="4" spans="1:53" x14ac:dyDescent="0.15">
      <c r="A4" s="41"/>
      <c r="B4" s="41"/>
      <c r="C4" s="41"/>
      <c r="D4" s="3" t="s">
        <v>42</v>
      </c>
      <c r="E4" s="2">
        <v>42900</v>
      </c>
      <c r="F4" s="2">
        <v>43100</v>
      </c>
      <c r="G4" s="2">
        <v>44400</v>
      </c>
      <c r="H4" s="2">
        <v>42200</v>
      </c>
      <c r="I4" s="2">
        <v>41000</v>
      </c>
      <c r="J4" s="2">
        <v>41900</v>
      </c>
      <c r="K4" s="2">
        <f t="shared" ref="K4:K5" si="0">AVERAGE(E4:J4)</f>
        <v>42583.333333333336</v>
      </c>
      <c r="L4" s="2">
        <f t="shared" ref="L4:L5" si="1">MIN(E4:J4)</f>
        <v>41000</v>
      </c>
      <c r="M4" s="2">
        <f t="shared" ref="M4:M5" si="2">MAX(E4:J4)</f>
        <v>44400</v>
      </c>
      <c r="P4" s="41"/>
      <c r="Q4" s="3" t="s">
        <v>42</v>
      </c>
      <c r="R4" s="2">
        <v>399</v>
      </c>
      <c r="S4" s="2">
        <v>399</v>
      </c>
      <c r="T4" s="2">
        <v>403</v>
      </c>
      <c r="U4" s="2">
        <v>404</v>
      </c>
      <c r="V4" s="2">
        <v>422</v>
      </c>
      <c r="W4" s="2">
        <v>385</v>
      </c>
      <c r="X4" s="2">
        <v>409</v>
      </c>
      <c r="Y4" s="2">
        <v>431</v>
      </c>
      <c r="Z4" s="2">
        <v>429</v>
      </c>
      <c r="AA4" s="2">
        <v>385</v>
      </c>
      <c r="AB4" s="2">
        <v>390</v>
      </c>
      <c r="AC4" s="2">
        <v>395</v>
      </c>
      <c r="AD4" s="2">
        <v>442</v>
      </c>
      <c r="AE4" s="2">
        <v>405</v>
      </c>
      <c r="AF4" s="2">
        <v>434</v>
      </c>
      <c r="AG4" s="2">
        <v>362</v>
      </c>
      <c r="AH4" s="2">
        <v>403</v>
      </c>
      <c r="AI4" s="2">
        <v>431</v>
      </c>
      <c r="AJ4" s="2">
        <v>404</v>
      </c>
      <c r="AK4" s="2">
        <v>391</v>
      </c>
      <c r="AL4" s="2">
        <v>386</v>
      </c>
      <c r="AM4" s="2">
        <v>409</v>
      </c>
      <c r="AN4" s="2">
        <v>409</v>
      </c>
      <c r="AO4" s="2">
        <v>439</v>
      </c>
      <c r="AP4" s="2">
        <v>419</v>
      </c>
      <c r="AQ4" s="2">
        <v>415</v>
      </c>
      <c r="AR4" s="2">
        <v>395</v>
      </c>
      <c r="AS4" s="2">
        <v>415</v>
      </c>
      <c r="AT4" s="2">
        <v>418</v>
      </c>
      <c r="AU4" s="2">
        <v>409</v>
      </c>
      <c r="AV4" s="2">
        <v>379</v>
      </c>
      <c r="AW4" s="2">
        <v>425</v>
      </c>
      <c r="AX4" s="2">
        <v>446</v>
      </c>
      <c r="AY4" s="2">
        <f t="shared" ref="AY4:AY5" si="3">AVERAGE(R4:AX4)</f>
        <v>408.69696969696969</v>
      </c>
      <c r="AZ4" s="2">
        <f t="shared" ref="AZ4:AZ5" si="4">MIN(R4:AX4)</f>
        <v>362</v>
      </c>
      <c r="BA4" s="2">
        <f t="shared" ref="BA4:BA5" si="5">MAX(R4:AX4)</f>
        <v>446</v>
      </c>
    </row>
    <row r="5" spans="1:53" x14ac:dyDescent="0.15">
      <c r="A5" s="41"/>
      <c r="B5" s="41"/>
      <c r="C5" s="41"/>
      <c r="D5" s="3" t="s">
        <v>43</v>
      </c>
      <c r="E5" s="2">
        <v>7208</v>
      </c>
      <c r="F5" s="2">
        <v>7246</v>
      </c>
      <c r="G5" s="2">
        <v>7474</v>
      </c>
      <c r="H5" s="2">
        <v>6957</v>
      </c>
      <c r="I5" s="2">
        <v>6501</v>
      </c>
      <c r="J5" s="2">
        <v>7255</v>
      </c>
      <c r="K5" s="2">
        <f t="shared" si="0"/>
        <v>7106.833333333333</v>
      </c>
      <c r="L5" s="2">
        <f t="shared" si="1"/>
        <v>6501</v>
      </c>
      <c r="M5" s="2">
        <f t="shared" si="2"/>
        <v>7474</v>
      </c>
      <c r="P5" s="41"/>
      <c r="Q5" s="3" t="s">
        <v>43</v>
      </c>
      <c r="R5" s="2">
        <v>401</v>
      </c>
      <c r="S5" s="2">
        <v>383</v>
      </c>
      <c r="T5" s="2">
        <v>390</v>
      </c>
      <c r="U5" s="2">
        <v>402</v>
      </c>
      <c r="V5" s="2">
        <v>410</v>
      </c>
      <c r="W5" s="2">
        <v>375</v>
      </c>
      <c r="X5" s="2">
        <v>412</v>
      </c>
      <c r="Y5" s="2">
        <v>425</v>
      </c>
      <c r="Z5" s="2">
        <v>424</v>
      </c>
      <c r="AA5" s="2">
        <v>396</v>
      </c>
      <c r="AB5" s="2">
        <v>398</v>
      </c>
      <c r="AC5" s="2">
        <v>384</v>
      </c>
      <c r="AD5" s="2">
        <v>432</v>
      </c>
      <c r="AE5" s="2">
        <v>398</v>
      </c>
      <c r="AF5" s="2">
        <v>444</v>
      </c>
      <c r="AG5" s="2">
        <v>371</v>
      </c>
      <c r="AH5" s="2">
        <v>397</v>
      </c>
      <c r="AI5" s="2">
        <v>427</v>
      </c>
      <c r="AJ5" s="2">
        <v>401</v>
      </c>
      <c r="AK5" s="2">
        <v>398</v>
      </c>
      <c r="AL5" s="2">
        <v>377</v>
      </c>
      <c r="AM5" s="2">
        <v>395</v>
      </c>
      <c r="AN5" s="2">
        <v>399</v>
      </c>
      <c r="AO5" s="2">
        <v>430</v>
      </c>
      <c r="AP5" s="2">
        <v>411</v>
      </c>
      <c r="AQ5" s="2">
        <v>404</v>
      </c>
      <c r="AR5" s="2">
        <v>397</v>
      </c>
      <c r="AS5" s="2">
        <v>408</v>
      </c>
      <c r="AT5" s="2">
        <v>404</v>
      </c>
      <c r="AU5" s="2">
        <v>410</v>
      </c>
      <c r="AV5" s="2">
        <v>376</v>
      </c>
      <c r="AW5" s="2">
        <v>408</v>
      </c>
      <c r="AX5" s="2">
        <v>450</v>
      </c>
      <c r="AY5" s="2">
        <f t="shared" si="3"/>
        <v>404.15151515151513</v>
      </c>
      <c r="AZ5" s="2">
        <f t="shared" si="4"/>
        <v>371</v>
      </c>
      <c r="BA5" s="2">
        <f t="shared" si="5"/>
        <v>450</v>
      </c>
    </row>
    <row r="6" spans="1:53" x14ac:dyDescent="0.15">
      <c r="A6" s="41"/>
      <c r="B6" s="41"/>
      <c r="C6" s="41" t="s">
        <v>74</v>
      </c>
      <c r="D6" s="3" t="s">
        <v>44</v>
      </c>
      <c r="E6" s="2">
        <v>79000</v>
      </c>
      <c r="F6" s="2">
        <v>80200</v>
      </c>
      <c r="G6" s="2">
        <v>79700</v>
      </c>
      <c r="H6" s="2">
        <v>77700</v>
      </c>
      <c r="I6" s="2">
        <v>80100</v>
      </c>
      <c r="J6" s="2">
        <v>77000</v>
      </c>
      <c r="K6" s="2">
        <f>AVERAGE(E6:J6)</f>
        <v>78950</v>
      </c>
      <c r="L6" s="2">
        <f>MIN(E6:J6)</f>
        <v>77000</v>
      </c>
      <c r="M6" s="2">
        <f>MAX(E6:J6)</f>
        <v>80200</v>
      </c>
      <c r="P6" s="41" t="s">
        <v>75</v>
      </c>
      <c r="Q6" s="3" t="s">
        <v>44</v>
      </c>
      <c r="R6" s="2">
        <v>514</v>
      </c>
      <c r="S6" s="2">
        <v>517</v>
      </c>
      <c r="T6" s="2">
        <v>515</v>
      </c>
      <c r="U6" s="2">
        <v>519</v>
      </c>
      <c r="V6" s="2">
        <v>521</v>
      </c>
      <c r="W6" s="2">
        <v>516</v>
      </c>
      <c r="X6" s="2">
        <v>517</v>
      </c>
      <c r="Y6" s="2">
        <v>521</v>
      </c>
      <c r="Z6" s="2">
        <v>518</v>
      </c>
      <c r="AA6" s="2">
        <v>491</v>
      </c>
      <c r="AB6" s="2">
        <v>496</v>
      </c>
      <c r="AC6" s="2">
        <v>519</v>
      </c>
      <c r="AD6" s="2">
        <v>508</v>
      </c>
      <c r="AE6" s="2">
        <v>515</v>
      </c>
      <c r="AF6" s="2">
        <v>520</v>
      </c>
      <c r="AG6" s="2">
        <v>514</v>
      </c>
      <c r="AH6" s="2">
        <v>518</v>
      </c>
      <c r="AI6" s="2">
        <v>518</v>
      </c>
      <c r="AJ6" s="2">
        <v>520</v>
      </c>
      <c r="AK6" s="2">
        <v>517</v>
      </c>
      <c r="AL6" s="2">
        <v>518</v>
      </c>
      <c r="AM6" s="2">
        <v>516</v>
      </c>
      <c r="AN6" s="2">
        <v>518</v>
      </c>
      <c r="AO6" s="2">
        <v>510</v>
      </c>
      <c r="AP6" s="2">
        <v>521</v>
      </c>
      <c r="AQ6" s="2">
        <v>517</v>
      </c>
      <c r="AR6" s="2">
        <v>518</v>
      </c>
      <c r="AS6" s="2">
        <v>513</v>
      </c>
      <c r="AT6" s="2">
        <v>519</v>
      </c>
      <c r="AU6" s="2">
        <v>514</v>
      </c>
      <c r="AV6" s="2">
        <v>517</v>
      </c>
      <c r="AW6" s="2">
        <v>519</v>
      </c>
      <c r="AX6" s="2">
        <v>500</v>
      </c>
      <c r="AY6" s="2">
        <f>AVERAGE(R6:AX6)</f>
        <v>514.969696969697</v>
      </c>
      <c r="AZ6" s="2">
        <f>MIN(R6:AX6)</f>
        <v>491</v>
      </c>
      <c r="BA6" s="2">
        <f>MAX(R6:AX6)</f>
        <v>521</v>
      </c>
    </row>
    <row r="7" spans="1:53" x14ac:dyDescent="0.15">
      <c r="A7" s="41"/>
      <c r="B7" s="41"/>
      <c r="C7" s="41"/>
      <c r="D7" s="3" t="s">
        <v>45</v>
      </c>
      <c r="E7" s="2">
        <v>49100</v>
      </c>
      <c r="F7" s="2">
        <v>49100</v>
      </c>
      <c r="G7" s="2">
        <v>49400</v>
      </c>
      <c r="H7" s="2">
        <v>47500</v>
      </c>
      <c r="I7" s="2">
        <v>48700</v>
      </c>
      <c r="J7" s="2">
        <v>48900</v>
      </c>
      <c r="K7" s="2">
        <f t="shared" ref="K7:K8" si="6">AVERAGE(E7:J7)</f>
        <v>48783.333333333336</v>
      </c>
      <c r="L7" s="2">
        <f t="shared" ref="L7:L8" si="7">MIN(E7:J7)</f>
        <v>47500</v>
      </c>
      <c r="M7" s="2">
        <f t="shared" ref="M7:M8" si="8">MAX(E7:J7)</f>
        <v>49400</v>
      </c>
      <c r="P7" s="41"/>
      <c r="Q7" s="3" t="s">
        <v>45</v>
      </c>
      <c r="R7" s="2">
        <v>511</v>
      </c>
      <c r="S7" s="2">
        <v>513</v>
      </c>
      <c r="T7" s="2">
        <v>511</v>
      </c>
      <c r="U7" s="2">
        <v>517</v>
      </c>
      <c r="V7" s="2">
        <v>516</v>
      </c>
      <c r="W7" s="2">
        <v>515</v>
      </c>
      <c r="X7" s="2">
        <v>514</v>
      </c>
      <c r="Y7" s="2">
        <v>519</v>
      </c>
      <c r="Z7" s="2">
        <v>516</v>
      </c>
      <c r="AA7" s="2">
        <v>487</v>
      </c>
      <c r="AB7" s="2">
        <v>494</v>
      </c>
      <c r="AC7" s="2">
        <v>514</v>
      </c>
      <c r="AD7" s="2">
        <v>506</v>
      </c>
      <c r="AE7" s="2">
        <v>510</v>
      </c>
      <c r="AF7" s="2">
        <v>518</v>
      </c>
      <c r="AG7" s="2">
        <v>512</v>
      </c>
      <c r="AH7" s="2">
        <v>513</v>
      </c>
      <c r="AI7" s="2">
        <v>516</v>
      </c>
      <c r="AJ7" s="2">
        <v>517</v>
      </c>
      <c r="AK7" s="2">
        <v>515</v>
      </c>
      <c r="AL7" s="2">
        <v>516</v>
      </c>
      <c r="AM7" s="2">
        <v>513</v>
      </c>
      <c r="AN7" s="2">
        <v>514</v>
      </c>
      <c r="AO7" s="2">
        <v>507</v>
      </c>
      <c r="AP7" s="2">
        <v>518</v>
      </c>
      <c r="AQ7" s="2">
        <v>513</v>
      </c>
      <c r="AR7" s="2">
        <v>518</v>
      </c>
      <c r="AS7" s="2">
        <v>512</v>
      </c>
      <c r="AT7" s="2">
        <v>518</v>
      </c>
      <c r="AU7" s="2">
        <v>511</v>
      </c>
      <c r="AV7" s="2">
        <v>515</v>
      </c>
      <c r="AW7" s="2">
        <v>514</v>
      </c>
      <c r="AX7" s="2">
        <v>496</v>
      </c>
      <c r="AY7" s="2">
        <f t="shared" ref="AY7:AY8" si="9">AVERAGE(R7:AX7)</f>
        <v>512.09090909090912</v>
      </c>
      <c r="AZ7" s="2">
        <f t="shared" ref="AZ7:AZ8" si="10">MIN(R7:AX7)</f>
        <v>487</v>
      </c>
      <c r="BA7" s="2">
        <f t="shared" ref="BA7:BA8" si="11">MAX(R7:AX7)</f>
        <v>519</v>
      </c>
    </row>
    <row r="8" spans="1:53" x14ac:dyDescent="0.15">
      <c r="A8" s="41"/>
      <c r="B8" s="41"/>
      <c r="C8" s="41"/>
      <c r="D8" s="3" t="s">
        <v>46</v>
      </c>
      <c r="E8" s="2">
        <v>8224</v>
      </c>
      <c r="F8" s="2">
        <v>8212</v>
      </c>
      <c r="G8" s="2">
        <v>8114</v>
      </c>
      <c r="H8" s="2">
        <v>8000</v>
      </c>
      <c r="I8" s="2">
        <v>8015</v>
      </c>
      <c r="J8" s="2">
        <v>8229</v>
      </c>
      <c r="K8" s="2">
        <f t="shared" si="6"/>
        <v>8132.333333333333</v>
      </c>
      <c r="L8" s="2">
        <f t="shared" si="7"/>
        <v>8000</v>
      </c>
      <c r="M8" s="2">
        <f t="shared" si="8"/>
        <v>8229</v>
      </c>
      <c r="P8" s="41"/>
      <c r="Q8" s="3" t="s">
        <v>46</v>
      </c>
      <c r="R8" s="2">
        <v>464</v>
      </c>
      <c r="S8" s="2">
        <v>465</v>
      </c>
      <c r="T8" s="2">
        <v>463</v>
      </c>
      <c r="U8" s="2">
        <v>471</v>
      </c>
      <c r="V8" s="2">
        <v>471</v>
      </c>
      <c r="W8" s="2">
        <v>469</v>
      </c>
      <c r="X8" s="2">
        <v>470</v>
      </c>
      <c r="Y8" s="2">
        <v>475</v>
      </c>
      <c r="Z8" s="2">
        <v>462</v>
      </c>
      <c r="AA8" s="2">
        <v>439</v>
      </c>
      <c r="AB8" s="2">
        <v>446</v>
      </c>
      <c r="AC8" s="2">
        <v>457</v>
      </c>
      <c r="AD8" s="2">
        <v>465</v>
      </c>
      <c r="AE8" s="2">
        <v>458</v>
      </c>
      <c r="AF8" s="2">
        <v>471</v>
      </c>
      <c r="AG8" s="2">
        <v>454</v>
      </c>
      <c r="AH8" s="2">
        <v>464</v>
      </c>
      <c r="AI8" s="2">
        <v>467</v>
      </c>
      <c r="AJ8" s="2">
        <v>472</v>
      </c>
      <c r="AK8" s="2">
        <v>469</v>
      </c>
      <c r="AL8" s="2">
        <v>462</v>
      </c>
      <c r="AM8" s="2">
        <v>462</v>
      </c>
      <c r="AN8" s="2">
        <v>466</v>
      </c>
      <c r="AO8" s="2">
        <v>461</v>
      </c>
      <c r="AP8" s="2">
        <v>470</v>
      </c>
      <c r="AQ8" s="2">
        <v>465</v>
      </c>
      <c r="AR8" s="2">
        <v>470</v>
      </c>
      <c r="AS8" s="2">
        <v>469</v>
      </c>
      <c r="AT8" s="2">
        <v>468</v>
      </c>
      <c r="AU8" s="2">
        <v>462</v>
      </c>
      <c r="AV8" s="2">
        <v>467</v>
      </c>
      <c r="AW8" s="2">
        <v>463</v>
      </c>
      <c r="AX8" s="2">
        <v>456</v>
      </c>
      <c r="AY8" s="2">
        <f t="shared" si="9"/>
        <v>464.030303030303</v>
      </c>
      <c r="AZ8" s="2">
        <f t="shared" si="10"/>
        <v>439</v>
      </c>
      <c r="BA8" s="2">
        <f t="shared" si="11"/>
        <v>475</v>
      </c>
    </row>
    <row r="9" spans="1:53" x14ac:dyDescent="0.15">
      <c r="A9" s="41"/>
      <c r="B9" s="41"/>
      <c r="C9" s="41" t="s">
        <v>74</v>
      </c>
      <c r="D9" s="3" t="s">
        <v>47</v>
      </c>
      <c r="E9" s="2">
        <v>7386</v>
      </c>
      <c r="F9" s="2">
        <v>7307</v>
      </c>
      <c r="G9" s="2">
        <v>7599</v>
      </c>
      <c r="H9" s="2">
        <v>7731</v>
      </c>
      <c r="I9" s="2">
        <v>7297</v>
      </c>
      <c r="J9" s="2">
        <v>6537</v>
      </c>
      <c r="K9" s="2">
        <f>AVERAGE(E9:J9)</f>
        <v>7309.5</v>
      </c>
      <c r="L9" s="2">
        <f>MIN(E9:J9)</f>
        <v>6537</v>
      </c>
      <c r="M9" s="2">
        <f>MAX(E9:J9)</f>
        <v>7731</v>
      </c>
      <c r="P9" s="41" t="s">
        <v>75</v>
      </c>
      <c r="Q9" s="3" t="s">
        <v>47</v>
      </c>
      <c r="R9" s="2">
        <v>3201</v>
      </c>
      <c r="S9" s="2">
        <v>3170</v>
      </c>
      <c r="T9" s="2">
        <v>3104</v>
      </c>
      <c r="U9" s="2">
        <v>3281</v>
      </c>
      <c r="V9" s="2">
        <v>3173</v>
      </c>
      <c r="W9" s="2">
        <v>3138</v>
      </c>
      <c r="X9" s="2">
        <v>3215</v>
      </c>
      <c r="Y9" s="2">
        <v>3292</v>
      </c>
      <c r="Z9" s="2">
        <v>3213</v>
      </c>
      <c r="AA9" s="2">
        <v>3133</v>
      </c>
      <c r="AB9" s="2">
        <v>3172</v>
      </c>
      <c r="AC9" s="2">
        <v>3129</v>
      </c>
      <c r="AD9" s="2">
        <v>3150</v>
      </c>
      <c r="AE9" s="2">
        <v>3129</v>
      </c>
      <c r="AF9" s="2">
        <v>3253</v>
      </c>
      <c r="AG9" s="2">
        <v>3007</v>
      </c>
      <c r="AH9" s="2">
        <v>3079</v>
      </c>
      <c r="AI9" s="2">
        <v>3186</v>
      </c>
      <c r="AJ9" s="2">
        <v>3287</v>
      </c>
      <c r="AK9" s="2">
        <v>3217</v>
      </c>
      <c r="AL9" s="2">
        <v>3263</v>
      </c>
      <c r="AM9" s="2">
        <v>3122</v>
      </c>
      <c r="AN9" s="2">
        <v>3127</v>
      </c>
      <c r="AO9" s="2">
        <v>3148</v>
      </c>
      <c r="AP9" s="2">
        <v>3131</v>
      </c>
      <c r="AQ9" s="2">
        <v>3144</v>
      </c>
      <c r="AR9" s="2">
        <v>3129</v>
      </c>
      <c r="AS9" s="2">
        <v>3291</v>
      </c>
      <c r="AT9" s="2">
        <v>3215</v>
      </c>
      <c r="AU9" s="2">
        <v>3079</v>
      </c>
      <c r="AV9" s="2">
        <v>3175</v>
      </c>
      <c r="AW9" s="2">
        <v>3161</v>
      </c>
      <c r="AX9" s="2">
        <v>3110</v>
      </c>
      <c r="AY9" s="2">
        <f>AVERAGE(R9:AX9)</f>
        <v>3170.4242424242425</v>
      </c>
      <c r="AZ9" s="2">
        <f>MIN(R9:AX9)</f>
        <v>3007</v>
      </c>
      <c r="BA9" s="2">
        <f>MAX(R9:AX9)</f>
        <v>3292</v>
      </c>
    </row>
    <row r="10" spans="1:53" x14ac:dyDescent="0.15">
      <c r="A10" s="41"/>
      <c r="B10" s="41"/>
      <c r="C10" s="41"/>
      <c r="D10" s="3" t="s">
        <v>48</v>
      </c>
      <c r="E10" s="2">
        <v>933</v>
      </c>
      <c r="F10" s="2">
        <v>923</v>
      </c>
      <c r="G10" s="2">
        <v>967</v>
      </c>
      <c r="H10" s="2">
        <v>979</v>
      </c>
      <c r="I10" s="2">
        <v>928</v>
      </c>
      <c r="J10" s="2">
        <v>826</v>
      </c>
      <c r="K10" s="2">
        <f t="shared" ref="K10:K11" si="12">AVERAGE(E10:J10)</f>
        <v>926</v>
      </c>
      <c r="L10" s="2">
        <f t="shared" ref="L10:L11" si="13">MIN(E10:J10)</f>
        <v>826</v>
      </c>
      <c r="M10" s="2">
        <f t="shared" ref="M10:M11" si="14">MAX(E10:J10)</f>
        <v>979</v>
      </c>
      <c r="P10" s="41"/>
      <c r="Q10" s="3" t="s">
        <v>48</v>
      </c>
      <c r="R10" s="2">
        <v>405</v>
      </c>
      <c r="S10" s="2">
        <v>402</v>
      </c>
      <c r="T10" s="2">
        <v>391</v>
      </c>
      <c r="U10" s="2">
        <v>410</v>
      </c>
      <c r="V10" s="2">
        <v>400</v>
      </c>
      <c r="W10" s="2">
        <v>396</v>
      </c>
      <c r="X10" s="2">
        <v>404</v>
      </c>
      <c r="Y10" s="2">
        <v>410</v>
      </c>
      <c r="Z10" s="2">
        <v>403</v>
      </c>
      <c r="AA10" s="2">
        <v>390</v>
      </c>
      <c r="AB10" s="2">
        <v>396</v>
      </c>
      <c r="AC10" s="2">
        <v>380</v>
      </c>
      <c r="AD10" s="2">
        <v>395</v>
      </c>
      <c r="AE10" s="2">
        <v>353</v>
      </c>
      <c r="AF10" s="2">
        <v>409</v>
      </c>
      <c r="AG10" s="2">
        <v>383</v>
      </c>
      <c r="AH10" s="2">
        <v>388</v>
      </c>
      <c r="AI10" s="2">
        <v>397</v>
      </c>
      <c r="AJ10" s="2">
        <v>413</v>
      </c>
      <c r="AK10" s="2">
        <v>402</v>
      </c>
      <c r="AL10" s="2">
        <v>370</v>
      </c>
      <c r="AM10" s="2">
        <v>389</v>
      </c>
      <c r="AN10" s="2">
        <v>393</v>
      </c>
      <c r="AO10" s="2">
        <v>396</v>
      </c>
      <c r="AP10" s="2">
        <v>396</v>
      </c>
      <c r="AQ10" s="2">
        <v>393</v>
      </c>
      <c r="AR10" s="2">
        <v>396</v>
      </c>
      <c r="AS10" s="2">
        <v>380</v>
      </c>
      <c r="AT10" s="2">
        <v>396</v>
      </c>
      <c r="AU10" s="2">
        <v>379</v>
      </c>
      <c r="AV10" s="2">
        <v>396</v>
      </c>
      <c r="AW10" s="2">
        <v>393</v>
      </c>
      <c r="AX10" s="2">
        <v>387</v>
      </c>
      <c r="AY10" s="2">
        <f t="shared" ref="AY10:AY11" si="15">AVERAGE(R10:AX10)</f>
        <v>393.66666666666669</v>
      </c>
      <c r="AZ10" s="2">
        <f t="shared" ref="AZ10:AZ11" si="16">MIN(R10:AX10)</f>
        <v>353</v>
      </c>
      <c r="BA10" s="2">
        <f t="shared" ref="BA10:BA11" si="17">MAX(R10:AX10)</f>
        <v>413</v>
      </c>
    </row>
    <row r="11" spans="1:53" x14ac:dyDescent="0.15">
      <c r="A11" s="41"/>
      <c r="B11" s="41"/>
      <c r="C11" s="41"/>
      <c r="D11" s="3" t="s">
        <v>49</v>
      </c>
      <c r="E11" s="2">
        <v>462</v>
      </c>
      <c r="F11" s="2">
        <v>465</v>
      </c>
      <c r="G11" s="2">
        <v>481</v>
      </c>
      <c r="H11" s="2">
        <v>492</v>
      </c>
      <c r="I11" s="2">
        <v>466</v>
      </c>
      <c r="J11" s="2">
        <v>411</v>
      </c>
      <c r="K11" s="2">
        <f t="shared" si="12"/>
        <v>462.83333333333331</v>
      </c>
      <c r="L11" s="2">
        <f t="shared" si="13"/>
        <v>411</v>
      </c>
      <c r="M11" s="2">
        <f t="shared" si="14"/>
        <v>492</v>
      </c>
      <c r="P11" s="41"/>
      <c r="Q11" s="3" t="s">
        <v>49</v>
      </c>
      <c r="R11" s="2">
        <v>199</v>
      </c>
      <c r="S11" s="2">
        <v>197</v>
      </c>
      <c r="T11" s="2">
        <v>194</v>
      </c>
      <c r="U11" s="2">
        <v>207</v>
      </c>
      <c r="V11" s="2">
        <v>200</v>
      </c>
      <c r="W11" s="2">
        <v>195</v>
      </c>
      <c r="X11" s="2">
        <v>187</v>
      </c>
      <c r="Y11" s="2">
        <v>206</v>
      </c>
      <c r="Z11" s="2">
        <v>201</v>
      </c>
      <c r="AA11" s="2">
        <v>196</v>
      </c>
      <c r="AB11" s="2">
        <v>199</v>
      </c>
      <c r="AC11" s="2">
        <v>195</v>
      </c>
      <c r="AD11" s="2">
        <v>197</v>
      </c>
      <c r="AE11" s="2">
        <v>195</v>
      </c>
      <c r="AF11" s="2">
        <v>203</v>
      </c>
      <c r="AG11" s="2">
        <v>187</v>
      </c>
      <c r="AH11" s="2">
        <v>190</v>
      </c>
      <c r="AI11" s="2">
        <v>199</v>
      </c>
      <c r="AJ11" s="2">
        <v>206</v>
      </c>
      <c r="AK11" s="2">
        <v>201</v>
      </c>
      <c r="AL11" s="2">
        <v>202</v>
      </c>
      <c r="AM11" s="2">
        <v>194</v>
      </c>
      <c r="AN11" s="2">
        <v>196</v>
      </c>
      <c r="AO11" s="2">
        <v>197</v>
      </c>
      <c r="AP11" s="2">
        <v>197</v>
      </c>
      <c r="AQ11" s="2">
        <v>195</v>
      </c>
      <c r="AR11" s="2">
        <v>196</v>
      </c>
      <c r="AS11" s="2">
        <v>202</v>
      </c>
      <c r="AT11" s="2">
        <v>201</v>
      </c>
      <c r="AU11" s="2">
        <v>193</v>
      </c>
      <c r="AV11" s="2">
        <v>198</v>
      </c>
      <c r="AW11" s="2">
        <v>198</v>
      </c>
      <c r="AX11" s="2">
        <v>195</v>
      </c>
      <c r="AY11" s="2">
        <f t="shared" si="15"/>
        <v>197.5151515151515</v>
      </c>
      <c r="AZ11" s="2">
        <f t="shared" si="16"/>
        <v>187</v>
      </c>
      <c r="BA11" s="2">
        <f t="shared" si="17"/>
        <v>207</v>
      </c>
    </row>
    <row r="12" spans="1:53" x14ac:dyDescent="0.15">
      <c r="A12" s="41"/>
      <c r="B12" s="41"/>
      <c r="C12" s="41" t="s">
        <v>74</v>
      </c>
      <c r="D12" s="3" t="s">
        <v>50</v>
      </c>
      <c r="E12" s="2">
        <v>8397</v>
      </c>
      <c r="F12" s="2">
        <v>8432</v>
      </c>
      <c r="G12" s="2">
        <v>8371</v>
      </c>
      <c r="H12" s="2">
        <v>8384</v>
      </c>
      <c r="I12" s="2">
        <v>8397</v>
      </c>
      <c r="J12" s="2">
        <v>8094</v>
      </c>
      <c r="K12" s="2">
        <f>AVERAGE(E12:J12)</f>
        <v>8345.8333333333339</v>
      </c>
      <c r="L12" s="2">
        <f>MIN(E12:J12)</f>
        <v>8094</v>
      </c>
      <c r="M12" s="2">
        <f>MAX(E12:J12)</f>
        <v>8432</v>
      </c>
      <c r="P12" s="41" t="s">
        <v>75</v>
      </c>
      <c r="Q12" s="3" t="s">
        <v>50</v>
      </c>
      <c r="R12" s="2">
        <v>3302</v>
      </c>
      <c r="S12" s="2">
        <v>3283</v>
      </c>
      <c r="T12" s="2">
        <v>3194</v>
      </c>
      <c r="U12" s="2">
        <v>3367</v>
      </c>
      <c r="V12" s="2">
        <v>3289</v>
      </c>
      <c r="W12" s="2">
        <v>3287</v>
      </c>
      <c r="X12" s="2">
        <v>3296</v>
      </c>
      <c r="Y12" s="2">
        <v>3387</v>
      </c>
      <c r="Z12" s="2">
        <v>3286</v>
      </c>
      <c r="AA12" s="2">
        <v>3215</v>
      </c>
      <c r="AB12" s="2">
        <v>3245</v>
      </c>
      <c r="AC12" s="2">
        <v>3265</v>
      </c>
      <c r="AD12" s="2">
        <v>3239</v>
      </c>
      <c r="AE12" s="2">
        <v>3198</v>
      </c>
      <c r="AF12" s="2">
        <v>3337</v>
      </c>
      <c r="AG12" s="2">
        <v>3139</v>
      </c>
      <c r="AH12" s="2">
        <v>3211</v>
      </c>
      <c r="AI12" s="2">
        <v>3254</v>
      </c>
      <c r="AJ12" s="2">
        <v>3374</v>
      </c>
      <c r="AK12" s="2">
        <v>3326</v>
      </c>
      <c r="AL12" s="2">
        <v>3300</v>
      </c>
      <c r="AM12" s="2">
        <v>3203</v>
      </c>
      <c r="AN12" s="2">
        <v>3215</v>
      </c>
      <c r="AO12" s="2">
        <v>3234</v>
      </c>
      <c r="AP12" s="2">
        <v>3249</v>
      </c>
      <c r="AQ12" s="2">
        <v>3205</v>
      </c>
      <c r="AR12" s="2">
        <v>3233</v>
      </c>
      <c r="AS12" s="2">
        <v>3411</v>
      </c>
      <c r="AT12" s="2">
        <v>3098</v>
      </c>
      <c r="AU12" s="2">
        <v>3090</v>
      </c>
      <c r="AV12" s="2">
        <v>3245</v>
      </c>
      <c r="AW12" s="2">
        <v>3244</v>
      </c>
      <c r="AX12" s="2">
        <v>3252</v>
      </c>
      <c r="AY12" s="2">
        <f>AVERAGE(R12:AX12)</f>
        <v>3256.757575757576</v>
      </c>
      <c r="AZ12" s="2">
        <f>MIN(R12:AX12)</f>
        <v>3090</v>
      </c>
      <c r="BA12" s="2">
        <f>MAX(R12:AX12)</f>
        <v>3411</v>
      </c>
    </row>
    <row r="13" spans="1:53" x14ac:dyDescent="0.15">
      <c r="A13" s="41"/>
      <c r="B13" s="41"/>
      <c r="C13" s="41"/>
      <c r="D13" s="3" t="s">
        <v>51</v>
      </c>
      <c r="E13" s="2">
        <v>1062</v>
      </c>
      <c r="F13" s="2">
        <v>1059</v>
      </c>
      <c r="G13" s="2">
        <v>1048</v>
      </c>
      <c r="H13" s="2">
        <v>1043</v>
      </c>
      <c r="I13" s="2">
        <v>1058</v>
      </c>
      <c r="J13" s="2">
        <v>1018</v>
      </c>
      <c r="K13" s="2">
        <f t="shared" ref="K13:K14" si="18">AVERAGE(E13:J13)</f>
        <v>1048</v>
      </c>
      <c r="L13" s="2">
        <f t="shared" ref="L13:L14" si="19">MIN(E13:J13)</f>
        <v>1018</v>
      </c>
      <c r="M13" s="2">
        <f t="shared" ref="M13:M14" si="20">MAX(E13:J13)</f>
        <v>1062</v>
      </c>
      <c r="P13" s="41"/>
      <c r="Q13" s="3" t="s">
        <v>51</v>
      </c>
      <c r="R13" s="2">
        <v>412</v>
      </c>
      <c r="S13" s="2">
        <v>410</v>
      </c>
      <c r="T13" s="2">
        <v>398</v>
      </c>
      <c r="U13" s="2">
        <v>421</v>
      </c>
      <c r="V13" s="2">
        <v>410</v>
      </c>
      <c r="W13" s="2">
        <v>410</v>
      </c>
      <c r="X13" s="2">
        <v>412</v>
      </c>
      <c r="Y13" s="2">
        <v>423</v>
      </c>
      <c r="Z13" s="2">
        <v>410</v>
      </c>
      <c r="AA13" s="2">
        <v>401</v>
      </c>
      <c r="AB13" s="2">
        <v>405</v>
      </c>
      <c r="AC13" s="2">
        <v>407</v>
      </c>
      <c r="AD13" s="2">
        <v>405</v>
      </c>
      <c r="AE13" s="2">
        <v>399</v>
      </c>
      <c r="AF13" s="2">
        <v>417</v>
      </c>
      <c r="AG13" s="2">
        <v>364</v>
      </c>
      <c r="AH13" s="2">
        <v>401</v>
      </c>
      <c r="AI13" s="2">
        <v>407</v>
      </c>
      <c r="AJ13" s="2">
        <v>422</v>
      </c>
      <c r="AK13" s="2">
        <v>415</v>
      </c>
      <c r="AL13" s="2">
        <v>412</v>
      </c>
      <c r="AM13" s="2">
        <v>399</v>
      </c>
      <c r="AN13" s="2">
        <v>402</v>
      </c>
      <c r="AO13" s="2">
        <v>403</v>
      </c>
      <c r="AP13" s="2">
        <v>406</v>
      </c>
      <c r="AQ13" s="2">
        <v>400</v>
      </c>
      <c r="AR13" s="2">
        <v>404</v>
      </c>
      <c r="AS13" s="2">
        <v>426</v>
      </c>
      <c r="AT13" s="2">
        <v>412</v>
      </c>
      <c r="AU13" s="2">
        <v>394</v>
      </c>
      <c r="AV13" s="2">
        <v>406</v>
      </c>
      <c r="AW13" s="2">
        <v>405</v>
      </c>
      <c r="AX13" s="2">
        <v>406</v>
      </c>
      <c r="AY13" s="2">
        <f t="shared" ref="AY13:AY14" si="21">AVERAGE(R13:AX13)</f>
        <v>406.78787878787881</v>
      </c>
      <c r="AZ13" s="2">
        <f t="shared" ref="AZ13:AZ14" si="22">MIN(R13:AX13)</f>
        <v>364</v>
      </c>
      <c r="BA13" s="2">
        <f t="shared" ref="BA13:BA14" si="23">MAX(R13:AX13)</f>
        <v>426</v>
      </c>
    </row>
    <row r="14" spans="1:53" x14ac:dyDescent="0.15">
      <c r="A14" s="41"/>
      <c r="B14" s="41"/>
      <c r="C14" s="41"/>
      <c r="D14" s="3" t="s">
        <v>52</v>
      </c>
      <c r="E14" s="2">
        <v>530</v>
      </c>
      <c r="F14" s="2">
        <v>530</v>
      </c>
      <c r="G14" s="2">
        <v>523</v>
      </c>
      <c r="H14" s="2">
        <v>523</v>
      </c>
      <c r="I14" s="2">
        <v>531</v>
      </c>
      <c r="J14" s="2">
        <v>507</v>
      </c>
      <c r="K14" s="2">
        <f t="shared" si="18"/>
        <v>524</v>
      </c>
      <c r="L14" s="2">
        <f t="shared" si="19"/>
        <v>507</v>
      </c>
      <c r="M14" s="2">
        <f t="shared" si="20"/>
        <v>531</v>
      </c>
      <c r="P14" s="41"/>
      <c r="Q14" s="3" t="s">
        <v>52</v>
      </c>
      <c r="R14" s="2">
        <v>206</v>
      </c>
      <c r="S14" s="2">
        <v>205</v>
      </c>
      <c r="T14" s="2">
        <v>199</v>
      </c>
      <c r="U14" s="2">
        <v>210</v>
      </c>
      <c r="V14" s="2">
        <v>205</v>
      </c>
      <c r="W14" s="2">
        <v>205</v>
      </c>
      <c r="X14" s="2">
        <v>206</v>
      </c>
      <c r="Y14" s="2">
        <v>194</v>
      </c>
      <c r="Z14" s="2">
        <v>204</v>
      </c>
      <c r="AA14" s="2">
        <v>200</v>
      </c>
      <c r="AB14" s="2">
        <v>202</v>
      </c>
      <c r="AC14" s="2">
        <v>191</v>
      </c>
      <c r="AD14" s="2">
        <v>202</v>
      </c>
      <c r="AE14" s="2">
        <v>199</v>
      </c>
      <c r="AF14" s="2">
        <v>208</v>
      </c>
      <c r="AG14" s="2">
        <v>196</v>
      </c>
      <c r="AH14" s="2">
        <v>200</v>
      </c>
      <c r="AI14" s="2">
        <v>203</v>
      </c>
      <c r="AJ14" s="2">
        <v>210</v>
      </c>
      <c r="AK14" s="2">
        <v>207</v>
      </c>
      <c r="AL14" s="2">
        <v>206</v>
      </c>
      <c r="AM14" s="2">
        <v>200</v>
      </c>
      <c r="AN14" s="2">
        <v>200</v>
      </c>
      <c r="AO14" s="2">
        <v>201</v>
      </c>
      <c r="AP14" s="2">
        <v>203</v>
      </c>
      <c r="AQ14" s="2">
        <v>200</v>
      </c>
      <c r="AR14" s="2">
        <v>201</v>
      </c>
      <c r="AS14" s="2">
        <v>212</v>
      </c>
      <c r="AT14" s="2">
        <v>206</v>
      </c>
      <c r="AU14" s="2">
        <v>197</v>
      </c>
      <c r="AV14" s="2">
        <v>203</v>
      </c>
      <c r="AW14" s="2">
        <v>202</v>
      </c>
      <c r="AX14" s="2">
        <v>203</v>
      </c>
      <c r="AY14" s="2">
        <f t="shared" si="21"/>
        <v>202.60606060606059</v>
      </c>
      <c r="AZ14" s="2">
        <f t="shared" si="22"/>
        <v>191</v>
      </c>
      <c r="BA14" s="2">
        <f t="shared" si="23"/>
        <v>212</v>
      </c>
    </row>
    <row r="15" spans="1:53" x14ac:dyDescent="0.15">
      <c r="A15" s="41"/>
      <c r="B15" s="41" t="s">
        <v>92</v>
      </c>
      <c r="C15" s="41" t="s">
        <v>74</v>
      </c>
      <c r="D15" s="3" t="s">
        <v>40</v>
      </c>
      <c r="E15" s="2">
        <v>32400</v>
      </c>
      <c r="F15" s="2">
        <v>31900</v>
      </c>
      <c r="G15" s="2">
        <v>35400</v>
      </c>
      <c r="H15" s="2">
        <v>36800</v>
      </c>
      <c r="I15" s="2">
        <v>32400</v>
      </c>
      <c r="J15" s="2">
        <v>32400</v>
      </c>
      <c r="K15" s="2">
        <f>AVERAGE(E15:J15)</f>
        <v>33550</v>
      </c>
      <c r="L15" s="2">
        <f>MIN(E15:J15)</f>
        <v>31900</v>
      </c>
      <c r="M15" s="2">
        <f>MAX(E15:J15)</f>
        <v>36800</v>
      </c>
      <c r="P15" s="41" t="s">
        <v>75</v>
      </c>
      <c r="Q15" s="3" t="s">
        <v>40</v>
      </c>
      <c r="R15" s="2">
        <v>223</v>
      </c>
      <c r="S15" s="2">
        <v>223</v>
      </c>
      <c r="T15" s="2">
        <v>224</v>
      </c>
      <c r="U15" s="2">
        <v>225</v>
      </c>
      <c r="V15" s="2">
        <v>235</v>
      </c>
      <c r="W15" s="2">
        <v>219</v>
      </c>
      <c r="X15" s="2">
        <v>229</v>
      </c>
      <c r="Y15" s="2">
        <v>235</v>
      </c>
      <c r="Z15" s="2">
        <v>234</v>
      </c>
      <c r="AA15" s="2">
        <v>216</v>
      </c>
      <c r="AB15" s="2">
        <v>217</v>
      </c>
      <c r="AC15" s="2">
        <v>222</v>
      </c>
      <c r="AD15" s="2">
        <v>235</v>
      </c>
      <c r="AE15" s="2">
        <v>224</v>
      </c>
      <c r="AF15" s="2">
        <v>234</v>
      </c>
      <c r="AG15" s="2">
        <v>208</v>
      </c>
      <c r="AH15" s="2">
        <v>226</v>
      </c>
      <c r="AI15" s="2">
        <v>234</v>
      </c>
      <c r="AJ15" s="2">
        <v>224</v>
      </c>
      <c r="AK15" s="2">
        <v>220</v>
      </c>
      <c r="AL15" s="2">
        <v>217</v>
      </c>
      <c r="AM15" s="2">
        <v>226</v>
      </c>
      <c r="AN15" s="2">
        <v>226</v>
      </c>
      <c r="AO15" s="2">
        <v>239</v>
      </c>
      <c r="AP15" s="2">
        <v>228</v>
      </c>
      <c r="AQ15" s="2">
        <v>225</v>
      </c>
      <c r="AR15" s="2">
        <v>225</v>
      </c>
      <c r="AS15" s="2">
        <v>229</v>
      </c>
      <c r="AT15" s="2">
        <v>229</v>
      </c>
      <c r="AU15" s="2">
        <v>227</v>
      </c>
      <c r="AV15" s="2">
        <v>219</v>
      </c>
      <c r="AW15" s="2">
        <v>234</v>
      </c>
      <c r="AX15" s="2">
        <v>243</v>
      </c>
      <c r="AY15" s="2">
        <f>AVERAGE(R15:AX15)</f>
        <v>226.4848484848485</v>
      </c>
      <c r="AZ15" s="2">
        <f>MIN(R15:AX15)</f>
        <v>208</v>
      </c>
      <c r="BA15" s="2">
        <f>MAX(R15:AX15)</f>
        <v>243</v>
      </c>
    </row>
    <row r="16" spans="1:53" x14ac:dyDescent="0.15">
      <c r="A16" s="41"/>
      <c r="B16" s="41"/>
      <c r="C16" s="41"/>
      <c r="D16" s="3" t="s">
        <v>42</v>
      </c>
      <c r="E16" s="2">
        <v>25800</v>
      </c>
      <c r="F16" s="2">
        <v>25200</v>
      </c>
      <c r="G16" s="2">
        <v>27500</v>
      </c>
      <c r="H16" s="2">
        <v>29300</v>
      </c>
      <c r="I16" s="2">
        <v>25800</v>
      </c>
      <c r="J16" s="2">
        <v>25800</v>
      </c>
      <c r="K16" s="2">
        <f t="shared" ref="K16:K17" si="24">AVERAGE(E16:J16)</f>
        <v>26566.666666666668</v>
      </c>
      <c r="L16" s="2">
        <f t="shared" ref="L16:L17" si="25">MIN(E16:J16)</f>
        <v>25200</v>
      </c>
      <c r="M16" s="2">
        <f t="shared" ref="M16:M17" si="26">MAX(E16:J16)</f>
        <v>29300</v>
      </c>
      <c r="P16" s="41"/>
      <c r="Q16" s="3" t="s">
        <v>42</v>
      </c>
      <c r="R16" s="2">
        <v>222</v>
      </c>
      <c r="S16" s="2">
        <v>221</v>
      </c>
      <c r="T16" s="2">
        <v>222</v>
      </c>
      <c r="U16" s="2">
        <v>224</v>
      </c>
      <c r="V16" s="2">
        <v>232</v>
      </c>
      <c r="W16" s="2">
        <v>215</v>
      </c>
      <c r="X16" s="2">
        <v>228</v>
      </c>
      <c r="Y16" s="2">
        <v>234</v>
      </c>
      <c r="Z16" s="2">
        <v>233</v>
      </c>
      <c r="AA16" s="2">
        <v>214</v>
      </c>
      <c r="AB16" s="2">
        <v>216</v>
      </c>
      <c r="AC16" s="2">
        <v>220</v>
      </c>
      <c r="AD16" s="2">
        <v>237</v>
      </c>
      <c r="AE16" s="2">
        <v>223</v>
      </c>
      <c r="AF16" s="2">
        <v>233</v>
      </c>
      <c r="AG16" s="2">
        <v>205</v>
      </c>
      <c r="AH16" s="2">
        <v>224</v>
      </c>
      <c r="AI16" s="2">
        <v>233</v>
      </c>
      <c r="AJ16" s="2">
        <v>223</v>
      </c>
      <c r="AK16" s="2">
        <v>217</v>
      </c>
      <c r="AL16" s="2">
        <v>216</v>
      </c>
      <c r="AM16" s="2">
        <v>225</v>
      </c>
      <c r="AN16" s="2">
        <v>224</v>
      </c>
      <c r="AO16" s="2">
        <v>237</v>
      </c>
      <c r="AP16" s="2">
        <v>227</v>
      </c>
      <c r="AQ16" s="2">
        <v>225</v>
      </c>
      <c r="AR16" s="2">
        <v>224</v>
      </c>
      <c r="AS16" s="2">
        <v>229</v>
      </c>
      <c r="AT16" s="2">
        <v>229</v>
      </c>
      <c r="AU16" s="2">
        <v>224</v>
      </c>
      <c r="AV16" s="2">
        <v>216</v>
      </c>
      <c r="AW16" s="2">
        <v>234</v>
      </c>
      <c r="AX16" s="2">
        <v>245</v>
      </c>
      <c r="AY16" s="2">
        <f t="shared" ref="AY16:AY17" si="27">AVERAGE(R16:AX16)</f>
        <v>225.18181818181819</v>
      </c>
      <c r="AZ16" s="2">
        <f t="shared" ref="AZ16:AZ17" si="28">MIN(R16:AX16)</f>
        <v>205</v>
      </c>
      <c r="BA16" s="2">
        <f t="shared" ref="BA16:BA17" si="29">MAX(R16:AX16)</f>
        <v>245</v>
      </c>
    </row>
    <row r="17" spans="1:53" x14ac:dyDescent="0.15">
      <c r="A17" s="41"/>
      <c r="B17" s="41"/>
      <c r="C17" s="41"/>
      <c r="D17" s="3" t="s">
        <v>43</v>
      </c>
      <c r="E17" s="2">
        <v>7019</v>
      </c>
      <c r="F17" s="2">
        <v>6801</v>
      </c>
      <c r="G17" s="2">
        <v>7098</v>
      </c>
      <c r="H17" s="2">
        <v>7515</v>
      </c>
      <c r="I17" s="2">
        <v>7001</v>
      </c>
      <c r="J17" s="2">
        <v>7016</v>
      </c>
      <c r="K17" s="2">
        <f t="shared" si="24"/>
        <v>7075</v>
      </c>
      <c r="L17" s="2">
        <f t="shared" si="25"/>
        <v>6801</v>
      </c>
      <c r="M17" s="2">
        <f t="shared" si="26"/>
        <v>7515</v>
      </c>
      <c r="P17" s="41"/>
      <c r="Q17" s="3" t="s">
        <v>43</v>
      </c>
      <c r="R17" s="2">
        <v>207</v>
      </c>
      <c r="S17" s="2">
        <v>203</v>
      </c>
      <c r="T17" s="2">
        <v>206</v>
      </c>
      <c r="U17" s="2">
        <v>213</v>
      </c>
      <c r="V17" s="2">
        <v>214</v>
      </c>
      <c r="W17" s="2">
        <v>200</v>
      </c>
      <c r="X17" s="2">
        <v>212</v>
      </c>
      <c r="Y17" s="2">
        <v>220</v>
      </c>
      <c r="Z17" s="2">
        <v>213</v>
      </c>
      <c r="AA17" s="2">
        <v>203</v>
      </c>
      <c r="AB17" s="2">
        <v>206</v>
      </c>
      <c r="AC17" s="2">
        <v>204</v>
      </c>
      <c r="AD17" s="2">
        <v>215</v>
      </c>
      <c r="AE17" s="2">
        <v>205</v>
      </c>
      <c r="AF17" s="2">
        <v>215</v>
      </c>
      <c r="AG17" s="2">
        <v>191</v>
      </c>
      <c r="AH17" s="2">
        <v>205</v>
      </c>
      <c r="AI17" s="2">
        <v>215</v>
      </c>
      <c r="AJ17" s="2">
        <v>207</v>
      </c>
      <c r="AK17" s="2">
        <v>202</v>
      </c>
      <c r="AL17" s="2">
        <v>199</v>
      </c>
      <c r="AM17" s="2">
        <v>207</v>
      </c>
      <c r="AN17" s="2">
        <v>210</v>
      </c>
      <c r="AO17" s="2">
        <v>215</v>
      </c>
      <c r="AP17" s="2">
        <v>207</v>
      </c>
      <c r="AQ17" s="2">
        <v>207</v>
      </c>
      <c r="AR17" s="2">
        <v>210</v>
      </c>
      <c r="AS17" s="2">
        <v>214</v>
      </c>
      <c r="AT17" s="2">
        <v>210</v>
      </c>
      <c r="AU17" s="2">
        <v>207</v>
      </c>
      <c r="AV17" s="2">
        <v>204</v>
      </c>
      <c r="AW17" s="2">
        <v>211</v>
      </c>
      <c r="AX17" s="2">
        <v>224</v>
      </c>
      <c r="AY17" s="2">
        <f t="shared" si="27"/>
        <v>208.5151515151515</v>
      </c>
      <c r="AZ17" s="2">
        <f t="shared" si="28"/>
        <v>191</v>
      </c>
      <c r="BA17" s="2">
        <f t="shared" si="29"/>
        <v>224</v>
      </c>
    </row>
    <row r="18" spans="1:53" x14ac:dyDescent="0.15">
      <c r="A18" s="41"/>
      <c r="B18" s="41"/>
      <c r="C18" s="41" t="s">
        <v>74</v>
      </c>
      <c r="D18" s="3" t="s">
        <v>44</v>
      </c>
      <c r="E18" s="2">
        <v>70800</v>
      </c>
      <c r="F18" s="2">
        <v>70000</v>
      </c>
      <c r="G18" s="2">
        <v>70900</v>
      </c>
      <c r="H18" s="2">
        <v>70900</v>
      </c>
      <c r="I18" s="2">
        <v>70900</v>
      </c>
      <c r="J18" s="2">
        <v>70800</v>
      </c>
      <c r="K18" s="2">
        <f>AVERAGE(E18:J18)</f>
        <v>70716.666666666672</v>
      </c>
      <c r="L18" s="2">
        <f>MIN(E18:J18)</f>
        <v>70000</v>
      </c>
      <c r="M18" s="2">
        <f>MAX(E18:J18)</f>
        <v>70900</v>
      </c>
      <c r="P18" s="41" t="s">
        <v>75</v>
      </c>
      <c r="Q18" s="3" t="s">
        <v>44</v>
      </c>
      <c r="R18" s="2">
        <v>508</v>
      </c>
      <c r="S18" s="2">
        <v>511</v>
      </c>
      <c r="T18" s="2">
        <v>509</v>
      </c>
      <c r="U18" s="2">
        <v>515</v>
      </c>
      <c r="V18" s="2">
        <v>516</v>
      </c>
      <c r="W18" s="2">
        <v>510</v>
      </c>
      <c r="X18" s="2">
        <v>513</v>
      </c>
      <c r="Y18" s="2">
        <v>517</v>
      </c>
      <c r="Z18" s="2">
        <v>512</v>
      </c>
      <c r="AA18" s="2">
        <v>485</v>
      </c>
      <c r="AB18" s="2">
        <v>491</v>
      </c>
      <c r="AC18" s="2">
        <v>512</v>
      </c>
      <c r="AD18" s="2">
        <v>504</v>
      </c>
      <c r="AE18" s="2">
        <v>509</v>
      </c>
      <c r="AF18" s="2">
        <v>513</v>
      </c>
      <c r="AG18" s="2">
        <v>506</v>
      </c>
      <c r="AH18" s="2">
        <v>512</v>
      </c>
      <c r="AI18" s="2">
        <v>512</v>
      </c>
      <c r="AJ18" s="2">
        <v>514</v>
      </c>
      <c r="AK18" s="2">
        <v>512</v>
      </c>
      <c r="AL18" s="2">
        <v>513</v>
      </c>
      <c r="AM18" s="2">
        <v>511</v>
      </c>
      <c r="AN18" s="2">
        <v>511</v>
      </c>
      <c r="AO18" s="2">
        <v>504</v>
      </c>
      <c r="AP18" s="2">
        <v>515</v>
      </c>
      <c r="AQ18" s="2">
        <v>511</v>
      </c>
      <c r="AR18" s="2">
        <v>513</v>
      </c>
      <c r="AS18" s="2">
        <v>508</v>
      </c>
      <c r="AT18" s="2">
        <v>515</v>
      </c>
      <c r="AU18" s="2">
        <v>509</v>
      </c>
      <c r="AV18" s="2">
        <v>511</v>
      </c>
      <c r="AW18" s="2">
        <v>512</v>
      </c>
      <c r="AX18" s="2">
        <v>495</v>
      </c>
      <c r="AY18" s="2">
        <f>AVERAGE(R18:AX18)</f>
        <v>509.36363636363637</v>
      </c>
      <c r="AZ18" s="2">
        <f>MIN(R18:AX18)</f>
        <v>485</v>
      </c>
      <c r="BA18" s="2">
        <f>MAX(R18:AX18)</f>
        <v>517</v>
      </c>
    </row>
    <row r="19" spans="1:53" x14ac:dyDescent="0.15">
      <c r="A19" s="41"/>
      <c r="B19" s="41"/>
      <c r="C19" s="41"/>
      <c r="D19" s="3" t="s">
        <v>45</v>
      </c>
      <c r="E19" s="2">
        <v>45900</v>
      </c>
      <c r="F19" s="2">
        <v>45000</v>
      </c>
      <c r="G19" s="2">
        <v>45000</v>
      </c>
      <c r="H19" s="2">
        <v>45000</v>
      </c>
      <c r="I19" s="2">
        <v>45000</v>
      </c>
      <c r="J19" s="2">
        <v>45800</v>
      </c>
      <c r="K19" s="2">
        <f t="shared" ref="K19:K20" si="30">AVERAGE(E19:J19)</f>
        <v>45283.333333333336</v>
      </c>
      <c r="L19" s="2">
        <f t="shared" ref="L19:L20" si="31">MIN(E19:J19)</f>
        <v>45000</v>
      </c>
      <c r="M19" s="2">
        <f t="shared" ref="M19:M20" si="32">MAX(E19:J19)</f>
        <v>45900</v>
      </c>
      <c r="P19" s="41"/>
      <c r="Q19" s="3" t="s">
        <v>45</v>
      </c>
      <c r="R19" s="2">
        <v>505</v>
      </c>
      <c r="S19" s="2">
        <v>507</v>
      </c>
      <c r="T19" s="2">
        <v>507</v>
      </c>
      <c r="U19" s="2">
        <v>510</v>
      </c>
      <c r="V19" s="2">
        <v>511</v>
      </c>
      <c r="W19" s="2">
        <v>507</v>
      </c>
      <c r="X19" s="2">
        <v>510</v>
      </c>
      <c r="Y19" s="2">
        <v>511</v>
      </c>
      <c r="Z19" s="2">
        <v>509</v>
      </c>
      <c r="AA19" s="2">
        <v>482</v>
      </c>
      <c r="AB19" s="2">
        <v>488</v>
      </c>
      <c r="AC19" s="2">
        <v>508</v>
      </c>
      <c r="AD19" s="2">
        <v>501</v>
      </c>
      <c r="AE19" s="2">
        <v>505</v>
      </c>
      <c r="AF19" s="2">
        <v>513</v>
      </c>
      <c r="AG19" s="2">
        <v>505</v>
      </c>
      <c r="AH19" s="2">
        <v>506</v>
      </c>
      <c r="AI19" s="2">
        <v>511</v>
      </c>
      <c r="AJ19" s="2">
        <v>512</v>
      </c>
      <c r="AK19" s="2">
        <v>507</v>
      </c>
      <c r="AL19" s="2">
        <v>509</v>
      </c>
      <c r="AM19" s="2">
        <v>507</v>
      </c>
      <c r="AN19" s="2">
        <v>508</v>
      </c>
      <c r="AO19" s="2">
        <v>501</v>
      </c>
      <c r="AP19" s="2">
        <v>510</v>
      </c>
      <c r="AQ19" s="2">
        <v>508</v>
      </c>
      <c r="AR19" s="2">
        <v>511</v>
      </c>
      <c r="AS19" s="2">
        <v>505</v>
      </c>
      <c r="AT19" s="2">
        <v>511</v>
      </c>
      <c r="AU19" s="2">
        <v>506</v>
      </c>
      <c r="AV19" s="2">
        <v>510</v>
      </c>
      <c r="AW19" s="2">
        <v>508</v>
      </c>
      <c r="AX19" s="2">
        <v>493</v>
      </c>
      <c r="AY19" s="2">
        <f t="shared" ref="AY19:AY20" si="33">AVERAGE(R19:AX19)</f>
        <v>506.12121212121212</v>
      </c>
      <c r="AZ19" s="2">
        <f t="shared" ref="AZ19:AZ20" si="34">MIN(R19:AX19)</f>
        <v>482</v>
      </c>
      <c r="BA19" s="2">
        <f t="shared" ref="BA19:BA20" si="35">MAX(R19:AX19)</f>
        <v>513</v>
      </c>
    </row>
    <row r="20" spans="1:53" x14ac:dyDescent="0.15">
      <c r="A20" s="41"/>
      <c r="B20" s="41"/>
      <c r="C20" s="41"/>
      <c r="D20" s="3" t="s">
        <v>46</v>
      </c>
      <c r="E20" s="2">
        <v>8192</v>
      </c>
      <c r="F20" s="2">
        <v>8139</v>
      </c>
      <c r="G20" s="2">
        <v>7937</v>
      </c>
      <c r="H20" s="2">
        <v>7949</v>
      </c>
      <c r="I20" s="2">
        <v>8039</v>
      </c>
      <c r="J20" s="2">
        <v>8106</v>
      </c>
      <c r="K20" s="2">
        <f t="shared" si="30"/>
        <v>8060.333333333333</v>
      </c>
      <c r="L20" s="2">
        <f t="shared" si="31"/>
        <v>7937</v>
      </c>
      <c r="M20" s="2">
        <f t="shared" si="32"/>
        <v>8192</v>
      </c>
      <c r="P20" s="41"/>
      <c r="Q20" s="3" t="s">
        <v>46</v>
      </c>
      <c r="R20" s="2">
        <v>461</v>
      </c>
      <c r="S20" s="2">
        <v>462</v>
      </c>
      <c r="T20" s="2">
        <v>459</v>
      </c>
      <c r="U20" s="2">
        <v>464</v>
      </c>
      <c r="V20" s="2">
        <v>466</v>
      </c>
      <c r="W20" s="2">
        <v>460</v>
      </c>
      <c r="X20" s="2">
        <v>461</v>
      </c>
      <c r="Y20" s="2">
        <v>459</v>
      </c>
      <c r="Z20" s="2">
        <v>450</v>
      </c>
      <c r="AA20" s="2">
        <v>440</v>
      </c>
      <c r="AB20" s="2">
        <v>442</v>
      </c>
      <c r="AC20" s="2">
        <v>461</v>
      </c>
      <c r="AD20" s="2">
        <v>455</v>
      </c>
      <c r="AE20" s="2">
        <v>458</v>
      </c>
      <c r="AF20" s="2">
        <v>465</v>
      </c>
      <c r="AG20" s="2">
        <v>453</v>
      </c>
      <c r="AH20" s="2">
        <v>459</v>
      </c>
      <c r="AI20" s="2">
        <v>458</v>
      </c>
      <c r="AJ20" s="2">
        <v>465</v>
      </c>
      <c r="AK20" s="2">
        <v>466</v>
      </c>
      <c r="AL20" s="2">
        <v>467</v>
      </c>
      <c r="AM20" s="2">
        <v>457</v>
      </c>
      <c r="AN20" s="2">
        <v>461</v>
      </c>
      <c r="AO20" s="2">
        <v>454</v>
      </c>
      <c r="AP20" s="2">
        <v>463</v>
      </c>
      <c r="AQ20" s="2">
        <v>458</v>
      </c>
      <c r="AR20" s="2">
        <v>468</v>
      </c>
      <c r="AS20" s="2">
        <v>457</v>
      </c>
      <c r="AT20" s="2">
        <v>459</v>
      </c>
      <c r="AU20" s="2">
        <v>460</v>
      </c>
      <c r="AV20" s="2">
        <v>462</v>
      </c>
      <c r="AW20" s="2">
        <v>458</v>
      </c>
      <c r="AX20" s="2">
        <v>452</v>
      </c>
      <c r="AY20" s="2">
        <f t="shared" si="33"/>
        <v>458.78787878787881</v>
      </c>
      <c r="AZ20" s="2">
        <f t="shared" si="34"/>
        <v>440</v>
      </c>
      <c r="BA20" s="2">
        <f t="shared" si="35"/>
        <v>468</v>
      </c>
    </row>
    <row r="21" spans="1:53" x14ac:dyDescent="0.15">
      <c r="A21" s="41"/>
      <c r="B21" s="41"/>
      <c r="C21" s="41" t="s">
        <v>74</v>
      </c>
      <c r="D21" s="3" t="s">
        <v>47</v>
      </c>
      <c r="E21" s="2">
        <v>4547</v>
      </c>
      <c r="F21" s="2">
        <v>4459</v>
      </c>
      <c r="G21" s="2">
        <v>4539</v>
      </c>
      <c r="H21" s="2">
        <v>4573</v>
      </c>
      <c r="I21" s="2">
        <v>4595</v>
      </c>
      <c r="J21" s="2">
        <v>4623</v>
      </c>
      <c r="K21" s="2">
        <f>AVERAGE(E21:J21)</f>
        <v>4556</v>
      </c>
      <c r="L21" s="2">
        <f>MIN(E21:J21)</f>
        <v>4459</v>
      </c>
      <c r="M21" s="2">
        <f>MAX(E21:J21)</f>
        <v>4623</v>
      </c>
      <c r="P21" s="41" t="s">
        <v>75</v>
      </c>
      <c r="Q21" s="3" t="s">
        <v>47</v>
      </c>
      <c r="R21" s="2">
        <v>3002</v>
      </c>
      <c r="S21" s="2">
        <v>3103</v>
      </c>
      <c r="T21" s="2">
        <v>2845</v>
      </c>
      <c r="U21" s="2">
        <v>3236</v>
      </c>
      <c r="V21" s="2">
        <v>3082</v>
      </c>
      <c r="W21" s="2">
        <v>2901</v>
      </c>
      <c r="X21" s="2">
        <v>3167</v>
      </c>
      <c r="Y21" s="2">
        <v>3246</v>
      </c>
      <c r="Z21" s="2">
        <v>3164</v>
      </c>
      <c r="AA21" s="2">
        <v>3003</v>
      </c>
      <c r="AB21" s="2">
        <v>3126</v>
      </c>
      <c r="AC21" s="2">
        <v>3097</v>
      </c>
      <c r="AD21" s="2">
        <v>3108</v>
      </c>
      <c r="AE21" s="2">
        <v>2770</v>
      </c>
      <c r="AF21" s="2">
        <v>3224</v>
      </c>
      <c r="AG21" s="2">
        <v>3029</v>
      </c>
      <c r="AH21" s="2">
        <v>3052</v>
      </c>
      <c r="AI21" s="2">
        <v>3138</v>
      </c>
      <c r="AJ21" s="2">
        <v>3239</v>
      </c>
      <c r="AK21" s="2">
        <v>3199</v>
      </c>
      <c r="AL21" s="2">
        <v>3183</v>
      </c>
      <c r="AM21" s="2">
        <v>3091</v>
      </c>
      <c r="AN21" s="2">
        <v>3090</v>
      </c>
      <c r="AO21" s="2">
        <v>3118</v>
      </c>
      <c r="AP21" s="2">
        <v>3102</v>
      </c>
      <c r="AQ21" s="2">
        <v>3013</v>
      </c>
      <c r="AR21" s="2">
        <v>3093</v>
      </c>
      <c r="AS21" s="2">
        <v>3248</v>
      </c>
      <c r="AT21" s="2">
        <v>3179</v>
      </c>
      <c r="AU21" s="2">
        <v>3056</v>
      </c>
      <c r="AV21" s="2">
        <v>3143</v>
      </c>
      <c r="AW21" s="2">
        <v>3121</v>
      </c>
      <c r="AX21" s="2">
        <v>3110</v>
      </c>
      <c r="AY21" s="2">
        <f>AVERAGE(R21:AX21)</f>
        <v>3099.3333333333335</v>
      </c>
      <c r="AZ21" s="2">
        <f>MIN(R21:AX21)</f>
        <v>2770</v>
      </c>
      <c r="BA21" s="2">
        <f>MAX(R21:AX21)</f>
        <v>3248</v>
      </c>
    </row>
    <row r="22" spans="1:53" x14ac:dyDescent="0.15">
      <c r="A22" s="41"/>
      <c r="B22" s="41"/>
      <c r="C22" s="41"/>
      <c r="D22" s="3" t="s">
        <v>48</v>
      </c>
      <c r="E22" s="2">
        <v>514</v>
      </c>
      <c r="F22" s="2">
        <v>498</v>
      </c>
      <c r="G22" s="2">
        <v>506</v>
      </c>
      <c r="H22" s="2">
        <v>507</v>
      </c>
      <c r="I22" s="2">
        <v>510</v>
      </c>
      <c r="J22" s="2">
        <v>510</v>
      </c>
      <c r="K22" s="2">
        <f t="shared" ref="K22:K23" si="36">AVERAGE(E22:J22)</f>
        <v>507.5</v>
      </c>
      <c r="L22" s="2">
        <f t="shared" ref="L22:L23" si="37">MIN(E22:J22)</f>
        <v>498</v>
      </c>
      <c r="M22" s="2">
        <f t="shared" ref="M22:M23" si="38">MAX(E22:J22)</f>
        <v>514</v>
      </c>
      <c r="P22" s="41"/>
      <c r="Q22" s="3" t="s">
        <v>48</v>
      </c>
      <c r="R22" s="2">
        <v>396</v>
      </c>
      <c r="S22" s="2">
        <v>391</v>
      </c>
      <c r="T22" s="2">
        <v>386</v>
      </c>
      <c r="U22" s="2">
        <v>404</v>
      </c>
      <c r="V22" s="2">
        <v>387</v>
      </c>
      <c r="W22" s="2">
        <v>390</v>
      </c>
      <c r="X22" s="2">
        <v>396</v>
      </c>
      <c r="Y22" s="2">
        <v>407</v>
      </c>
      <c r="Z22" s="2">
        <v>396</v>
      </c>
      <c r="AA22" s="2">
        <v>388</v>
      </c>
      <c r="AB22" s="2">
        <v>391</v>
      </c>
      <c r="AC22" s="2">
        <v>389</v>
      </c>
      <c r="AD22" s="2">
        <v>391</v>
      </c>
      <c r="AE22" s="2">
        <v>384</v>
      </c>
      <c r="AF22" s="2">
        <v>399</v>
      </c>
      <c r="AG22" s="2">
        <v>378</v>
      </c>
      <c r="AH22" s="2">
        <v>381</v>
      </c>
      <c r="AI22" s="2">
        <v>391</v>
      </c>
      <c r="AJ22" s="2">
        <v>405</v>
      </c>
      <c r="AK22" s="2">
        <v>387</v>
      </c>
      <c r="AL22" s="2">
        <v>397</v>
      </c>
      <c r="AM22" s="2">
        <v>384</v>
      </c>
      <c r="AN22" s="2">
        <v>387</v>
      </c>
      <c r="AO22" s="2">
        <v>389</v>
      </c>
      <c r="AP22" s="2">
        <v>377</v>
      </c>
      <c r="AQ22" s="2">
        <v>385</v>
      </c>
      <c r="AR22" s="2">
        <v>389</v>
      </c>
      <c r="AS22" s="2">
        <v>404</v>
      </c>
      <c r="AT22" s="2">
        <v>397</v>
      </c>
      <c r="AU22" s="2">
        <v>381</v>
      </c>
      <c r="AV22" s="2">
        <v>391</v>
      </c>
      <c r="AW22" s="2">
        <v>389</v>
      </c>
      <c r="AX22" s="2">
        <v>383</v>
      </c>
      <c r="AY22" s="2">
        <f t="shared" ref="AY22:AY23" si="39">AVERAGE(R22:AX22)</f>
        <v>390.60606060606062</v>
      </c>
      <c r="AZ22" s="2">
        <f t="shared" ref="AZ22:AZ23" si="40">MIN(R22:AX22)</f>
        <v>377</v>
      </c>
      <c r="BA22" s="2">
        <f t="shared" ref="BA22:BA23" si="41">MAX(R22:AX22)</f>
        <v>407</v>
      </c>
    </row>
    <row r="23" spans="1:53" x14ac:dyDescent="0.15">
      <c r="A23" s="41"/>
      <c r="B23" s="41"/>
      <c r="C23" s="41"/>
      <c r="D23" s="3" t="s">
        <v>49</v>
      </c>
      <c r="E23" s="2">
        <v>248</v>
      </c>
      <c r="F23" s="2">
        <v>247</v>
      </c>
      <c r="G23" s="2">
        <v>251</v>
      </c>
      <c r="H23" s="2">
        <v>260</v>
      </c>
      <c r="I23" s="2">
        <v>257</v>
      </c>
      <c r="J23" s="2">
        <v>246</v>
      </c>
      <c r="K23" s="2">
        <f t="shared" si="36"/>
        <v>251.5</v>
      </c>
      <c r="L23" s="2">
        <f t="shared" si="37"/>
        <v>246</v>
      </c>
      <c r="M23" s="2">
        <f t="shared" si="38"/>
        <v>260</v>
      </c>
      <c r="P23" s="41"/>
      <c r="Q23" s="3" t="s">
        <v>49</v>
      </c>
      <c r="R23" s="2">
        <v>196</v>
      </c>
      <c r="S23" s="2">
        <v>197</v>
      </c>
      <c r="T23" s="2">
        <v>192</v>
      </c>
      <c r="U23" s="2">
        <v>201</v>
      </c>
      <c r="V23" s="2">
        <v>196</v>
      </c>
      <c r="W23" s="2">
        <v>194</v>
      </c>
      <c r="X23" s="2">
        <v>198</v>
      </c>
      <c r="Y23" s="2">
        <v>201</v>
      </c>
      <c r="Z23" s="2">
        <v>196</v>
      </c>
      <c r="AA23" s="2">
        <v>194</v>
      </c>
      <c r="AB23" s="2">
        <v>189</v>
      </c>
      <c r="AC23" s="2">
        <v>194</v>
      </c>
      <c r="AD23" s="2">
        <v>189</v>
      </c>
      <c r="AE23" s="2">
        <v>192</v>
      </c>
      <c r="AF23" s="2">
        <v>201</v>
      </c>
      <c r="AG23" s="2">
        <v>189</v>
      </c>
      <c r="AH23" s="2">
        <v>185</v>
      </c>
      <c r="AI23" s="2">
        <v>196</v>
      </c>
      <c r="AJ23" s="2">
        <v>197</v>
      </c>
      <c r="AK23" s="2">
        <v>187</v>
      </c>
      <c r="AL23" s="2">
        <v>198</v>
      </c>
      <c r="AM23" s="2">
        <v>191</v>
      </c>
      <c r="AN23" s="2">
        <v>187</v>
      </c>
      <c r="AO23" s="2">
        <v>194</v>
      </c>
      <c r="AP23" s="2">
        <v>193</v>
      </c>
      <c r="AQ23" s="2">
        <v>193</v>
      </c>
      <c r="AR23" s="2">
        <v>194</v>
      </c>
      <c r="AS23" s="2">
        <v>202</v>
      </c>
      <c r="AT23" s="2">
        <v>198</v>
      </c>
      <c r="AU23" s="2">
        <v>185</v>
      </c>
      <c r="AV23" s="2">
        <v>195</v>
      </c>
      <c r="AW23" s="2">
        <v>194</v>
      </c>
      <c r="AX23" s="2">
        <v>187</v>
      </c>
      <c r="AY23" s="2">
        <f t="shared" si="39"/>
        <v>193.78787878787878</v>
      </c>
      <c r="AZ23" s="2">
        <f t="shared" si="40"/>
        <v>185</v>
      </c>
      <c r="BA23" s="2">
        <f t="shared" si="41"/>
        <v>202</v>
      </c>
    </row>
    <row r="24" spans="1:53" x14ac:dyDescent="0.15">
      <c r="A24" s="41"/>
      <c r="B24" s="41"/>
      <c r="C24" s="41" t="s">
        <v>74</v>
      </c>
      <c r="D24" s="3" t="s">
        <v>50</v>
      </c>
      <c r="E24" s="2">
        <v>8342</v>
      </c>
      <c r="F24" s="2">
        <v>8325</v>
      </c>
      <c r="G24" s="2">
        <v>8299</v>
      </c>
      <c r="H24" s="2">
        <v>8350</v>
      </c>
      <c r="I24" s="2">
        <v>8316</v>
      </c>
      <c r="J24" s="2">
        <v>8299</v>
      </c>
      <c r="K24" s="2">
        <f>AVERAGE(E24:J24)</f>
        <v>8321.8333333333339</v>
      </c>
      <c r="L24" s="2">
        <f>MIN(E24:J24)</f>
        <v>8299</v>
      </c>
      <c r="M24" s="2">
        <f>MAX(E24:J24)</f>
        <v>8350</v>
      </c>
      <c r="P24" s="41" t="s">
        <v>75</v>
      </c>
      <c r="Q24" s="3" t="s">
        <v>50</v>
      </c>
      <c r="R24" s="2">
        <v>3303</v>
      </c>
      <c r="S24" s="2">
        <v>3276</v>
      </c>
      <c r="T24" s="2">
        <v>3188</v>
      </c>
      <c r="U24" s="2">
        <v>3368</v>
      </c>
      <c r="V24" s="2">
        <v>2984</v>
      </c>
      <c r="W24" s="2">
        <v>3287</v>
      </c>
      <c r="X24" s="2">
        <v>3286</v>
      </c>
      <c r="Y24" s="2">
        <v>3349</v>
      </c>
      <c r="Z24" s="2">
        <v>3289</v>
      </c>
      <c r="AA24" s="2">
        <v>3216</v>
      </c>
      <c r="AB24" s="2">
        <v>3243</v>
      </c>
      <c r="AC24" s="2">
        <v>3265</v>
      </c>
      <c r="AD24" s="2">
        <v>3098</v>
      </c>
      <c r="AE24" s="2">
        <v>3200</v>
      </c>
      <c r="AF24" s="2">
        <v>3340</v>
      </c>
      <c r="AG24" s="2">
        <v>3139</v>
      </c>
      <c r="AH24" s="2">
        <v>3202</v>
      </c>
      <c r="AI24" s="2">
        <v>3255</v>
      </c>
      <c r="AJ24" s="2">
        <v>3373</v>
      </c>
      <c r="AK24" s="2">
        <v>3326</v>
      </c>
      <c r="AL24" s="2">
        <v>3301</v>
      </c>
      <c r="AM24" s="2">
        <v>3199</v>
      </c>
      <c r="AN24" s="2">
        <v>3213</v>
      </c>
      <c r="AO24" s="2">
        <v>3227</v>
      </c>
      <c r="AP24" s="2">
        <v>3253</v>
      </c>
      <c r="AQ24" s="2">
        <v>3204</v>
      </c>
      <c r="AR24" s="2">
        <v>3237</v>
      </c>
      <c r="AS24" s="2">
        <v>3408</v>
      </c>
      <c r="AT24" s="2">
        <v>3300</v>
      </c>
      <c r="AU24" s="2">
        <v>3150</v>
      </c>
      <c r="AV24" s="2">
        <v>3247</v>
      </c>
      <c r="AW24" s="2">
        <v>3240</v>
      </c>
      <c r="AX24" s="2">
        <v>3246</v>
      </c>
      <c r="AY24" s="2">
        <f>AVERAGE(R24:AX24)</f>
        <v>3248.848484848485</v>
      </c>
      <c r="AZ24" s="2">
        <f>MIN(R24:AX24)</f>
        <v>2984</v>
      </c>
      <c r="BA24" s="2">
        <f>MAX(R24:AX24)</f>
        <v>3408</v>
      </c>
    </row>
    <row r="25" spans="1:53" x14ac:dyDescent="0.15">
      <c r="A25" s="41"/>
      <c r="B25" s="41"/>
      <c r="C25" s="41"/>
      <c r="D25" s="3" t="s">
        <v>51</v>
      </c>
      <c r="E25" s="2">
        <v>1039</v>
      </c>
      <c r="F25" s="2">
        <v>1042</v>
      </c>
      <c r="G25" s="2">
        <v>1034</v>
      </c>
      <c r="H25" s="2">
        <v>1035</v>
      </c>
      <c r="I25" s="2">
        <v>1043</v>
      </c>
      <c r="J25" s="2">
        <v>927</v>
      </c>
      <c r="K25" s="2">
        <f>AVERAGE(E25:J25)</f>
        <v>1020</v>
      </c>
      <c r="L25" s="2">
        <f>MIN(E25:J25)</f>
        <v>927</v>
      </c>
      <c r="M25" s="2">
        <f>MAX(E25:J25)</f>
        <v>1043</v>
      </c>
      <c r="P25" s="41"/>
      <c r="Q25" s="3" t="s">
        <v>51</v>
      </c>
      <c r="R25" s="2">
        <v>413</v>
      </c>
      <c r="S25" s="2">
        <v>410</v>
      </c>
      <c r="T25" s="2">
        <v>398</v>
      </c>
      <c r="U25" s="2">
        <v>420</v>
      </c>
      <c r="V25" s="2">
        <v>411</v>
      </c>
      <c r="W25" s="2">
        <v>407</v>
      </c>
      <c r="X25" s="2">
        <v>412</v>
      </c>
      <c r="Y25" s="2">
        <v>423</v>
      </c>
      <c r="Z25" s="2">
        <v>410</v>
      </c>
      <c r="AA25" s="2">
        <v>401</v>
      </c>
      <c r="AB25" s="2">
        <v>405</v>
      </c>
      <c r="AC25" s="2">
        <v>408</v>
      </c>
      <c r="AD25" s="2">
        <v>405</v>
      </c>
      <c r="AE25" s="2">
        <v>400</v>
      </c>
      <c r="AF25" s="2">
        <v>417</v>
      </c>
      <c r="AG25" s="2">
        <v>388</v>
      </c>
      <c r="AH25" s="2">
        <v>371</v>
      </c>
      <c r="AI25" s="2">
        <v>403</v>
      </c>
      <c r="AJ25" s="2">
        <v>422</v>
      </c>
      <c r="AK25" s="2">
        <v>416</v>
      </c>
      <c r="AL25" s="2">
        <v>412</v>
      </c>
      <c r="AM25" s="2">
        <v>400</v>
      </c>
      <c r="AN25" s="2">
        <v>402</v>
      </c>
      <c r="AO25" s="2">
        <v>400</v>
      </c>
      <c r="AP25" s="2">
        <v>407</v>
      </c>
      <c r="AQ25" s="2">
        <v>400</v>
      </c>
      <c r="AR25" s="2">
        <v>405</v>
      </c>
      <c r="AS25" s="2">
        <v>425</v>
      </c>
      <c r="AT25" s="2">
        <v>409</v>
      </c>
      <c r="AU25" s="2">
        <v>394</v>
      </c>
      <c r="AV25" s="2">
        <v>405</v>
      </c>
      <c r="AW25" s="2">
        <v>405</v>
      </c>
      <c r="AX25" s="2">
        <v>406</v>
      </c>
      <c r="AY25" s="2">
        <f>AVERAGE(R25:AX25)</f>
        <v>406.36363636363637</v>
      </c>
      <c r="AZ25" s="2">
        <f t="shared" ref="AZ25:AZ26" si="42">MIN(R25:AX25)</f>
        <v>371</v>
      </c>
      <c r="BA25" s="2">
        <f t="shared" ref="BA25:BA26" si="43">MAX(R25:AX25)</f>
        <v>425</v>
      </c>
    </row>
    <row r="26" spans="1:53" x14ac:dyDescent="0.15">
      <c r="A26" s="41"/>
      <c r="B26" s="41"/>
      <c r="C26" s="41"/>
      <c r="D26" s="3" t="s">
        <v>52</v>
      </c>
      <c r="E26" s="2">
        <v>522</v>
      </c>
      <c r="F26" s="2">
        <v>522</v>
      </c>
      <c r="G26" s="2">
        <v>519</v>
      </c>
      <c r="H26" s="2">
        <v>519</v>
      </c>
      <c r="I26" s="2">
        <v>520</v>
      </c>
      <c r="J26" s="2">
        <v>520</v>
      </c>
      <c r="K26" s="2">
        <f>AVERAGE(E26:J26)</f>
        <v>520.33333333333337</v>
      </c>
      <c r="L26" s="2">
        <f>MIN(E26:J26)</f>
        <v>519</v>
      </c>
      <c r="M26" s="2">
        <f>MAX(E26:J26)</f>
        <v>522</v>
      </c>
      <c r="P26" s="41"/>
      <c r="Q26" s="3" t="s">
        <v>52</v>
      </c>
      <c r="R26" s="2">
        <v>192</v>
      </c>
      <c r="S26" s="2">
        <v>205</v>
      </c>
      <c r="T26" s="2">
        <v>199</v>
      </c>
      <c r="U26" s="2">
        <v>210</v>
      </c>
      <c r="V26" s="2">
        <v>205</v>
      </c>
      <c r="W26" s="2">
        <v>205</v>
      </c>
      <c r="X26" s="2">
        <v>206</v>
      </c>
      <c r="Y26" s="2">
        <v>212</v>
      </c>
      <c r="Z26" s="2">
        <v>205</v>
      </c>
      <c r="AA26" s="2">
        <v>201</v>
      </c>
      <c r="AB26" s="2">
        <v>202</v>
      </c>
      <c r="AC26" s="2">
        <v>203</v>
      </c>
      <c r="AD26" s="2">
        <v>202</v>
      </c>
      <c r="AE26" s="2">
        <v>198</v>
      </c>
      <c r="AF26" s="2">
        <v>208</v>
      </c>
      <c r="AG26" s="2">
        <v>196</v>
      </c>
      <c r="AH26" s="2">
        <v>200</v>
      </c>
      <c r="AI26" s="2">
        <v>203</v>
      </c>
      <c r="AJ26" s="2">
        <v>210</v>
      </c>
      <c r="AK26" s="2">
        <v>207</v>
      </c>
      <c r="AL26" s="2">
        <v>206</v>
      </c>
      <c r="AM26" s="2">
        <v>200</v>
      </c>
      <c r="AN26" s="2">
        <v>201</v>
      </c>
      <c r="AO26" s="2">
        <v>202</v>
      </c>
      <c r="AP26" s="2">
        <v>203</v>
      </c>
      <c r="AQ26" s="2">
        <v>200</v>
      </c>
      <c r="AR26" s="2">
        <v>201</v>
      </c>
      <c r="AS26" s="2">
        <v>213</v>
      </c>
      <c r="AT26" s="2">
        <v>206</v>
      </c>
      <c r="AU26" s="2">
        <v>197</v>
      </c>
      <c r="AV26" s="2">
        <v>203</v>
      </c>
      <c r="AW26" s="2">
        <v>203</v>
      </c>
      <c r="AX26" s="2">
        <v>203</v>
      </c>
      <c r="AY26" s="2">
        <f>AVERAGE(R26:AX26)</f>
        <v>203.24242424242425</v>
      </c>
      <c r="AZ26" s="2">
        <f t="shared" si="42"/>
        <v>192</v>
      </c>
      <c r="BA26" s="2">
        <f t="shared" si="43"/>
        <v>213</v>
      </c>
    </row>
    <row r="29" spans="1:53" x14ac:dyDescent="0.15">
      <c r="A29" s="41" t="s">
        <v>91</v>
      </c>
      <c r="B29" s="41" t="s">
        <v>93</v>
      </c>
      <c r="C29" s="41" t="s">
        <v>74</v>
      </c>
      <c r="D29" s="3" t="s">
        <v>40</v>
      </c>
      <c r="E29" s="2">
        <v>63100</v>
      </c>
      <c r="F29" s="2">
        <v>63600</v>
      </c>
      <c r="G29" s="2">
        <v>63200</v>
      </c>
      <c r="H29" s="2">
        <v>63300</v>
      </c>
      <c r="I29" s="2">
        <v>62400</v>
      </c>
      <c r="J29" s="2">
        <v>62800</v>
      </c>
      <c r="K29" s="2">
        <f>AVERAGE(E29:J29)</f>
        <v>63066.666666666664</v>
      </c>
      <c r="L29" s="2">
        <f>MIN(E29:J29)</f>
        <v>62400</v>
      </c>
      <c r="M29" s="2">
        <f>MAX(E29:J29)</f>
        <v>63600</v>
      </c>
      <c r="P29" s="41" t="s">
        <v>75</v>
      </c>
      <c r="Q29" s="3" t="s">
        <v>40</v>
      </c>
      <c r="R29" s="2">
        <v>382</v>
      </c>
      <c r="S29" s="2">
        <v>393</v>
      </c>
      <c r="T29" s="2">
        <v>385</v>
      </c>
      <c r="U29" s="2">
        <v>378</v>
      </c>
      <c r="V29" s="2">
        <v>391</v>
      </c>
      <c r="W29" s="2">
        <v>431</v>
      </c>
      <c r="X29" s="2">
        <v>396</v>
      </c>
      <c r="Y29" s="2">
        <v>418</v>
      </c>
      <c r="Z29" s="2">
        <v>411</v>
      </c>
      <c r="AA29" s="2">
        <v>388</v>
      </c>
      <c r="AB29" s="2">
        <v>428</v>
      </c>
      <c r="AC29" s="2">
        <v>405</v>
      </c>
      <c r="AD29" s="2">
        <v>427</v>
      </c>
      <c r="AE29" s="2">
        <v>389</v>
      </c>
      <c r="AF29" s="2">
        <v>431</v>
      </c>
      <c r="AG29" s="2">
        <v>427</v>
      </c>
      <c r="AH29" s="2">
        <v>396</v>
      </c>
      <c r="AI29" s="2">
        <v>396</v>
      </c>
      <c r="AJ29" s="2">
        <v>355</v>
      </c>
      <c r="AK29" s="2">
        <v>380</v>
      </c>
      <c r="AL29" s="2">
        <v>397</v>
      </c>
      <c r="AM29" s="2">
        <v>423</v>
      </c>
      <c r="AN29" s="2">
        <v>459</v>
      </c>
      <c r="AO29" s="2">
        <v>466</v>
      </c>
      <c r="AP29" s="2">
        <v>456</v>
      </c>
      <c r="AQ29" s="2">
        <v>448</v>
      </c>
      <c r="AR29" s="2">
        <v>473</v>
      </c>
      <c r="AS29" s="2">
        <v>438</v>
      </c>
      <c r="AT29" s="2">
        <v>436</v>
      </c>
      <c r="AU29" s="2">
        <v>446</v>
      </c>
      <c r="AV29" s="2">
        <v>489</v>
      </c>
      <c r="AW29" s="2">
        <v>440</v>
      </c>
      <c r="AX29" s="2">
        <v>457</v>
      </c>
      <c r="AY29" s="2">
        <f>AVERAGE(R29:AX29)</f>
        <v>419.24242424242425</v>
      </c>
      <c r="AZ29" s="2">
        <f>MIN(R29:AX29)</f>
        <v>355</v>
      </c>
      <c r="BA29" s="2">
        <f>MAX(R29:AX29)</f>
        <v>489</v>
      </c>
    </row>
    <row r="30" spans="1:53" x14ac:dyDescent="0.15">
      <c r="A30" s="41"/>
      <c r="B30" s="41"/>
      <c r="C30" s="41"/>
      <c r="D30" s="3" t="s">
        <v>42</v>
      </c>
      <c r="E30" s="2">
        <v>42500</v>
      </c>
      <c r="F30" s="2">
        <v>42700</v>
      </c>
      <c r="G30" s="2">
        <v>43800</v>
      </c>
      <c r="H30" s="2">
        <v>44300</v>
      </c>
      <c r="I30" s="2">
        <v>42800</v>
      </c>
      <c r="J30" s="2">
        <v>42500</v>
      </c>
      <c r="K30" s="2">
        <f t="shared" ref="K30:K52" si="44">AVERAGE(E30:J30)</f>
        <v>43100</v>
      </c>
      <c r="L30" s="2">
        <f t="shared" ref="L30:L52" si="45">MIN(E30:J30)</f>
        <v>42500</v>
      </c>
      <c r="M30" s="2">
        <f t="shared" ref="M30:M52" si="46">MAX(E30:J30)</f>
        <v>44300</v>
      </c>
      <c r="P30" s="41"/>
      <c r="Q30" s="3" t="s">
        <v>42</v>
      </c>
      <c r="R30" s="2">
        <v>387</v>
      </c>
      <c r="S30" s="2">
        <v>396</v>
      </c>
      <c r="T30" s="2">
        <v>393</v>
      </c>
      <c r="U30" s="2">
        <v>374</v>
      </c>
      <c r="V30" s="2">
        <v>397</v>
      </c>
      <c r="W30" s="2">
        <v>422</v>
      </c>
      <c r="X30" s="2">
        <v>398</v>
      </c>
      <c r="Y30" s="2">
        <v>420</v>
      </c>
      <c r="Z30" s="2">
        <v>411</v>
      </c>
      <c r="AA30" s="2">
        <v>388</v>
      </c>
      <c r="AB30" s="2">
        <v>423</v>
      </c>
      <c r="AC30" s="2">
        <v>405</v>
      </c>
      <c r="AD30" s="2">
        <v>431</v>
      </c>
      <c r="AE30" s="2">
        <v>385</v>
      </c>
      <c r="AF30" s="2">
        <v>437</v>
      </c>
      <c r="AG30" s="2">
        <v>427</v>
      </c>
      <c r="AH30" s="2">
        <v>393</v>
      </c>
      <c r="AI30" s="2">
        <v>406</v>
      </c>
      <c r="AJ30" s="2">
        <v>361</v>
      </c>
      <c r="AK30" s="2">
        <v>383</v>
      </c>
      <c r="AL30" s="2">
        <v>404</v>
      </c>
      <c r="AM30" s="2">
        <v>426</v>
      </c>
      <c r="AN30" s="2">
        <v>450</v>
      </c>
      <c r="AO30" s="2">
        <v>459</v>
      </c>
      <c r="AP30" s="2">
        <v>449</v>
      </c>
      <c r="AQ30" s="2">
        <v>440</v>
      </c>
      <c r="AR30" s="2">
        <v>469</v>
      </c>
      <c r="AS30" s="2">
        <v>432</v>
      </c>
      <c r="AT30" s="2">
        <v>421</v>
      </c>
      <c r="AU30" s="2">
        <v>442</v>
      </c>
      <c r="AV30" s="2">
        <v>487</v>
      </c>
      <c r="AW30" s="2">
        <v>438</v>
      </c>
      <c r="AX30" s="2">
        <v>446</v>
      </c>
      <c r="AY30" s="2">
        <f t="shared" ref="AY30:AY52" si="47">AVERAGE(R30:AX30)</f>
        <v>418.18181818181819</v>
      </c>
      <c r="AZ30" s="2">
        <f t="shared" ref="AZ30:AZ52" si="48">MIN(R30:AX30)</f>
        <v>361</v>
      </c>
      <c r="BA30" s="2">
        <f t="shared" ref="BA30:BA52" si="49">MAX(R30:AX30)</f>
        <v>487</v>
      </c>
    </row>
    <row r="31" spans="1:53" x14ac:dyDescent="0.15">
      <c r="A31" s="41"/>
      <c r="B31" s="41"/>
      <c r="C31" s="41"/>
      <c r="D31" s="3" t="s">
        <v>43</v>
      </c>
      <c r="E31" s="2">
        <v>7311</v>
      </c>
      <c r="F31" s="2">
        <v>7243</v>
      </c>
      <c r="G31" s="2">
        <v>7481</v>
      </c>
      <c r="H31" s="2">
        <v>7571</v>
      </c>
      <c r="I31" s="2">
        <v>7111</v>
      </c>
      <c r="J31" s="2">
        <v>7291</v>
      </c>
      <c r="K31" s="2">
        <f t="shared" si="44"/>
        <v>7334.666666666667</v>
      </c>
      <c r="L31" s="2">
        <f t="shared" si="45"/>
        <v>7111</v>
      </c>
      <c r="M31" s="2">
        <f t="shared" si="46"/>
        <v>7571</v>
      </c>
      <c r="P31" s="41"/>
      <c r="Q31" s="3" t="s">
        <v>43</v>
      </c>
      <c r="R31" s="2">
        <v>383</v>
      </c>
      <c r="S31" s="2">
        <v>380</v>
      </c>
      <c r="T31" s="2">
        <v>361</v>
      </c>
      <c r="U31" s="2">
        <v>371</v>
      </c>
      <c r="V31" s="2">
        <v>395</v>
      </c>
      <c r="W31" s="2">
        <v>418</v>
      </c>
      <c r="X31" s="2">
        <v>405</v>
      </c>
      <c r="Y31" s="2">
        <v>423</v>
      </c>
      <c r="Z31" s="2">
        <v>412</v>
      </c>
      <c r="AA31" s="2">
        <v>395</v>
      </c>
      <c r="AB31" s="2">
        <v>412</v>
      </c>
      <c r="AC31" s="2">
        <v>398</v>
      </c>
      <c r="AD31" s="2">
        <v>423</v>
      </c>
      <c r="AE31" s="2">
        <v>378</v>
      </c>
      <c r="AF31" s="2">
        <v>443</v>
      </c>
      <c r="AG31" s="2">
        <v>434</v>
      </c>
      <c r="AH31" s="2">
        <v>391</v>
      </c>
      <c r="AI31" s="2">
        <v>391</v>
      </c>
      <c r="AJ31" s="2">
        <v>357</v>
      </c>
      <c r="AK31" s="2">
        <v>375</v>
      </c>
      <c r="AL31" s="2">
        <v>394</v>
      </c>
      <c r="AM31" s="2">
        <v>431</v>
      </c>
      <c r="AN31" s="2">
        <v>316</v>
      </c>
      <c r="AO31" s="2">
        <v>316</v>
      </c>
      <c r="AP31" s="2">
        <v>312</v>
      </c>
      <c r="AQ31" s="2">
        <v>303</v>
      </c>
      <c r="AR31" s="2">
        <v>315</v>
      </c>
      <c r="AS31" s="2">
        <v>297</v>
      </c>
      <c r="AT31" s="2">
        <v>292</v>
      </c>
      <c r="AU31" s="2">
        <v>299</v>
      </c>
      <c r="AV31" s="2">
        <v>325</v>
      </c>
      <c r="AW31" s="2">
        <v>306</v>
      </c>
      <c r="AX31" s="2">
        <v>308</v>
      </c>
      <c r="AY31" s="2">
        <f t="shared" si="47"/>
        <v>368.45454545454544</v>
      </c>
      <c r="AZ31" s="2">
        <f t="shared" si="48"/>
        <v>292</v>
      </c>
      <c r="BA31" s="2">
        <f t="shared" si="49"/>
        <v>443</v>
      </c>
    </row>
    <row r="32" spans="1:53" x14ac:dyDescent="0.15">
      <c r="A32" s="41"/>
      <c r="B32" s="41"/>
      <c r="C32" s="41" t="s">
        <v>74</v>
      </c>
      <c r="D32" s="3" t="s">
        <v>44</v>
      </c>
      <c r="E32" s="2">
        <v>79800</v>
      </c>
      <c r="F32" s="2">
        <v>79700</v>
      </c>
      <c r="G32" s="2">
        <v>79300</v>
      </c>
      <c r="H32" s="2">
        <v>78700</v>
      </c>
      <c r="I32" s="2">
        <v>79600</v>
      </c>
      <c r="J32" s="2">
        <v>79700</v>
      </c>
      <c r="K32" s="2">
        <f t="shared" si="44"/>
        <v>79466.666666666672</v>
      </c>
      <c r="L32" s="2">
        <f t="shared" si="45"/>
        <v>78700</v>
      </c>
      <c r="M32" s="2">
        <f t="shared" si="46"/>
        <v>79800</v>
      </c>
      <c r="P32" s="41" t="s">
        <v>75</v>
      </c>
      <c r="Q32" s="3" t="s">
        <v>44</v>
      </c>
      <c r="R32" s="2">
        <v>506</v>
      </c>
      <c r="S32" s="2">
        <v>533</v>
      </c>
      <c r="T32" s="2">
        <v>534</v>
      </c>
      <c r="U32" s="2">
        <v>530</v>
      </c>
      <c r="V32" s="2">
        <v>528</v>
      </c>
      <c r="W32" s="2">
        <v>537</v>
      </c>
      <c r="X32" s="2">
        <v>534</v>
      </c>
      <c r="Y32" s="2">
        <v>532</v>
      </c>
      <c r="Z32" s="2">
        <v>533</v>
      </c>
      <c r="AA32" s="2">
        <v>502</v>
      </c>
      <c r="AB32" s="2">
        <v>535</v>
      </c>
      <c r="AC32" s="2">
        <v>531</v>
      </c>
      <c r="AD32" s="2">
        <v>535</v>
      </c>
      <c r="AE32" s="2">
        <v>530</v>
      </c>
      <c r="AF32" s="2">
        <v>521</v>
      </c>
      <c r="AG32" s="2">
        <v>533</v>
      </c>
      <c r="AH32" s="2">
        <v>535</v>
      </c>
      <c r="AI32" s="2">
        <v>536</v>
      </c>
      <c r="AJ32" s="2">
        <v>527</v>
      </c>
      <c r="AK32" s="2">
        <v>533</v>
      </c>
      <c r="AL32" s="2">
        <v>531</v>
      </c>
      <c r="AM32" s="2">
        <v>532</v>
      </c>
      <c r="AN32" s="2">
        <v>535</v>
      </c>
      <c r="AO32" s="2">
        <v>525</v>
      </c>
      <c r="AP32" s="2">
        <v>533</v>
      </c>
      <c r="AQ32" s="2">
        <v>535</v>
      </c>
      <c r="AR32" s="2">
        <v>533</v>
      </c>
      <c r="AS32" s="2">
        <v>535</v>
      </c>
      <c r="AT32" s="2">
        <v>533</v>
      </c>
      <c r="AU32" s="2">
        <v>533</v>
      </c>
      <c r="AV32" s="2">
        <v>512</v>
      </c>
      <c r="AW32" s="2">
        <v>530</v>
      </c>
      <c r="AX32" s="2">
        <v>528</v>
      </c>
      <c r="AY32" s="2">
        <f t="shared" si="47"/>
        <v>529.69696969696975</v>
      </c>
      <c r="AZ32" s="2">
        <f t="shared" si="48"/>
        <v>502</v>
      </c>
      <c r="BA32" s="2">
        <f t="shared" si="49"/>
        <v>537</v>
      </c>
    </row>
    <row r="33" spans="1:53" x14ac:dyDescent="0.15">
      <c r="A33" s="41"/>
      <c r="B33" s="41"/>
      <c r="C33" s="41"/>
      <c r="D33" s="3" t="s">
        <v>45</v>
      </c>
      <c r="E33" s="2">
        <v>48800</v>
      </c>
      <c r="F33" s="2">
        <v>48800</v>
      </c>
      <c r="G33" s="2">
        <v>46000</v>
      </c>
      <c r="H33" s="2">
        <v>49300</v>
      </c>
      <c r="I33" s="2">
        <v>48900</v>
      </c>
      <c r="J33" s="2">
        <v>48800</v>
      </c>
      <c r="K33" s="2">
        <f t="shared" si="44"/>
        <v>48433.333333333336</v>
      </c>
      <c r="L33" s="2">
        <f t="shared" si="45"/>
        <v>46000</v>
      </c>
      <c r="M33" s="2">
        <f t="shared" si="46"/>
        <v>49300</v>
      </c>
      <c r="P33" s="41"/>
      <c r="Q33" s="3" t="s">
        <v>45</v>
      </c>
      <c r="R33" s="2">
        <v>504</v>
      </c>
      <c r="S33" s="2">
        <v>528</v>
      </c>
      <c r="T33" s="2">
        <v>528</v>
      </c>
      <c r="U33" s="2">
        <v>525</v>
      </c>
      <c r="V33" s="2">
        <v>525</v>
      </c>
      <c r="W33" s="2">
        <v>532</v>
      </c>
      <c r="X33" s="2">
        <v>531</v>
      </c>
      <c r="Y33" s="2">
        <v>528</v>
      </c>
      <c r="Z33" s="2">
        <v>528</v>
      </c>
      <c r="AA33" s="2">
        <v>499</v>
      </c>
      <c r="AB33" s="2">
        <v>528</v>
      </c>
      <c r="AC33" s="2">
        <v>527</v>
      </c>
      <c r="AD33" s="2">
        <v>532</v>
      </c>
      <c r="AE33" s="2">
        <v>524</v>
      </c>
      <c r="AF33" s="2">
        <v>518</v>
      </c>
      <c r="AG33" s="2">
        <v>531</v>
      </c>
      <c r="AH33" s="2">
        <v>529</v>
      </c>
      <c r="AI33" s="2">
        <v>534</v>
      </c>
      <c r="AJ33" s="2">
        <v>524</v>
      </c>
      <c r="AK33" s="2">
        <v>530</v>
      </c>
      <c r="AL33" s="2">
        <v>527</v>
      </c>
      <c r="AM33" s="2">
        <v>527</v>
      </c>
      <c r="AN33" s="2">
        <v>532</v>
      </c>
      <c r="AO33" s="2">
        <v>520</v>
      </c>
      <c r="AP33" s="2">
        <v>528</v>
      </c>
      <c r="AQ33" s="2">
        <v>529</v>
      </c>
      <c r="AR33" s="2">
        <v>529</v>
      </c>
      <c r="AS33" s="2">
        <v>528</v>
      </c>
      <c r="AT33" s="2">
        <v>530</v>
      </c>
      <c r="AU33" s="2">
        <v>529</v>
      </c>
      <c r="AV33" s="2">
        <v>508</v>
      </c>
      <c r="AW33" s="2">
        <v>525</v>
      </c>
      <c r="AX33" s="2">
        <v>522</v>
      </c>
      <c r="AY33" s="2">
        <f t="shared" si="47"/>
        <v>525.42424242424238</v>
      </c>
      <c r="AZ33" s="2">
        <f t="shared" si="48"/>
        <v>499</v>
      </c>
      <c r="BA33" s="2">
        <f t="shared" si="49"/>
        <v>534</v>
      </c>
    </row>
    <row r="34" spans="1:53" x14ac:dyDescent="0.15">
      <c r="A34" s="41"/>
      <c r="B34" s="41"/>
      <c r="C34" s="41"/>
      <c r="D34" s="3" t="s">
        <v>46</v>
      </c>
      <c r="E34" s="2">
        <v>8220</v>
      </c>
      <c r="F34" s="2">
        <v>8224</v>
      </c>
      <c r="G34" s="2">
        <v>8086</v>
      </c>
      <c r="H34" s="2">
        <v>8051</v>
      </c>
      <c r="I34" s="2">
        <v>8233</v>
      </c>
      <c r="J34" s="2">
        <v>8200</v>
      </c>
      <c r="K34" s="2">
        <f t="shared" si="44"/>
        <v>8169</v>
      </c>
      <c r="L34" s="2">
        <f t="shared" si="45"/>
        <v>8051</v>
      </c>
      <c r="M34" s="2">
        <f t="shared" si="46"/>
        <v>8233</v>
      </c>
      <c r="P34" s="41"/>
      <c r="Q34" s="3" t="s">
        <v>46</v>
      </c>
      <c r="R34" s="2">
        <v>439</v>
      </c>
      <c r="S34" s="2">
        <v>454</v>
      </c>
      <c r="T34" s="2">
        <v>467</v>
      </c>
      <c r="U34" s="2">
        <v>470</v>
      </c>
      <c r="V34" s="2">
        <v>455</v>
      </c>
      <c r="W34" s="2">
        <v>472</v>
      </c>
      <c r="X34" s="2">
        <v>469</v>
      </c>
      <c r="Y34" s="2">
        <v>461</v>
      </c>
      <c r="Z34" s="2">
        <v>468</v>
      </c>
      <c r="AA34" s="2">
        <v>441</v>
      </c>
      <c r="AB34" s="2">
        <v>465</v>
      </c>
      <c r="AC34" s="2">
        <v>467</v>
      </c>
      <c r="AD34" s="2">
        <v>475</v>
      </c>
      <c r="AE34" s="2">
        <v>466</v>
      </c>
      <c r="AF34" s="2">
        <v>450</v>
      </c>
      <c r="AG34" s="2">
        <v>472</v>
      </c>
      <c r="AH34" s="2">
        <v>470</v>
      </c>
      <c r="AI34" s="2">
        <v>465</v>
      </c>
      <c r="AJ34" s="2">
        <v>461</v>
      </c>
      <c r="AK34" s="2">
        <v>463</v>
      </c>
      <c r="AL34" s="2">
        <v>461</v>
      </c>
      <c r="AM34" s="2">
        <v>460</v>
      </c>
      <c r="AN34" s="2">
        <v>469</v>
      </c>
      <c r="AO34" s="2">
        <v>460</v>
      </c>
      <c r="AP34" s="2">
        <v>465</v>
      </c>
      <c r="AQ34" s="2">
        <v>471</v>
      </c>
      <c r="AR34" s="2">
        <v>467</v>
      </c>
      <c r="AS34" s="2">
        <v>471</v>
      </c>
      <c r="AT34" s="2">
        <v>472</v>
      </c>
      <c r="AU34" s="2">
        <v>467</v>
      </c>
      <c r="AV34" s="2">
        <v>459</v>
      </c>
      <c r="AW34" s="2">
        <v>466</v>
      </c>
      <c r="AX34" s="2">
        <v>466</v>
      </c>
      <c r="AY34" s="2">
        <f t="shared" si="47"/>
        <v>463.75757575757575</v>
      </c>
      <c r="AZ34" s="2">
        <f t="shared" si="48"/>
        <v>439</v>
      </c>
      <c r="BA34" s="2">
        <f t="shared" si="49"/>
        <v>475</v>
      </c>
    </row>
    <row r="35" spans="1:53" x14ac:dyDescent="0.15">
      <c r="A35" s="41"/>
      <c r="B35" s="41"/>
      <c r="C35" s="41" t="s">
        <v>74</v>
      </c>
      <c r="D35" s="3" t="s">
        <v>47</v>
      </c>
      <c r="E35" s="2">
        <v>7304</v>
      </c>
      <c r="F35" s="2">
        <v>7265</v>
      </c>
      <c r="G35" s="2">
        <v>7543</v>
      </c>
      <c r="H35" s="2">
        <v>7546</v>
      </c>
      <c r="I35" s="2">
        <v>7281</v>
      </c>
      <c r="J35" s="2">
        <v>7239</v>
      </c>
      <c r="K35" s="2">
        <f t="shared" si="44"/>
        <v>7363</v>
      </c>
      <c r="L35" s="2">
        <f t="shared" si="45"/>
        <v>7239</v>
      </c>
      <c r="M35" s="2">
        <f t="shared" si="46"/>
        <v>7546</v>
      </c>
      <c r="P35" s="41" t="s">
        <v>75</v>
      </c>
      <c r="Q35" s="3" t="s">
        <v>47</v>
      </c>
      <c r="R35" s="2">
        <v>2909</v>
      </c>
      <c r="S35" s="2">
        <v>3201</v>
      </c>
      <c r="T35" s="2">
        <v>3224</v>
      </c>
      <c r="U35" s="2">
        <v>3141</v>
      </c>
      <c r="V35" s="2">
        <v>3133</v>
      </c>
      <c r="W35" s="2">
        <v>3288</v>
      </c>
      <c r="X35" s="2">
        <v>3334</v>
      </c>
      <c r="Y35" s="2">
        <v>3255</v>
      </c>
      <c r="Z35" s="2">
        <v>2936</v>
      </c>
      <c r="AA35" s="2">
        <v>3183</v>
      </c>
      <c r="AB35" s="2">
        <v>3031</v>
      </c>
      <c r="AC35" s="2">
        <v>3137</v>
      </c>
      <c r="AD35" s="2">
        <v>3300</v>
      </c>
      <c r="AE35" s="2">
        <v>3161</v>
      </c>
      <c r="AF35" s="2">
        <v>3208</v>
      </c>
      <c r="AG35" s="2">
        <v>3330</v>
      </c>
      <c r="AH35" s="2">
        <v>3297</v>
      </c>
      <c r="AI35" s="2">
        <v>3326</v>
      </c>
      <c r="AJ35" s="2">
        <v>2911</v>
      </c>
      <c r="AK35" s="2">
        <v>3244</v>
      </c>
      <c r="AL35" s="2">
        <v>2995</v>
      </c>
      <c r="AM35" s="2">
        <v>3060</v>
      </c>
      <c r="AN35" s="2">
        <v>3190</v>
      </c>
      <c r="AO35" s="2">
        <v>3085</v>
      </c>
      <c r="AP35" s="2">
        <v>3082</v>
      </c>
      <c r="AQ35" s="2">
        <v>3127</v>
      </c>
      <c r="AR35" s="2">
        <v>3124</v>
      </c>
      <c r="AS35" s="2">
        <v>3151</v>
      </c>
      <c r="AT35" s="2">
        <v>3104</v>
      </c>
      <c r="AU35" s="2">
        <v>3123</v>
      </c>
      <c r="AV35" s="2">
        <v>3111</v>
      </c>
      <c r="AW35" s="2">
        <v>3075</v>
      </c>
      <c r="AX35" s="2">
        <v>3299</v>
      </c>
      <c r="AY35" s="2">
        <f t="shared" si="47"/>
        <v>3153.787878787879</v>
      </c>
      <c r="AZ35" s="2">
        <f t="shared" si="48"/>
        <v>2909</v>
      </c>
      <c r="BA35" s="2">
        <f t="shared" si="49"/>
        <v>3334</v>
      </c>
    </row>
    <row r="36" spans="1:53" x14ac:dyDescent="0.15">
      <c r="A36" s="41"/>
      <c r="B36" s="41"/>
      <c r="C36" s="41"/>
      <c r="D36" s="3" t="s">
        <v>48</v>
      </c>
      <c r="E36" s="2">
        <v>924</v>
      </c>
      <c r="F36" s="2">
        <v>922</v>
      </c>
      <c r="G36" s="2">
        <v>961</v>
      </c>
      <c r="H36" s="2">
        <v>980</v>
      </c>
      <c r="I36" s="2">
        <v>927</v>
      </c>
      <c r="J36" s="2">
        <v>924</v>
      </c>
      <c r="K36" s="2">
        <f t="shared" si="44"/>
        <v>939.66666666666663</v>
      </c>
      <c r="L36" s="2">
        <f t="shared" si="45"/>
        <v>922</v>
      </c>
      <c r="M36" s="2">
        <f t="shared" si="46"/>
        <v>980</v>
      </c>
      <c r="P36" s="41"/>
      <c r="Q36" s="3" t="s">
        <v>48</v>
      </c>
      <c r="R36" s="2">
        <v>389</v>
      </c>
      <c r="S36" s="2">
        <v>405</v>
      </c>
      <c r="T36" s="2">
        <v>405</v>
      </c>
      <c r="U36" s="2">
        <v>398</v>
      </c>
      <c r="V36" s="2">
        <v>392</v>
      </c>
      <c r="W36" s="2">
        <v>418</v>
      </c>
      <c r="X36" s="2">
        <v>417</v>
      </c>
      <c r="Y36" s="2">
        <v>411</v>
      </c>
      <c r="Z36" s="2">
        <v>383</v>
      </c>
      <c r="AA36" s="2">
        <v>400</v>
      </c>
      <c r="AB36" s="2">
        <v>408</v>
      </c>
      <c r="AC36" s="2">
        <v>394</v>
      </c>
      <c r="AD36" s="2">
        <v>385</v>
      </c>
      <c r="AE36" s="2">
        <v>398</v>
      </c>
      <c r="AF36" s="2">
        <v>403</v>
      </c>
      <c r="AG36" s="2">
        <v>395</v>
      </c>
      <c r="AH36" s="2">
        <v>410</v>
      </c>
      <c r="AI36" s="2">
        <v>416</v>
      </c>
      <c r="AJ36" s="2">
        <v>383</v>
      </c>
      <c r="AK36" s="2">
        <v>398</v>
      </c>
      <c r="AL36" s="2">
        <v>366</v>
      </c>
      <c r="AM36" s="2">
        <v>388</v>
      </c>
      <c r="AN36" s="2">
        <v>411</v>
      </c>
      <c r="AO36" s="2">
        <v>385</v>
      </c>
      <c r="AP36" s="2">
        <v>400</v>
      </c>
      <c r="AQ36" s="2">
        <v>401</v>
      </c>
      <c r="AR36" s="2">
        <v>403</v>
      </c>
      <c r="AS36" s="2">
        <v>406</v>
      </c>
      <c r="AT36" s="2">
        <v>400</v>
      </c>
      <c r="AU36" s="2">
        <v>397</v>
      </c>
      <c r="AV36" s="2">
        <v>399</v>
      </c>
      <c r="AW36" s="2">
        <v>393</v>
      </c>
      <c r="AX36" s="2">
        <v>422</v>
      </c>
      <c r="AY36" s="2">
        <f t="shared" si="47"/>
        <v>399.36363636363637</v>
      </c>
      <c r="AZ36" s="2">
        <f t="shared" si="48"/>
        <v>366</v>
      </c>
      <c r="BA36" s="2">
        <f t="shared" si="49"/>
        <v>422</v>
      </c>
    </row>
    <row r="37" spans="1:53" x14ac:dyDescent="0.15">
      <c r="A37" s="41"/>
      <c r="B37" s="41"/>
      <c r="C37" s="41"/>
      <c r="D37" s="3" t="s">
        <v>49</v>
      </c>
      <c r="E37" s="2">
        <v>464</v>
      </c>
      <c r="F37" s="2">
        <v>462</v>
      </c>
      <c r="G37" s="2">
        <v>479</v>
      </c>
      <c r="H37" s="2">
        <v>491</v>
      </c>
      <c r="I37" s="2">
        <v>463</v>
      </c>
      <c r="J37" s="2">
        <v>463</v>
      </c>
      <c r="K37" s="2">
        <f t="shared" si="44"/>
        <v>470.33333333333331</v>
      </c>
      <c r="L37" s="2">
        <f t="shared" si="45"/>
        <v>462</v>
      </c>
      <c r="M37" s="2">
        <f t="shared" si="46"/>
        <v>491</v>
      </c>
      <c r="P37" s="41"/>
      <c r="Q37" s="3" t="s">
        <v>49</v>
      </c>
      <c r="R37" s="2">
        <v>186</v>
      </c>
      <c r="S37" s="2">
        <v>203</v>
      </c>
      <c r="T37" s="2">
        <v>204</v>
      </c>
      <c r="U37" s="2">
        <v>198</v>
      </c>
      <c r="V37" s="2">
        <v>196</v>
      </c>
      <c r="W37" s="2">
        <v>209</v>
      </c>
      <c r="X37" s="2">
        <v>209</v>
      </c>
      <c r="Y37" s="2">
        <v>196</v>
      </c>
      <c r="Z37" s="2">
        <v>202</v>
      </c>
      <c r="AA37" s="2">
        <v>200</v>
      </c>
      <c r="AB37" s="2">
        <v>203</v>
      </c>
      <c r="AC37" s="2">
        <v>197</v>
      </c>
      <c r="AD37" s="2">
        <v>209</v>
      </c>
      <c r="AE37" s="2">
        <v>198</v>
      </c>
      <c r="AF37" s="2">
        <v>202</v>
      </c>
      <c r="AG37" s="2">
        <v>208</v>
      </c>
      <c r="AH37" s="2">
        <v>207</v>
      </c>
      <c r="AI37" s="2">
        <v>209</v>
      </c>
      <c r="AJ37" s="2">
        <v>193</v>
      </c>
      <c r="AK37" s="2">
        <v>186</v>
      </c>
      <c r="AL37" s="2">
        <v>194</v>
      </c>
      <c r="AM37" s="2">
        <v>203</v>
      </c>
      <c r="AN37" s="2">
        <v>204</v>
      </c>
      <c r="AO37" s="2">
        <v>196</v>
      </c>
      <c r="AP37" s="2">
        <v>199</v>
      </c>
      <c r="AQ37" s="2">
        <v>200</v>
      </c>
      <c r="AR37" s="2">
        <v>202</v>
      </c>
      <c r="AS37" s="2">
        <v>203</v>
      </c>
      <c r="AT37" s="2">
        <v>199</v>
      </c>
      <c r="AU37" s="2">
        <v>199</v>
      </c>
      <c r="AV37" s="2">
        <v>201</v>
      </c>
      <c r="AW37" s="2">
        <v>196</v>
      </c>
      <c r="AX37" s="2">
        <v>210</v>
      </c>
      <c r="AY37" s="2">
        <f t="shared" si="47"/>
        <v>200.63636363636363</v>
      </c>
      <c r="AZ37" s="2">
        <f t="shared" si="48"/>
        <v>186</v>
      </c>
      <c r="BA37" s="2">
        <f t="shared" si="49"/>
        <v>210</v>
      </c>
    </row>
    <row r="38" spans="1:53" x14ac:dyDescent="0.15">
      <c r="A38" s="41"/>
      <c r="B38" s="41"/>
      <c r="C38" s="41" t="s">
        <v>74</v>
      </c>
      <c r="D38" s="3" t="s">
        <v>50</v>
      </c>
      <c r="E38" s="2">
        <v>8224</v>
      </c>
      <c r="F38" s="2">
        <v>8233</v>
      </c>
      <c r="G38" s="2">
        <v>8015</v>
      </c>
      <c r="H38" s="2">
        <v>7984</v>
      </c>
      <c r="I38" s="2">
        <v>8212</v>
      </c>
      <c r="J38" s="2">
        <v>8224</v>
      </c>
      <c r="K38" s="2">
        <f t="shared" si="44"/>
        <v>8148.666666666667</v>
      </c>
      <c r="L38" s="2">
        <f t="shared" si="45"/>
        <v>7984</v>
      </c>
      <c r="M38" s="2">
        <f t="shared" si="46"/>
        <v>8233</v>
      </c>
      <c r="P38" s="41" t="s">
        <v>75</v>
      </c>
      <c r="Q38" s="3" t="s">
        <v>50</v>
      </c>
      <c r="R38" s="2">
        <v>3246</v>
      </c>
      <c r="S38" s="2">
        <v>3282</v>
      </c>
      <c r="T38" s="2">
        <v>3301</v>
      </c>
      <c r="U38" s="2">
        <v>3288</v>
      </c>
      <c r="V38" s="2">
        <v>3193</v>
      </c>
      <c r="W38" s="2">
        <v>3387</v>
      </c>
      <c r="X38" s="2">
        <v>3368</v>
      </c>
      <c r="Y38" s="2">
        <v>3289</v>
      </c>
      <c r="Z38" s="2">
        <v>3294</v>
      </c>
      <c r="AA38" s="2">
        <v>3214</v>
      </c>
      <c r="AB38" s="2">
        <v>3280</v>
      </c>
      <c r="AC38" s="2">
        <v>3207</v>
      </c>
      <c r="AD38" s="2">
        <v>3361</v>
      </c>
      <c r="AE38" s="2">
        <v>3197</v>
      </c>
      <c r="AF38" s="2">
        <v>3242</v>
      </c>
      <c r="AG38" s="2">
        <v>3342</v>
      </c>
      <c r="AH38" s="2">
        <v>3328</v>
      </c>
      <c r="AI38" s="2">
        <v>3377</v>
      </c>
      <c r="AJ38" s="2">
        <v>3143</v>
      </c>
      <c r="AK38" s="2">
        <v>3299</v>
      </c>
      <c r="AL38" s="2">
        <v>3206</v>
      </c>
      <c r="AM38" s="2">
        <v>3252</v>
      </c>
      <c r="AN38" s="2">
        <v>3294</v>
      </c>
      <c r="AO38" s="2">
        <v>3225</v>
      </c>
      <c r="AP38" s="2">
        <v>3219</v>
      </c>
      <c r="AQ38" s="2">
        <v>3251</v>
      </c>
      <c r="AR38" s="2">
        <v>3245</v>
      </c>
      <c r="AS38" s="2">
        <v>3265</v>
      </c>
      <c r="AT38" s="2">
        <v>3232</v>
      </c>
      <c r="AU38" s="2">
        <v>3203</v>
      </c>
      <c r="AV38" s="2">
        <v>3253</v>
      </c>
      <c r="AW38" s="2">
        <v>3152</v>
      </c>
      <c r="AX38" s="2">
        <v>3411</v>
      </c>
      <c r="AY38" s="2">
        <f t="shared" si="47"/>
        <v>3268.060606060606</v>
      </c>
      <c r="AZ38" s="2">
        <f t="shared" si="48"/>
        <v>3143</v>
      </c>
      <c r="BA38" s="2">
        <f t="shared" si="49"/>
        <v>3411</v>
      </c>
    </row>
    <row r="39" spans="1:53" x14ac:dyDescent="0.15">
      <c r="A39" s="41"/>
      <c r="B39" s="41"/>
      <c r="C39" s="41"/>
      <c r="D39" s="3" t="s">
        <v>51</v>
      </c>
      <c r="E39" s="2">
        <v>1061</v>
      </c>
      <c r="F39" s="2">
        <v>1062</v>
      </c>
      <c r="G39" s="2">
        <v>1044</v>
      </c>
      <c r="H39" s="2">
        <v>1045</v>
      </c>
      <c r="I39" s="2">
        <v>1062</v>
      </c>
      <c r="J39" s="2">
        <v>1062</v>
      </c>
      <c r="K39" s="2">
        <f t="shared" si="44"/>
        <v>1056</v>
      </c>
      <c r="L39" s="2">
        <f t="shared" si="45"/>
        <v>1044</v>
      </c>
      <c r="M39" s="2">
        <f t="shared" si="46"/>
        <v>1062</v>
      </c>
      <c r="P39" s="41"/>
      <c r="Q39" s="3" t="s">
        <v>51</v>
      </c>
      <c r="R39" s="2">
        <v>406</v>
      </c>
      <c r="S39" s="2">
        <v>410</v>
      </c>
      <c r="T39" s="2">
        <v>412</v>
      </c>
      <c r="U39" s="2">
        <v>410</v>
      </c>
      <c r="V39" s="2">
        <v>398</v>
      </c>
      <c r="W39" s="2">
        <v>422</v>
      </c>
      <c r="X39" s="2">
        <v>418</v>
      </c>
      <c r="Y39" s="2">
        <v>411</v>
      </c>
      <c r="Z39" s="2">
        <v>412</v>
      </c>
      <c r="AA39" s="2">
        <v>401</v>
      </c>
      <c r="AB39" s="2">
        <v>410</v>
      </c>
      <c r="AC39" s="2">
        <v>400</v>
      </c>
      <c r="AD39" s="2">
        <v>420</v>
      </c>
      <c r="AE39" s="2">
        <v>400</v>
      </c>
      <c r="AF39" s="2">
        <v>405</v>
      </c>
      <c r="AG39" s="2">
        <v>416</v>
      </c>
      <c r="AH39" s="2">
        <v>415</v>
      </c>
      <c r="AI39" s="2">
        <v>422</v>
      </c>
      <c r="AJ39" s="2">
        <v>392</v>
      </c>
      <c r="AK39" s="2">
        <v>412</v>
      </c>
      <c r="AL39" s="2">
        <v>401</v>
      </c>
      <c r="AM39" s="2">
        <v>406</v>
      </c>
      <c r="AN39" s="2">
        <v>412</v>
      </c>
      <c r="AO39" s="2">
        <v>404</v>
      </c>
      <c r="AP39" s="2">
        <v>402</v>
      </c>
      <c r="AQ39" s="2">
        <v>406</v>
      </c>
      <c r="AR39" s="2">
        <v>405</v>
      </c>
      <c r="AS39" s="2">
        <v>407</v>
      </c>
      <c r="AT39" s="2">
        <v>404</v>
      </c>
      <c r="AU39" s="2">
        <v>400</v>
      </c>
      <c r="AV39" s="2">
        <v>407</v>
      </c>
      <c r="AW39" s="2">
        <v>394</v>
      </c>
      <c r="AX39" s="2">
        <v>426</v>
      </c>
      <c r="AY39" s="2">
        <f t="shared" si="47"/>
        <v>408.06060606060606</v>
      </c>
      <c r="AZ39" s="2">
        <f t="shared" si="48"/>
        <v>392</v>
      </c>
      <c r="BA39" s="2">
        <f t="shared" si="49"/>
        <v>426</v>
      </c>
    </row>
    <row r="40" spans="1:53" x14ac:dyDescent="0.15">
      <c r="A40" s="41"/>
      <c r="B40" s="41"/>
      <c r="C40" s="41"/>
      <c r="D40" s="3" t="s">
        <v>52</v>
      </c>
      <c r="E40" s="2">
        <v>531</v>
      </c>
      <c r="F40" s="2">
        <v>530</v>
      </c>
      <c r="G40" s="2">
        <v>523</v>
      </c>
      <c r="H40" s="2">
        <v>521</v>
      </c>
      <c r="I40" s="2">
        <v>529</v>
      </c>
      <c r="J40" s="2">
        <v>530</v>
      </c>
      <c r="K40" s="2">
        <f t="shared" si="44"/>
        <v>527.33333333333337</v>
      </c>
      <c r="L40" s="2">
        <f t="shared" si="45"/>
        <v>521</v>
      </c>
      <c r="M40" s="2">
        <f t="shared" si="46"/>
        <v>531</v>
      </c>
      <c r="P40" s="41"/>
      <c r="Q40" s="3" t="s">
        <v>52</v>
      </c>
      <c r="R40" s="2">
        <v>202</v>
      </c>
      <c r="S40" s="2">
        <v>204</v>
      </c>
      <c r="T40" s="2">
        <v>206</v>
      </c>
      <c r="U40" s="2">
        <v>205</v>
      </c>
      <c r="V40" s="2">
        <v>190</v>
      </c>
      <c r="W40" s="2">
        <v>211</v>
      </c>
      <c r="X40" s="2">
        <v>210</v>
      </c>
      <c r="Y40" s="2">
        <v>205</v>
      </c>
      <c r="Z40" s="2">
        <v>196</v>
      </c>
      <c r="AA40" s="2">
        <v>200</v>
      </c>
      <c r="AB40" s="2">
        <v>205</v>
      </c>
      <c r="AC40" s="2">
        <v>200</v>
      </c>
      <c r="AD40" s="2">
        <v>209</v>
      </c>
      <c r="AE40" s="2">
        <v>199</v>
      </c>
      <c r="AF40" s="2">
        <v>202</v>
      </c>
      <c r="AG40" s="2">
        <v>208</v>
      </c>
      <c r="AH40" s="2">
        <v>207</v>
      </c>
      <c r="AI40" s="2">
        <v>211</v>
      </c>
      <c r="AJ40" s="2">
        <v>195</v>
      </c>
      <c r="AK40" s="2">
        <v>206</v>
      </c>
      <c r="AL40" s="2">
        <v>200</v>
      </c>
      <c r="AM40" s="2">
        <v>194</v>
      </c>
      <c r="AN40" s="2">
        <v>206</v>
      </c>
      <c r="AO40" s="2">
        <v>201</v>
      </c>
      <c r="AP40" s="2">
        <v>200</v>
      </c>
      <c r="AQ40" s="2">
        <v>202</v>
      </c>
      <c r="AR40" s="2">
        <v>202</v>
      </c>
      <c r="AS40" s="2">
        <v>204</v>
      </c>
      <c r="AT40" s="2">
        <v>201</v>
      </c>
      <c r="AU40" s="2">
        <v>199</v>
      </c>
      <c r="AV40" s="2">
        <v>203</v>
      </c>
      <c r="AW40" s="2">
        <v>197</v>
      </c>
      <c r="AX40" s="2">
        <v>213</v>
      </c>
      <c r="AY40" s="2">
        <f t="shared" si="47"/>
        <v>202.81818181818181</v>
      </c>
      <c r="AZ40" s="2">
        <f t="shared" si="48"/>
        <v>190</v>
      </c>
      <c r="BA40" s="2">
        <f t="shared" si="49"/>
        <v>213</v>
      </c>
    </row>
    <row r="41" spans="1:53" x14ac:dyDescent="0.15">
      <c r="A41" s="41"/>
      <c r="B41" s="41" t="s">
        <v>92</v>
      </c>
      <c r="C41" s="41" t="s">
        <v>74</v>
      </c>
      <c r="D41" s="3" t="s">
        <v>40</v>
      </c>
      <c r="E41" s="2">
        <v>27800</v>
      </c>
      <c r="F41" s="2">
        <v>28100</v>
      </c>
      <c r="G41" s="2">
        <v>29900</v>
      </c>
      <c r="H41" s="2">
        <v>30500</v>
      </c>
      <c r="I41" s="2">
        <v>28000</v>
      </c>
      <c r="J41" s="2">
        <v>27900</v>
      </c>
      <c r="K41" s="2">
        <f t="shared" si="44"/>
        <v>28700</v>
      </c>
      <c r="L41" s="2">
        <f t="shared" si="45"/>
        <v>27800</v>
      </c>
      <c r="M41" s="2">
        <f t="shared" si="46"/>
        <v>30500</v>
      </c>
      <c r="P41" s="41" t="s">
        <v>75</v>
      </c>
      <c r="Q41" s="3" t="s">
        <v>40</v>
      </c>
      <c r="R41" s="2">
        <v>212</v>
      </c>
      <c r="S41" s="2">
        <v>220</v>
      </c>
      <c r="T41" s="2">
        <v>216</v>
      </c>
      <c r="U41" s="2">
        <v>212</v>
      </c>
      <c r="V41" s="2">
        <v>220</v>
      </c>
      <c r="W41" s="2">
        <v>230</v>
      </c>
      <c r="X41" s="2">
        <v>221</v>
      </c>
      <c r="Y41" s="2">
        <v>229</v>
      </c>
      <c r="Z41" s="2">
        <v>225</v>
      </c>
      <c r="AA41" s="2">
        <v>215</v>
      </c>
      <c r="AB41" s="2">
        <v>231</v>
      </c>
      <c r="AC41" s="2">
        <v>223</v>
      </c>
      <c r="AD41" s="2">
        <v>232</v>
      </c>
      <c r="AE41" s="2">
        <v>215</v>
      </c>
      <c r="AF41" s="2">
        <v>232</v>
      </c>
      <c r="AG41" s="2">
        <v>230</v>
      </c>
      <c r="AH41" s="2">
        <v>219</v>
      </c>
      <c r="AI41" s="2">
        <v>220</v>
      </c>
      <c r="AJ41" s="2">
        <v>205</v>
      </c>
      <c r="AK41" s="2">
        <v>212</v>
      </c>
      <c r="AL41" s="2">
        <v>223</v>
      </c>
      <c r="AM41" s="2">
        <v>229</v>
      </c>
      <c r="AN41" s="2">
        <v>231</v>
      </c>
      <c r="AO41" s="2">
        <v>241</v>
      </c>
      <c r="AP41" s="2">
        <v>231</v>
      </c>
      <c r="AQ41" s="2">
        <v>229</v>
      </c>
      <c r="AR41" s="2">
        <v>238</v>
      </c>
      <c r="AS41" s="2">
        <v>225</v>
      </c>
      <c r="AT41" s="2">
        <v>227</v>
      </c>
      <c r="AU41" s="2">
        <v>229</v>
      </c>
      <c r="AV41" s="2">
        <v>249</v>
      </c>
      <c r="AW41" s="2">
        <v>227</v>
      </c>
      <c r="AX41" s="2">
        <v>232</v>
      </c>
      <c r="AY41" s="2">
        <f t="shared" si="47"/>
        <v>225.15151515151516</v>
      </c>
      <c r="AZ41" s="2">
        <f t="shared" si="48"/>
        <v>205</v>
      </c>
      <c r="BA41" s="2">
        <f t="shared" si="49"/>
        <v>249</v>
      </c>
    </row>
    <row r="42" spans="1:53" x14ac:dyDescent="0.15">
      <c r="A42" s="41"/>
      <c r="B42" s="41"/>
      <c r="C42" s="41"/>
      <c r="D42" s="3" t="s">
        <v>42</v>
      </c>
      <c r="E42" s="2">
        <v>20800</v>
      </c>
      <c r="F42" s="2">
        <v>20600</v>
      </c>
      <c r="G42" s="2">
        <v>21700</v>
      </c>
      <c r="H42" s="2">
        <v>22100</v>
      </c>
      <c r="I42" s="2">
        <v>20600</v>
      </c>
      <c r="J42" s="2">
        <v>20700</v>
      </c>
      <c r="K42" s="2">
        <f t="shared" si="44"/>
        <v>21083.333333333332</v>
      </c>
      <c r="L42" s="2">
        <f t="shared" si="45"/>
        <v>20600</v>
      </c>
      <c r="M42" s="2">
        <f t="shared" si="46"/>
        <v>22100</v>
      </c>
      <c r="P42" s="41"/>
      <c r="Q42" s="3" t="s">
        <v>42</v>
      </c>
      <c r="R42" s="2">
        <v>210</v>
      </c>
      <c r="S42" s="2">
        <v>217</v>
      </c>
      <c r="T42" s="2">
        <v>214</v>
      </c>
      <c r="U42" s="2">
        <v>209</v>
      </c>
      <c r="V42" s="2">
        <v>217</v>
      </c>
      <c r="W42" s="2">
        <v>227</v>
      </c>
      <c r="X42" s="2">
        <v>220</v>
      </c>
      <c r="Y42" s="2">
        <v>226</v>
      </c>
      <c r="Z42" s="2">
        <v>222</v>
      </c>
      <c r="AA42" s="2">
        <v>215</v>
      </c>
      <c r="AB42" s="2">
        <v>227</v>
      </c>
      <c r="AC42" s="2">
        <v>219</v>
      </c>
      <c r="AD42" s="2">
        <v>230</v>
      </c>
      <c r="AE42" s="2">
        <v>212</v>
      </c>
      <c r="AF42" s="2">
        <v>232</v>
      </c>
      <c r="AG42" s="2">
        <v>227</v>
      </c>
      <c r="AH42" s="2">
        <v>215</v>
      </c>
      <c r="AI42" s="2">
        <v>217</v>
      </c>
      <c r="AJ42" s="2">
        <v>200</v>
      </c>
      <c r="AK42" s="2">
        <v>210</v>
      </c>
      <c r="AL42" s="2">
        <v>220</v>
      </c>
      <c r="AM42" s="2">
        <v>229</v>
      </c>
      <c r="AN42" s="2">
        <v>230</v>
      </c>
      <c r="AO42" s="2">
        <v>238</v>
      </c>
      <c r="AP42" s="2">
        <v>226</v>
      </c>
      <c r="AQ42" s="2">
        <v>225</v>
      </c>
      <c r="AR42" s="2">
        <v>235</v>
      </c>
      <c r="AS42" s="2">
        <v>221</v>
      </c>
      <c r="AT42" s="2">
        <v>220</v>
      </c>
      <c r="AU42" s="2">
        <v>224</v>
      </c>
      <c r="AV42" s="2">
        <v>246</v>
      </c>
      <c r="AW42" s="2">
        <v>222</v>
      </c>
      <c r="AX42" s="2">
        <v>228</v>
      </c>
      <c r="AY42" s="2">
        <f t="shared" si="47"/>
        <v>222.12121212121212</v>
      </c>
      <c r="AZ42" s="2">
        <f t="shared" si="48"/>
        <v>200</v>
      </c>
      <c r="BA42" s="2">
        <f t="shared" si="49"/>
        <v>246</v>
      </c>
    </row>
    <row r="43" spans="1:53" x14ac:dyDescent="0.15">
      <c r="A43" s="41"/>
      <c r="B43" s="41"/>
      <c r="C43" s="41"/>
      <c r="D43" s="3" t="s">
        <v>43</v>
      </c>
      <c r="E43" s="2">
        <v>6220</v>
      </c>
      <c r="F43" s="2">
        <v>6208</v>
      </c>
      <c r="G43" s="2">
        <v>6590</v>
      </c>
      <c r="H43" s="2">
        <v>6731</v>
      </c>
      <c r="I43" s="2">
        <v>6145</v>
      </c>
      <c r="J43" s="2">
        <v>6227</v>
      </c>
      <c r="K43" s="2">
        <f t="shared" si="44"/>
        <v>6353.5</v>
      </c>
      <c r="L43" s="2">
        <f t="shared" si="45"/>
        <v>6145</v>
      </c>
      <c r="M43" s="2">
        <f t="shared" si="46"/>
        <v>6731</v>
      </c>
      <c r="P43" s="41"/>
      <c r="Q43" s="3" t="s">
        <v>43</v>
      </c>
      <c r="R43" s="2">
        <v>195</v>
      </c>
      <c r="S43" s="2">
        <v>198</v>
      </c>
      <c r="T43" s="2">
        <v>192</v>
      </c>
      <c r="U43" s="2">
        <v>191</v>
      </c>
      <c r="V43" s="2">
        <v>197</v>
      </c>
      <c r="W43" s="2">
        <v>204</v>
      </c>
      <c r="X43" s="2">
        <v>199</v>
      </c>
      <c r="Y43" s="2">
        <v>201</v>
      </c>
      <c r="Z43" s="2">
        <v>205</v>
      </c>
      <c r="AA43" s="2">
        <v>197</v>
      </c>
      <c r="AB43" s="2">
        <v>201</v>
      </c>
      <c r="AC43" s="2">
        <v>194</v>
      </c>
      <c r="AD43" s="2">
        <v>205</v>
      </c>
      <c r="AE43" s="2">
        <v>188</v>
      </c>
      <c r="AF43" s="2">
        <v>203</v>
      </c>
      <c r="AG43" s="2">
        <v>203</v>
      </c>
      <c r="AH43" s="2">
        <v>191</v>
      </c>
      <c r="AI43" s="2">
        <v>197</v>
      </c>
      <c r="AJ43" s="2">
        <v>183</v>
      </c>
      <c r="AK43" s="2">
        <v>192</v>
      </c>
      <c r="AL43" s="2">
        <v>197</v>
      </c>
      <c r="AM43" s="2">
        <v>204</v>
      </c>
      <c r="AN43" s="2">
        <v>176</v>
      </c>
      <c r="AO43" s="2">
        <v>180</v>
      </c>
      <c r="AP43" s="2">
        <v>177</v>
      </c>
      <c r="AQ43" s="2">
        <v>174</v>
      </c>
      <c r="AR43" s="2">
        <v>176</v>
      </c>
      <c r="AS43" s="2">
        <v>171</v>
      </c>
      <c r="AT43" s="2">
        <v>172</v>
      </c>
      <c r="AU43" s="2">
        <v>174</v>
      </c>
      <c r="AV43" s="2">
        <v>184</v>
      </c>
      <c r="AW43" s="2">
        <v>174</v>
      </c>
      <c r="AX43" s="2">
        <v>179</v>
      </c>
      <c r="AY43" s="2">
        <f t="shared" si="47"/>
        <v>190.12121212121212</v>
      </c>
      <c r="AZ43" s="2">
        <f t="shared" si="48"/>
        <v>171</v>
      </c>
      <c r="BA43" s="2">
        <f t="shared" si="49"/>
        <v>205</v>
      </c>
    </row>
    <row r="44" spans="1:53" x14ac:dyDescent="0.15">
      <c r="A44" s="41"/>
      <c r="B44" s="41"/>
      <c r="C44" s="41" t="s">
        <v>74</v>
      </c>
      <c r="D44" s="3" t="s">
        <v>44</v>
      </c>
      <c r="E44" s="2">
        <v>68700</v>
      </c>
      <c r="F44" s="2">
        <v>70800</v>
      </c>
      <c r="G44" s="2">
        <v>68200</v>
      </c>
      <c r="H44" s="2">
        <v>71000</v>
      </c>
      <c r="I44" s="2">
        <v>70800</v>
      </c>
      <c r="J44" s="2">
        <v>70900</v>
      </c>
      <c r="K44" s="2">
        <f t="shared" si="44"/>
        <v>70066.666666666672</v>
      </c>
      <c r="L44" s="2">
        <f t="shared" si="45"/>
        <v>68200</v>
      </c>
      <c r="M44" s="2">
        <f t="shared" si="46"/>
        <v>71000</v>
      </c>
      <c r="P44" s="41" t="s">
        <v>75</v>
      </c>
      <c r="Q44" s="3" t="s">
        <v>44</v>
      </c>
      <c r="R44" s="2">
        <v>501</v>
      </c>
      <c r="S44" s="2">
        <v>526</v>
      </c>
      <c r="T44" s="2">
        <v>527</v>
      </c>
      <c r="U44" s="2">
        <v>525</v>
      </c>
      <c r="V44" s="2">
        <v>524</v>
      </c>
      <c r="W44" s="2">
        <v>530</v>
      </c>
      <c r="X44" s="2">
        <v>528</v>
      </c>
      <c r="Y44" s="2">
        <v>527</v>
      </c>
      <c r="Z44" s="2">
        <v>528</v>
      </c>
      <c r="AA44" s="2">
        <v>497</v>
      </c>
      <c r="AB44" s="2">
        <v>528</v>
      </c>
      <c r="AC44" s="2">
        <v>524</v>
      </c>
      <c r="AD44" s="2">
        <v>530</v>
      </c>
      <c r="AE44" s="2">
        <v>523</v>
      </c>
      <c r="AF44" s="2">
        <v>514</v>
      </c>
      <c r="AG44" s="2">
        <v>527</v>
      </c>
      <c r="AH44" s="2">
        <v>528</v>
      </c>
      <c r="AI44" s="2">
        <v>527</v>
      </c>
      <c r="AJ44" s="2">
        <v>522</v>
      </c>
      <c r="AK44" s="2">
        <v>527</v>
      </c>
      <c r="AL44" s="2">
        <v>526</v>
      </c>
      <c r="AM44" s="2">
        <v>526</v>
      </c>
      <c r="AN44" s="2">
        <v>530</v>
      </c>
      <c r="AO44" s="2">
        <v>519</v>
      </c>
      <c r="AP44" s="2">
        <v>527</v>
      </c>
      <c r="AQ44" s="2">
        <v>530</v>
      </c>
      <c r="AR44" s="2">
        <v>528</v>
      </c>
      <c r="AS44" s="2">
        <v>527</v>
      </c>
      <c r="AT44" s="2">
        <v>528</v>
      </c>
      <c r="AU44" s="2">
        <v>526</v>
      </c>
      <c r="AV44" s="2">
        <v>505</v>
      </c>
      <c r="AW44" s="2">
        <v>523</v>
      </c>
      <c r="AX44" s="2">
        <v>522</v>
      </c>
      <c r="AY44" s="2">
        <f t="shared" si="47"/>
        <v>523.63636363636363</v>
      </c>
      <c r="AZ44" s="2">
        <f t="shared" si="48"/>
        <v>497</v>
      </c>
      <c r="BA44" s="2">
        <f t="shared" si="49"/>
        <v>530</v>
      </c>
    </row>
    <row r="45" spans="1:53" x14ac:dyDescent="0.15">
      <c r="A45" s="41"/>
      <c r="B45" s="41"/>
      <c r="C45" s="41"/>
      <c r="D45" s="3" t="s">
        <v>45</v>
      </c>
      <c r="E45" s="2">
        <v>45600</v>
      </c>
      <c r="F45" s="2">
        <v>45700</v>
      </c>
      <c r="G45" s="2">
        <v>45700</v>
      </c>
      <c r="H45" s="2">
        <v>45700</v>
      </c>
      <c r="I45" s="2">
        <v>45700</v>
      </c>
      <c r="J45" s="2">
        <v>45600</v>
      </c>
      <c r="K45" s="2">
        <f t="shared" si="44"/>
        <v>45666.666666666664</v>
      </c>
      <c r="L45" s="2">
        <f t="shared" si="45"/>
        <v>45600</v>
      </c>
      <c r="M45" s="2">
        <f t="shared" si="46"/>
        <v>45700</v>
      </c>
      <c r="P45" s="41"/>
      <c r="Q45" s="3" t="s">
        <v>45</v>
      </c>
      <c r="R45" s="2">
        <v>497</v>
      </c>
      <c r="S45" s="2">
        <v>520</v>
      </c>
      <c r="T45" s="2">
        <v>523</v>
      </c>
      <c r="U45" s="2">
        <v>522</v>
      </c>
      <c r="V45" s="2">
        <v>520</v>
      </c>
      <c r="W45" s="2">
        <v>527</v>
      </c>
      <c r="X45" s="2">
        <v>525</v>
      </c>
      <c r="Y45" s="2">
        <v>522</v>
      </c>
      <c r="Z45" s="2">
        <v>523</v>
      </c>
      <c r="AA45" s="2">
        <v>493</v>
      </c>
      <c r="AB45" s="2">
        <v>526</v>
      </c>
      <c r="AC45" s="2">
        <v>522</v>
      </c>
      <c r="AD45" s="2">
        <v>526</v>
      </c>
      <c r="AE45" s="2">
        <v>519</v>
      </c>
      <c r="AF45" s="2">
        <v>512</v>
      </c>
      <c r="AG45" s="2">
        <v>525</v>
      </c>
      <c r="AH45" s="2">
        <v>523</v>
      </c>
      <c r="AI45" s="2">
        <v>527</v>
      </c>
      <c r="AJ45" s="2">
        <v>517</v>
      </c>
      <c r="AK45" s="2">
        <v>523</v>
      </c>
      <c r="AL45" s="2">
        <v>521</v>
      </c>
      <c r="AM45" s="2">
        <v>523</v>
      </c>
      <c r="AN45" s="2">
        <v>525</v>
      </c>
      <c r="AO45" s="2">
        <v>515</v>
      </c>
      <c r="AP45" s="2">
        <v>520</v>
      </c>
      <c r="AQ45" s="2">
        <v>522</v>
      </c>
      <c r="AR45" s="2">
        <v>520</v>
      </c>
      <c r="AS45" s="2">
        <v>519</v>
      </c>
      <c r="AT45" s="2">
        <v>523</v>
      </c>
      <c r="AU45" s="2">
        <v>523</v>
      </c>
      <c r="AV45" s="2">
        <v>502</v>
      </c>
      <c r="AW45" s="2">
        <v>519</v>
      </c>
      <c r="AX45" s="2">
        <v>518</v>
      </c>
      <c r="AY45" s="2">
        <f t="shared" si="47"/>
        <v>519.4545454545455</v>
      </c>
      <c r="AZ45" s="2">
        <f t="shared" si="48"/>
        <v>493</v>
      </c>
      <c r="BA45" s="2">
        <f t="shared" si="49"/>
        <v>527</v>
      </c>
    </row>
    <row r="46" spans="1:53" x14ac:dyDescent="0.15">
      <c r="A46" s="41"/>
      <c r="B46" s="41"/>
      <c r="C46" s="41"/>
      <c r="D46" s="3" t="s">
        <v>46</v>
      </c>
      <c r="E46" s="2">
        <v>8122</v>
      </c>
      <c r="F46" s="2">
        <v>8086</v>
      </c>
      <c r="G46" s="2">
        <v>8047</v>
      </c>
      <c r="H46" s="2">
        <v>8059</v>
      </c>
      <c r="I46" s="2">
        <v>8078</v>
      </c>
      <c r="J46" s="2">
        <v>8208</v>
      </c>
      <c r="K46" s="2">
        <f t="shared" si="44"/>
        <v>8100</v>
      </c>
      <c r="L46" s="2">
        <f t="shared" si="45"/>
        <v>8047</v>
      </c>
      <c r="M46" s="2">
        <f t="shared" si="46"/>
        <v>8208</v>
      </c>
      <c r="P46" s="41"/>
      <c r="Q46" s="3" t="s">
        <v>46</v>
      </c>
      <c r="R46" s="2">
        <v>448</v>
      </c>
      <c r="S46" s="2">
        <v>465</v>
      </c>
      <c r="T46" s="2">
        <v>462</v>
      </c>
      <c r="U46" s="2">
        <v>461</v>
      </c>
      <c r="V46" s="2">
        <v>464</v>
      </c>
      <c r="W46" s="2">
        <v>464</v>
      </c>
      <c r="X46" s="2">
        <v>461</v>
      </c>
      <c r="Y46" s="2">
        <v>460</v>
      </c>
      <c r="Z46" s="2">
        <v>453</v>
      </c>
      <c r="AA46" s="2">
        <v>439</v>
      </c>
      <c r="AB46" s="2">
        <v>466</v>
      </c>
      <c r="AC46" s="2">
        <v>462</v>
      </c>
      <c r="AD46" s="2">
        <v>466</v>
      </c>
      <c r="AE46" s="2">
        <v>465</v>
      </c>
      <c r="AF46" s="2">
        <v>459</v>
      </c>
      <c r="AG46" s="2">
        <v>466</v>
      </c>
      <c r="AH46" s="2">
        <v>456</v>
      </c>
      <c r="AI46" s="2">
        <v>468</v>
      </c>
      <c r="AJ46" s="2">
        <v>459</v>
      </c>
      <c r="AK46" s="2">
        <v>466</v>
      </c>
      <c r="AL46" s="2">
        <v>459</v>
      </c>
      <c r="AM46" s="2">
        <v>455</v>
      </c>
      <c r="AN46" s="2">
        <v>464</v>
      </c>
      <c r="AO46" s="2">
        <v>449</v>
      </c>
      <c r="AP46" s="2">
        <v>462</v>
      </c>
      <c r="AQ46" s="2">
        <v>464</v>
      </c>
      <c r="AR46" s="2">
        <v>461</v>
      </c>
      <c r="AS46" s="2">
        <v>467</v>
      </c>
      <c r="AT46" s="2">
        <v>465</v>
      </c>
      <c r="AU46" s="2">
        <v>461</v>
      </c>
      <c r="AV46" s="2">
        <v>450</v>
      </c>
      <c r="AW46" s="2">
        <v>463</v>
      </c>
      <c r="AX46" s="2">
        <v>461</v>
      </c>
      <c r="AY46" s="2">
        <f t="shared" si="47"/>
        <v>460.33333333333331</v>
      </c>
      <c r="AZ46" s="2">
        <f t="shared" si="48"/>
        <v>439</v>
      </c>
      <c r="BA46" s="2">
        <f t="shared" si="49"/>
        <v>468</v>
      </c>
    </row>
    <row r="47" spans="1:53" x14ac:dyDescent="0.15">
      <c r="A47" s="41"/>
      <c r="B47" s="41"/>
      <c r="C47" s="41" t="s">
        <v>74</v>
      </c>
      <c r="D47" s="3" t="s">
        <v>47</v>
      </c>
      <c r="E47" s="2">
        <v>1657</v>
      </c>
      <c r="F47" s="2">
        <v>1682</v>
      </c>
      <c r="G47" s="2">
        <v>1657</v>
      </c>
      <c r="H47" s="2">
        <v>1713</v>
      </c>
      <c r="I47" s="2">
        <v>1660</v>
      </c>
      <c r="J47" s="2">
        <v>1671</v>
      </c>
      <c r="K47" s="2">
        <f t="shared" si="44"/>
        <v>1673.3333333333333</v>
      </c>
      <c r="L47" s="2">
        <f t="shared" si="45"/>
        <v>1657</v>
      </c>
      <c r="M47" s="2">
        <f t="shared" si="46"/>
        <v>1713</v>
      </c>
      <c r="P47" s="41" t="s">
        <v>75</v>
      </c>
      <c r="Q47" s="3" t="s">
        <v>47</v>
      </c>
      <c r="R47" s="2">
        <v>3089</v>
      </c>
      <c r="S47" s="2">
        <v>3127</v>
      </c>
      <c r="T47" s="2">
        <v>3137</v>
      </c>
      <c r="U47" s="2">
        <v>3041</v>
      </c>
      <c r="V47" s="2">
        <v>3067</v>
      </c>
      <c r="W47" s="2">
        <v>3192</v>
      </c>
      <c r="X47" s="2">
        <v>3216</v>
      </c>
      <c r="Y47" s="2">
        <v>3171</v>
      </c>
      <c r="Z47" s="2">
        <v>3115</v>
      </c>
      <c r="AA47" s="2">
        <v>3099</v>
      </c>
      <c r="AB47" s="2">
        <v>3121</v>
      </c>
      <c r="AC47" s="2">
        <v>3038</v>
      </c>
      <c r="AD47" s="2">
        <v>3244</v>
      </c>
      <c r="AE47" s="2">
        <v>3079</v>
      </c>
      <c r="AF47" s="2">
        <v>3117</v>
      </c>
      <c r="AG47" s="2">
        <v>3196</v>
      </c>
      <c r="AH47" s="2">
        <v>3185</v>
      </c>
      <c r="AI47" s="2">
        <v>3243</v>
      </c>
      <c r="AJ47" s="2">
        <v>3002</v>
      </c>
      <c r="AK47" s="2">
        <v>3129</v>
      </c>
      <c r="AL47" s="2">
        <v>2995</v>
      </c>
      <c r="AM47" s="2">
        <v>3123</v>
      </c>
      <c r="AN47" s="2">
        <v>3145</v>
      </c>
      <c r="AO47" s="2">
        <v>3095</v>
      </c>
      <c r="AP47" s="2">
        <v>3077</v>
      </c>
      <c r="AQ47" s="2">
        <v>3094</v>
      </c>
      <c r="AR47" s="2">
        <v>3094</v>
      </c>
      <c r="AS47" s="2">
        <v>3132</v>
      </c>
      <c r="AT47" s="2">
        <v>3095</v>
      </c>
      <c r="AU47" s="2">
        <v>3071</v>
      </c>
      <c r="AV47" s="2">
        <v>3026</v>
      </c>
      <c r="AW47" s="2">
        <v>3018</v>
      </c>
      <c r="AX47" s="2">
        <v>3171</v>
      </c>
      <c r="AY47" s="2">
        <f t="shared" si="47"/>
        <v>3113.4545454545455</v>
      </c>
      <c r="AZ47" s="2">
        <f t="shared" si="48"/>
        <v>2995</v>
      </c>
      <c r="BA47" s="2">
        <f t="shared" si="49"/>
        <v>3244</v>
      </c>
    </row>
    <row r="48" spans="1:53" x14ac:dyDescent="0.15">
      <c r="A48" s="41"/>
      <c r="B48" s="41"/>
      <c r="C48" s="41"/>
      <c r="D48" s="3" t="s">
        <v>48</v>
      </c>
      <c r="E48" s="2">
        <v>510</v>
      </c>
      <c r="F48" s="2">
        <v>508</v>
      </c>
      <c r="G48" s="2">
        <v>482</v>
      </c>
      <c r="H48" s="2">
        <v>510</v>
      </c>
      <c r="I48" s="2">
        <v>509</v>
      </c>
      <c r="J48" s="2">
        <v>500</v>
      </c>
      <c r="K48" s="2">
        <f t="shared" si="44"/>
        <v>503.16666666666669</v>
      </c>
      <c r="L48" s="2">
        <f t="shared" si="45"/>
        <v>482</v>
      </c>
      <c r="M48" s="2">
        <f t="shared" si="46"/>
        <v>510</v>
      </c>
      <c r="P48" s="41"/>
      <c r="Q48" s="3" t="s">
        <v>48</v>
      </c>
      <c r="R48" s="2">
        <v>391</v>
      </c>
      <c r="S48" s="2">
        <v>388</v>
      </c>
      <c r="T48" s="2">
        <v>392</v>
      </c>
      <c r="U48" s="2">
        <v>383</v>
      </c>
      <c r="V48" s="2">
        <v>385</v>
      </c>
      <c r="W48" s="2">
        <v>386</v>
      </c>
      <c r="X48" s="2">
        <v>381</v>
      </c>
      <c r="Y48" s="2">
        <v>396</v>
      </c>
      <c r="Z48" s="2">
        <v>398</v>
      </c>
      <c r="AA48" s="2">
        <v>387</v>
      </c>
      <c r="AB48" s="2">
        <v>387</v>
      </c>
      <c r="AC48" s="2">
        <v>383</v>
      </c>
      <c r="AD48" s="2">
        <v>404</v>
      </c>
      <c r="AE48" s="2">
        <v>385</v>
      </c>
      <c r="AF48" s="2">
        <v>379</v>
      </c>
      <c r="AG48" s="2">
        <v>402</v>
      </c>
      <c r="AH48" s="2">
        <v>395</v>
      </c>
      <c r="AI48" s="2">
        <v>406</v>
      </c>
      <c r="AJ48" s="2">
        <v>372</v>
      </c>
      <c r="AK48" s="2">
        <v>375</v>
      </c>
      <c r="AL48" s="2">
        <v>376</v>
      </c>
      <c r="AM48" s="2">
        <v>392</v>
      </c>
      <c r="AN48" s="2">
        <v>373</v>
      </c>
      <c r="AO48" s="2">
        <v>386</v>
      </c>
      <c r="AP48" s="2">
        <v>383</v>
      </c>
      <c r="AQ48" s="2">
        <v>388</v>
      </c>
      <c r="AR48" s="2">
        <v>383</v>
      </c>
      <c r="AS48" s="2">
        <v>391</v>
      </c>
      <c r="AT48" s="2">
        <v>385</v>
      </c>
      <c r="AU48" s="2">
        <v>383</v>
      </c>
      <c r="AV48" s="2">
        <v>381</v>
      </c>
      <c r="AW48" s="2">
        <v>378</v>
      </c>
      <c r="AX48" s="2">
        <v>405</v>
      </c>
      <c r="AY48" s="2">
        <f t="shared" si="47"/>
        <v>387.24242424242425</v>
      </c>
      <c r="AZ48" s="2">
        <f t="shared" si="48"/>
        <v>372</v>
      </c>
      <c r="BA48" s="2">
        <f t="shared" si="49"/>
        <v>406</v>
      </c>
    </row>
    <row r="49" spans="1:53" x14ac:dyDescent="0.15">
      <c r="A49" s="41"/>
      <c r="B49" s="41"/>
      <c r="C49" s="41"/>
      <c r="D49" s="3" t="s">
        <v>49</v>
      </c>
      <c r="E49" s="2">
        <v>257</v>
      </c>
      <c r="F49" s="2">
        <v>258</v>
      </c>
      <c r="G49" s="2">
        <v>248</v>
      </c>
      <c r="H49" s="2">
        <v>257</v>
      </c>
      <c r="I49" s="2">
        <v>253</v>
      </c>
      <c r="J49" s="2">
        <v>249</v>
      </c>
      <c r="K49" s="2">
        <f t="shared" si="44"/>
        <v>253.66666666666666</v>
      </c>
      <c r="L49" s="2">
        <f t="shared" si="45"/>
        <v>248</v>
      </c>
      <c r="M49" s="2">
        <f t="shared" si="46"/>
        <v>258</v>
      </c>
      <c r="P49" s="41"/>
      <c r="Q49" s="3" t="s">
        <v>49</v>
      </c>
      <c r="R49" s="2">
        <v>194</v>
      </c>
      <c r="S49" s="2">
        <v>194</v>
      </c>
      <c r="T49" s="2">
        <v>198</v>
      </c>
      <c r="U49" s="2">
        <v>191</v>
      </c>
      <c r="V49" s="2">
        <v>192</v>
      </c>
      <c r="W49" s="2">
        <v>188</v>
      </c>
      <c r="X49" s="2">
        <v>201</v>
      </c>
      <c r="Y49" s="2">
        <v>198</v>
      </c>
      <c r="Z49" s="2">
        <v>198</v>
      </c>
      <c r="AA49" s="2">
        <v>193</v>
      </c>
      <c r="AB49" s="2">
        <v>194</v>
      </c>
      <c r="AC49" s="2">
        <v>191</v>
      </c>
      <c r="AD49" s="2">
        <v>201</v>
      </c>
      <c r="AE49" s="2">
        <v>192</v>
      </c>
      <c r="AF49" s="2">
        <v>192</v>
      </c>
      <c r="AG49" s="2">
        <v>200</v>
      </c>
      <c r="AH49" s="2">
        <v>197</v>
      </c>
      <c r="AI49" s="2">
        <v>202</v>
      </c>
      <c r="AJ49" s="2">
        <v>189</v>
      </c>
      <c r="AK49" s="2">
        <v>189</v>
      </c>
      <c r="AL49" s="2">
        <v>183</v>
      </c>
      <c r="AM49" s="2">
        <v>196</v>
      </c>
      <c r="AN49" s="2">
        <v>197</v>
      </c>
      <c r="AO49" s="2">
        <v>193</v>
      </c>
      <c r="AP49" s="2">
        <v>192</v>
      </c>
      <c r="AQ49" s="2">
        <v>193</v>
      </c>
      <c r="AR49" s="2">
        <v>192</v>
      </c>
      <c r="AS49" s="2">
        <v>195</v>
      </c>
      <c r="AT49" s="2">
        <v>192</v>
      </c>
      <c r="AU49" s="2">
        <v>191</v>
      </c>
      <c r="AV49" s="2">
        <v>190</v>
      </c>
      <c r="AW49" s="2">
        <v>189</v>
      </c>
      <c r="AX49" s="2">
        <v>202</v>
      </c>
      <c r="AY49" s="2">
        <f t="shared" si="47"/>
        <v>193.90909090909091</v>
      </c>
      <c r="AZ49" s="2">
        <f t="shared" si="48"/>
        <v>183</v>
      </c>
      <c r="BA49" s="2">
        <f t="shared" si="49"/>
        <v>202</v>
      </c>
    </row>
    <row r="50" spans="1:53" x14ac:dyDescent="0.15">
      <c r="A50" s="41"/>
      <c r="B50" s="41"/>
      <c r="C50" s="41" t="s">
        <v>74</v>
      </c>
      <c r="D50" s="3" t="s">
        <v>50</v>
      </c>
      <c r="E50" s="2">
        <v>7972</v>
      </c>
      <c r="F50" s="2">
        <v>7839</v>
      </c>
      <c r="G50" s="2">
        <v>7783</v>
      </c>
      <c r="H50" s="2">
        <v>7695</v>
      </c>
      <c r="I50" s="2">
        <v>7861</v>
      </c>
      <c r="J50" s="2">
        <v>7824</v>
      </c>
      <c r="K50" s="2">
        <f t="shared" si="44"/>
        <v>7829</v>
      </c>
      <c r="L50" s="2">
        <f t="shared" si="45"/>
        <v>7695</v>
      </c>
      <c r="M50" s="2">
        <f t="shared" si="46"/>
        <v>7972</v>
      </c>
      <c r="P50" s="41" t="s">
        <v>75</v>
      </c>
      <c r="Q50" s="3" t="s">
        <v>50</v>
      </c>
      <c r="R50" s="2">
        <v>3242</v>
      </c>
      <c r="S50" s="2">
        <v>3279</v>
      </c>
      <c r="T50" s="2">
        <v>3297</v>
      </c>
      <c r="U50" s="2">
        <v>3265</v>
      </c>
      <c r="V50" s="2">
        <v>3190</v>
      </c>
      <c r="W50" s="2">
        <v>3362</v>
      </c>
      <c r="X50" s="2">
        <v>3368</v>
      </c>
      <c r="Y50" s="2">
        <v>3286</v>
      </c>
      <c r="Z50" s="2">
        <v>3296</v>
      </c>
      <c r="AA50" s="2">
        <v>3210</v>
      </c>
      <c r="AB50" s="2">
        <v>3279</v>
      </c>
      <c r="AC50" s="2">
        <v>3200</v>
      </c>
      <c r="AD50" s="2">
        <v>3360</v>
      </c>
      <c r="AE50" s="2">
        <v>3200</v>
      </c>
      <c r="AF50" s="2">
        <v>3233</v>
      </c>
      <c r="AG50" s="2">
        <v>3336</v>
      </c>
      <c r="AH50" s="2">
        <v>3325</v>
      </c>
      <c r="AI50" s="2">
        <v>3372</v>
      </c>
      <c r="AJ50" s="2">
        <v>2992</v>
      </c>
      <c r="AK50" s="2">
        <v>3303</v>
      </c>
      <c r="AL50" s="2">
        <v>3208</v>
      </c>
      <c r="AM50" s="2">
        <v>3257</v>
      </c>
      <c r="AN50" s="2">
        <v>3293</v>
      </c>
      <c r="AO50" s="2">
        <v>3232</v>
      </c>
      <c r="AP50" s="2">
        <v>3216</v>
      </c>
      <c r="AQ50" s="2">
        <v>3245</v>
      </c>
      <c r="AR50" s="2">
        <v>3248</v>
      </c>
      <c r="AS50" s="2">
        <v>3266</v>
      </c>
      <c r="AT50" s="2">
        <v>3233</v>
      </c>
      <c r="AU50" s="2">
        <v>3201</v>
      </c>
      <c r="AV50" s="2">
        <v>3254</v>
      </c>
      <c r="AW50" s="2">
        <v>3150</v>
      </c>
      <c r="AX50" s="2">
        <v>3400</v>
      </c>
      <c r="AY50" s="2">
        <f t="shared" si="47"/>
        <v>3260.5454545454545</v>
      </c>
      <c r="AZ50" s="2">
        <f t="shared" si="48"/>
        <v>2992</v>
      </c>
      <c r="BA50" s="2">
        <f t="shared" si="49"/>
        <v>3400</v>
      </c>
    </row>
    <row r="51" spans="1:53" x14ac:dyDescent="0.15">
      <c r="A51" s="41"/>
      <c r="B51" s="41"/>
      <c r="C51" s="41"/>
      <c r="D51" s="3" t="s">
        <v>51</v>
      </c>
      <c r="E51" s="2">
        <v>1045</v>
      </c>
      <c r="F51" s="2">
        <v>1040</v>
      </c>
      <c r="G51" s="2">
        <v>1037</v>
      </c>
      <c r="H51" s="2">
        <v>1038</v>
      </c>
      <c r="I51" s="2">
        <v>1041</v>
      </c>
      <c r="J51" s="2">
        <v>1042</v>
      </c>
      <c r="K51" s="2">
        <f t="shared" si="44"/>
        <v>1040.5</v>
      </c>
      <c r="L51" s="2">
        <f t="shared" si="45"/>
        <v>1037</v>
      </c>
      <c r="M51" s="2">
        <f t="shared" si="46"/>
        <v>1045</v>
      </c>
      <c r="P51" s="41"/>
      <c r="Q51" s="3" t="s">
        <v>51</v>
      </c>
      <c r="R51" s="2">
        <v>405</v>
      </c>
      <c r="S51" s="2">
        <v>375</v>
      </c>
      <c r="T51" s="2">
        <v>412</v>
      </c>
      <c r="U51" s="2">
        <v>411</v>
      </c>
      <c r="V51" s="2">
        <v>399</v>
      </c>
      <c r="W51" s="2">
        <v>423</v>
      </c>
      <c r="X51" s="2">
        <v>421</v>
      </c>
      <c r="Y51" s="2">
        <v>410</v>
      </c>
      <c r="Z51" s="2">
        <v>411</v>
      </c>
      <c r="AA51" s="2">
        <v>402</v>
      </c>
      <c r="AB51" s="2">
        <v>411</v>
      </c>
      <c r="AC51" s="2">
        <v>400</v>
      </c>
      <c r="AD51" s="2">
        <v>420</v>
      </c>
      <c r="AE51" s="2">
        <v>400</v>
      </c>
      <c r="AF51" s="2">
        <v>405</v>
      </c>
      <c r="AG51" s="2">
        <v>417</v>
      </c>
      <c r="AH51" s="2">
        <v>415</v>
      </c>
      <c r="AI51" s="2">
        <v>421</v>
      </c>
      <c r="AJ51" s="2">
        <v>392</v>
      </c>
      <c r="AK51" s="2">
        <v>412</v>
      </c>
      <c r="AL51" s="2">
        <v>401</v>
      </c>
      <c r="AM51" s="2">
        <v>407</v>
      </c>
      <c r="AN51" s="2">
        <v>412</v>
      </c>
      <c r="AO51" s="2">
        <v>403</v>
      </c>
      <c r="AP51" s="2">
        <v>402</v>
      </c>
      <c r="AQ51" s="2">
        <v>406</v>
      </c>
      <c r="AR51" s="2">
        <v>405</v>
      </c>
      <c r="AS51" s="2">
        <v>409</v>
      </c>
      <c r="AT51" s="2">
        <v>404</v>
      </c>
      <c r="AU51" s="2">
        <v>400</v>
      </c>
      <c r="AV51" s="2">
        <v>404</v>
      </c>
      <c r="AW51" s="2">
        <v>394</v>
      </c>
      <c r="AX51" s="2">
        <v>426</v>
      </c>
      <c r="AY51" s="2">
        <f t="shared" si="47"/>
        <v>407.12121212121212</v>
      </c>
      <c r="AZ51" s="2">
        <f t="shared" si="48"/>
        <v>375</v>
      </c>
      <c r="BA51" s="2">
        <f t="shared" si="49"/>
        <v>426</v>
      </c>
    </row>
    <row r="52" spans="1:53" x14ac:dyDescent="0.15">
      <c r="A52" s="41"/>
      <c r="B52" s="41"/>
      <c r="C52" s="41"/>
      <c r="D52" s="3" t="s">
        <v>52</v>
      </c>
      <c r="E52" s="2">
        <v>521</v>
      </c>
      <c r="F52" s="2">
        <v>521</v>
      </c>
      <c r="G52" s="2">
        <v>519</v>
      </c>
      <c r="H52" s="2">
        <v>519</v>
      </c>
      <c r="I52" s="2">
        <v>519</v>
      </c>
      <c r="J52" s="2">
        <v>521</v>
      </c>
      <c r="K52" s="2">
        <f t="shared" si="44"/>
        <v>520</v>
      </c>
      <c r="L52" s="2">
        <f t="shared" si="45"/>
        <v>519</v>
      </c>
      <c r="M52" s="2">
        <f t="shared" si="46"/>
        <v>521</v>
      </c>
      <c r="P52" s="41"/>
      <c r="Q52" s="3" t="s">
        <v>52</v>
      </c>
      <c r="R52" s="2">
        <v>202</v>
      </c>
      <c r="S52" s="2">
        <v>205</v>
      </c>
      <c r="T52" s="2">
        <v>206</v>
      </c>
      <c r="U52" s="2">
        <v>205</v>
      </c>
      <c r="V52" s="2">
        <v>199</v>
      </c>
      <c r="W52" s="2">
        <v>211</v>
      </c>
      <c r="X52" s="2">
        <v>210</v>
      </c>
      <c r="Y52" s="2">
        <v>205</v>
      </c>
      <c r="Z52" s="2">
        <v>206</v>
      </c>
      <c r="AA52" s="2">
        <v>201</v>
      </c>
      <c r="AB52" s="2">
        <v>205</v>
      </c>
      <c r="AC52" s="2">
        <v>200</v>
      </c>
      <c r="AD52" s="2">
        <v>209</v>
      </c>
      <c r="AE52" s="2">
        <v>199</v>
      </c>
      <c r="AF52" s="2">
        <v>201</v>
      </c>
      <c r="AG52" s="2">
        <v>208</v>
      </c>
      <c r="AH52" s="2">
        <v>207</v>
      </c>
      <c r="AI52" s="2">
        <v>211</v>
      </c>
      <c r="AJ52" s="2">
        <v>195</v>
      </c>
      <c r="AK52" s="2">
        <v>206</v>
      </c>
      <c r="AL52" s="2">
        <v>192</v>
      </c>
      <c r="AM52" s="2">
        <v>203</v>
      </c>
      <c r="AN52" s="2">
        <v>206</v>
      </c>
      <c r="AO52" s="2">
        <v>202</v>
      </c>
      <c r="AP52" s="2">
        <v>200</v>
      </c>
      <c r="AQ52" s="2">
        <v>203</v>
      </c>
      <c r="AR52" s="2">
        <v>203</v>
      </c>
      <c r="AS52" s="2">
        <v>204</v>
      </c>
      <c r="AT52" s="2">
        <v>201</v>
      </c>
      <c r="AU52" s="2">
        <v>200</v>
      </c>
      <c r="AV52" s="2">
        <v>203</v>
      </c>
      <c r="AW52" s="2">
        <v>197</v>
      </c>
      <c r="AX52" s="2">
        <v>213</v>
      </c>
      <c r="AY52" s="2">
        <f t="shared" si="47"/>
        <v>203.57575757575756</v>
      </c>
      <c r="AZ52" s="2">
        <f t="shared" si="48"/>
        <v>192</v>
      </c>
      <c r="BA52" s="2">
        <f t="shared" si="49"/>
        <v>213</v>
      </c>
    </row>
    <row r="53" spans="1:53" x14ac:dyDescent="0.15">
      <c r="A53" s="25"/>
      <c r="B53" s="22"/>
    </row>
    <row r="54" spans="1:53" x14ac:dyDescent="0.15">
      <c r="A54" s="25"/>
      <c r="B54" s="22"/>
    </row>
  </sheetData>
  <mergeCells count="38">
    <mergeCell ref="C18:C20"/>
    <mergeCell ref="C9:C11"/>
    <mergeCell ref="C12:C14"/>
    <mergeCell ref="P12:P14"/>
    <mergeCell ref="C15:C17"/>
    <mergeCell ref="P15:P17"/>
    <mergeCell ref="A29:A52"/>
    <mergeCell ref="P44:P46"/>
    <mergeCell ref="P47:P49"/>
    <mergeCell ref="P50:P52"/>
    <mergeCell ref="B15:B26"/>
    <mergeCell ref="P18:P20"/>
    <mergeCell ref="C41:C43"/>
    <mergeCell ref="C44:C46"/>
    <mergeCell ref="C47:C49"/>
    <mergeCell ref="C50:C52"/>
    <mergeCell ref="A3:A26"/>
    <mergeCell ref="P9:P11"/>
    <mergeCell ref="C21:C23"/>
    <mergeCell ref="P21:P23"/>
    <mergeCell ref="C24:C26"/>
    <mergeCell ref="P24:P26"/>
    <mergeCell ref="B3:B14"/>
    <mergeCell ref="B29:B40"/>
    <mergeCell ref="B41:B52"/>
    <mergeCell ref="P29:P31"/>
    <mergeCell ref="P32:P34"/>
    <mergeCell ref="P35:P37"/>
    <mergeCell ref="P38:P40"/>
    <mergeCell ref="P41:P43"/>
    <mergeCell ref="C29:C31"/>
    <mergeCell ref="C32:C34"/>
    <mergeCell ref="C35:C37"/>
    <mergeCell ref="C38:C40"/>
    <mergeCell ref="C3:C5"/>
    <mergeCell ref="P3:P5"/>
    <mergeCell ref="C6:C8"/>
    <mergeCell ref="P6:P8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8"/>
  <sheetViews>
    <sheetView workbookViewId="0"/>
  </sheetViews>
  <sheetFormatPr defaultRowHeight="13.5" x14ac:dyDescent="0.15"/>
  <cols>
    <col min="1" max="1" width="6.5" style="2" bestFit="1" customWidth="1"/>
    <col min="2" max="2" width="5.5" style="2" bestFit="1" customWidth="1"/>
    <col min="3" max="3" width="4.5" style="2" bestFit="1" customWidth="1"/>
    <col min="4" max="4" width="17" style="2" bestFit="1" customWidth="1"/>
    <col min="5" max="10" width="4.5" style="2" bestFit="1" customWidth="1"/>
    <col min="11" max="11" width="12.75" style="2" bestFit="1" customWidth="1"/>
    <col min="12" max="13" width="4.5" style="2" bestFit="1" customWidth="1"/>
    <col min="14" max="15" width="9" style="2"/>
    <col min="16" max="16" width="4.5" style="2" bestFit="1" customWidth="1"/>
    <col min="17" max="17" width="17" style="2" bestFit="1" customWidth="1"/>
    <col min="18" max="50" width="6.5" style="2" bestFit="1" customWidth="1"/>
    <col min="51" max="51" width="12.75" style="2" bestFit="1" customWidth="1"/>
    <col min="52" max="53" width="6.5" style="2" bestFit="1" customWidth="1"/>
    <col min="54" max="16384" width="9" style="2"/>
  </cols>
  <sheetData>
    <row r="1" spans="1:53" s="13" customFormat="1" x14ac:dyDescent="0.15">
      <c r="A1" s="27" t="s">
        <v>102</v>
      </c>
      <c r="B1" s="22"/>
      <c r="C1" s="2"/>
      <c r="D1" s="2"/>
      <c r="E1" s="2"/>
      <c r="F1" s="2"/>
      <c r="G1" s="2"/>
      <c r="H1" s="2"/>
      <c r="I1" s="2"/>
    </row>
    <row r="2" spans="1:53" x14ac:dyDescent="0.15">
      <c r="A2" s="25"/>
      <c r="B2" s="22"/>
      <c r="C2"/>
      <c r="D2" s="23" t="s">
        <v>94</v>
      </c>
      <c r="E2" s="26" t="s">
        <v>1</v>
      </c>
      <c r="F2" s="26" t="s">
        <v>2</v>
      </c>
      <c r="G2" s="26" t="s">
        <v>1</v>
      </c>
      <c r="H2" s="26" t="s">
        <v>2</v>
      </c>
      <c r="I2" s="26" t="s">
        <v>1</v>
      </c>
      <c r="J2" s="26" t="s">
        <v>2</v>
      </c>
      <c r="K2" s="16" t="s">
        <v>76</v>
      </c>
      <c r="L2" s="17" t="s">
        <v>77</v>
      </c>
      <c r="M2" s="17" t="s">
        <v>78</v>
      </c>
      <c r="N2" s="11"/>
      <c r="O2" s="11"/>
      <c r="P2"/>
      <c r="Q2" s="23" t="s">
        <v>95</v>
      </c>
      <c r="R2" s="26" t="s">
        <v>3</v>
      </c>
      <c r="S2" s="26" t="s">
        <v>4</v>
      </c>
      <c r="T2" s="26" t="s">
        <v>5</v>
      </c>
      <c r="U2" s="26" t="s">
        <v>6</v>
      </c>
      <c r="V2" s="26" t="s">
        <v>7</v>
      </c>
      <c r="W2" s="26" t="s">
        <v>8</v>
      </c>
      <c r="X2" s="26" t="s">
        <v>9</v>
      </c>
      <c r="Y2" s="26" t="s">
        <v>10</v>
      </c>
      <c r="Z2" s="26" t="s">
        <v>11</v>
      </c>
      <c r="AA2" s="26" t="s">
        <v>12</v>
      </c>
      <c r="AB2" s="26" t="s">
        <v>13</v>
      </c>
      <c r="AC2" s="26" t="s">
        <v>3</v>
      </c>
      <c r="AD2" s="26" t="s">
        <v>4</v>
      </c>
      <c r="AE2" s="26" t="s">
        <v>5</v>
      </c>
      <c r="AF2" s="26" t="s">
        <v>6</v>
      </c>
      <c r="AG2" s="26" t="s">
        <v>7</v>
      </c>
      <c r="AH2" s="26" t="s">
        <v>8</v>
      </c>
      <c r="AI2" s="26" t="s">
        <v>9</v>
      </c>
      <c r="AJ2" s="26" t="s">
        <v>10</v>
      </c>
      <c r="AK2" s="26" t="s">
        <v>11</v>
      </c>
      <c r="AL2" s="26" t="s">
        <v>12</v>
      </c>
      <c r="AM2" s="26" t="s">
        <v>13</v>
      </c>
      <c r="AN2" s="26" t="s">
        <v>3</v>
      </c>
      <c r="AO2" s="26" t="s">
        <v>4</v>
      </c>
      <c r="AP2" s="26" t="s">
        <v>5</v>
      </c>
      <c r="AQ2" s="26" t="s">
        <v>6</v>
      </c>
      <c r="AR2" s="26" t="s">
        <v>7</v>
      </c>
      <c r="AS2" s="26" t="s">
        <v>8</v>
      </c>
      <c r="AT2" s="26" t="s">
        <v>9</v>
      </c>
      <c r="AU2" s="26" t="s">
        <v>10</v>
      </c>
      <c r="AV2" s="26" t="s">
        <v>11</v>
      </c>
      <c r="AW2" s="26" t="s">
        <v>12</v>
      </c>
      <c r="AX2" s="26" t="s">
        <v>13</v>
      </c>
      <c r="AY2" s="16" t="s">
        <v>76</v>
      </c>
      <c r="AZ2" s="17" t="s">
        <v>77</v>
      </c>
      <c r="BA2" s="17" t="s">
        <v>78</v>
      </c>
    </row>
    <row r="3" spans="1:53" x14ac:dyDescent="0.15">
      <c r="A3" s="41" t="s">
        <v>88</v>
      </c>
      <c r="B3" s="41" t="s">
        <v>93</v>
      </c>
      <c r="C3" s="41" t="s">
        <v>74</v>
      </c>
      <c r="D3" s="3" t="s">
        <v>40</v>
      </c>
      <c r="E3" s="2">
        <v>249</v>
      </c>
      <c r="F3" s="2">
        <v>249</v>
      </c>
      <c r="G3" s="2">
        <v>252</v>
      </c>
      <c r="H3" s="2">
        <v>251</v>
      </c>
      <c r="I3" s="2">
        <v>248</v>
      </c>
      <c r="J3" s="2">
        <v>233</v>
      </c>
      <c r="K3" s="2">
        <f t="shared" ref="K3:K26" si="0">AVERAGE(E3:J3)</f>
        <v>247</v>
      </c>
      <c r="L3" s="2">
        <f t="shared" ref="L3:L26" si="1">MIN(E3:J3)</f>
        <v>233</v>
      </c>
      <c r="M3" s="2">
        <f t="shared" ref="M3:M26" si="2">MAX(E3:J3)</f>
        <v>252</v>
      </c>
      <c r="P3" s="41" t="s">
        <v>75</v>
      </c>
      <c r="Q3" s="3" t="s">
        <v>40</v>
      </c>
      <c r="R3" s="2">
        <v>1.5589999999999999</v>
      </c>
      <c r="S3" s="2">
        <v>1.56</v>
      </c>
      <c r="T3" s="2">
        <v>1.583</v>
      </c>
      <c r="U3" s="2">
        <v>1.58</v>
      </c>
      <c r="V3" s="2">
        <v>1.6759999999999999</v>
      </c>
      <c r="W3" s="2">
        <v>1.5429999999999999</v>
      </c>
      <c r="X3" s="2">
        <v>1.62</v>
      </c>
      <c r="Y3" s="2">
        <v>1.716</v>
      </c>
      <c r="Z3" s="2">
        <v>1.702</v>
      </c>
      <c r="AA3" s="2">
        <v>1.5049999999999999</v>
      </c>
      <c r="AB3" s="2">
        <v>1.5469999999999999</v>
      </c>
      <c r="AC3" s="2">
        <v>1.577</v>
      </c>
      <c r="AD3" s="2">
        <v>1.7509999999999999</v>
      </c>
      <c r="AE3" s="2">
        <v>1.607</v>
      </c>
      <c r="AF3" s="2">
        <v>1.7310000000000001</v>
      </c>
      <c r="AG3" s="2">
        <v>1.43</v>
      </c>
      <c r="AH3" s="2">
        <v>1.62</v>
      </c>
      <c r="AI3" s="2">
        <v>1.6990000000000001</v>
      </c>
      <c r="AJ3" s="2">
        <v>1.6020000000000001</v>
      </c>
      <c r="AK3" s="2">
        <v>1.573</v>
      </c>
      <c r="AL3" s="2">
        <v>1.5349999999999999</v>
      </c>
      <c r="AM3" s="2">
        <v>1.629</v>
      </c>
      <c r="AN3" s="2">
        <v>1.6220000000000001</v>
      </c>
      <c r="AO3" s="2">
        <v>1.6950000000000001</v>
      </c>
      <c r="AP3" s="2">
        <v>1.643</v>
      </c>
      <c r="AQ3" s="2">
        <v>1.617</v>
      </c>
      <c r="AR3" s="2">
        <v>1.591</v>
      </c>
      <c r="AS3" s="2">
        <v>1.663</v>
      </c>
      <c r="AT3" s="2">
        <v>1.65</v>
      </c>
      <c r="AU3" s="2">
        <v>1.615</v>
      </c>
      <c r="AV3" s="2">
        <v>1.524</v>
      </c>
      <c r="AW3" s="2">
        <v>1.6870000000000001</v>
      </c>
      <c r="AX3" s="2">
        <v>1.73</v>
      </c>
      <c r="AY3" s="2">
        <f t="shared" ref="AY3:AY26" si="3">AVERAGE(R3:AX3)</f>
        <v>1.6176363636363633</v>
      </c>
      <c r="AZ3" s="2">
        <f t="shared" ref="AZ3:AZ26" si="4">MIN(R3:AX3)</f>
        <v>1.43</v>
      </c>
      <c r="BA3" s="2">
        <f t="shared" ref="BA3:BA26" si="5">MAX(R3:AX3)</f>
        <v>1.7509999999999999</v>
      </c>
    </row>
    <row r="4" spans="1:53" x14ac:dyDescent="0.15">
      <c r="A4" s="41"/>
      <c r="B4" s="41"/>
      <c r="C4" s="41"/>
      <c r="D4" s="3" t="s">
        <v>42</v>
      </c>
      <c r="E4" s="2">
        <v>335</v>
      </c>
      <c r="F4" s="2">
        <v>337</v>
      </c>
      <c r="G4" s="2">
        <v>347</v>
      </c>
      <c r="H4" s="2">
        <v>330</v>
      </c>
      <c r="I4" s="2">
        <v>320</v>
      </c>
      <c r="J4" s="2">
        <v>327</v>
      </c>
      <c r="K4" s="2">
        <f t="shared" si="0"/>
        <v>332.66666666666669</v>
      </c>
      <c r="L4" s="2">
        <f t="shared" si="1"/>
        <v>320</v>
      </c>
      <c r="M4" s="2">
        <f t="shared" si="2"/>
        <v>347</v>
      </c>
      <c r="P4" s="41"/>
      <c r="Q4" s="3" t="s">
        <v>42</v>
      </c>
      <c r="R4" s="2">
        <v>3.1949999999999998</v>
      </c>
      <c r="S4" s="2">
        <v>3.1949999999999998</v>
      </c>
      <c r="T4" s="2">
        <v>3.23</v>
      </c>
      <c r="U4" s="2">
        <v>3.2349999999999999</v>
      </c>
      <c r="V4" s="2">
        <v>3.3839999999999999</v>
      </c>
      <c r="W4" s="2">
        <v>3.0830000000000002</v>
      </c>
      <c r="X4" s="2">
        <v>3.274</v>
      </c>
      <c r="Y4" s="2">
        <v>3.45</v>
      </c>
      <c r="Z4" s="2">
        <v>3.4390000000000001</v>
      </c>
      <c r="AA4" s="2">
        <v>3.0870000000000002</v>
      </c>
      <c r="AB4" s="2">
        <v>3.125</v>
      </c>
      <c r="AC4" s="2">
        <v>3.1680000000000001</v>
      </c>
      <c r="AD4" s="2">
        <v>3.5409999999999999</v>
      </c>
      <c r="AE4" s="2">
        <v>3.2469999999999999</v>
      </c>
      <c r="AF4" s="2">
        <v>3.4750000000000001</v>
      </c>
      <c r="AG4" s="2">
        <v>2.8969999999999998</v>
      </c>
      <c r="AH4" s="2">
        <v>3.23</v>
      </c>
      <c r="AI4" s="2">
        <v>3.4540000000000002</v>
      </c>
      <c r="AJ4" s="2">
        <v>3.2320000000000002</v>
      </c>
      <c r="AK4" s="2">
        <v>3.13</v>
      </c>
      <c r="AL4" s="2">
        <v>3.0939999999999999</v>
      </c>
      <c r="AM4" s="2">
        <v>3.2759999999999998</v>
      </c>
      <c r="AN4" s="2">
        <v>3.2789999999999999</v>
      </c>
      <c r="AO4" s="2">
        <v>3.5150000000000001</v>
      </c>
      <c r="AP4" s="2">
        <v>3.3559999999999999</v>
      </c>
      <c r="AQ4" s="2">
        <v>3.3210000000000002</v>
      </c>
      <c r="AR4" s="2">
        <v>3.1659999999999999</v>
      </c>
      <c r="AS4" s="2">
        <v>3.3220000000000001</v>
      </c>
      <c r="AT4" s="2">
        <v>3.3479999999999999</v>
      </c>
      <c r="AU4" s="2">
        <v>3.278</v>
      </c>
      <c r="AV4" s="2">
        <v>3.0339999999999998</v>
      </c>
      <c r="AW4" s="2">
        <v>3.4009999999999998</v>
      </c>
      <c r="AX4" s="2">
        <v>3.573</v>
      </c>
      <c r="AY4" s="2">
        <f t="shared" si="3"/>
        <v>3.2737575757575748</v>
      </c>
      <c r="AZ4" s="2">
        <f t="shared" si="4"/>
        <v>2.8969999999999998</v>
      </c>
      <c r="BA4" s="2">
        <f t="shared" si="5"/>
        <v>3.573</v>
      </c>
    </row>
    <row r="5" spans="1:53" x14ac:dyDescent="0.15">
      <c r="A5" s="41"/>
      <c r="B5" s="41"/>
      <c r="C5" s="41"/>
      <c r="D5" s="3" t="s">
        <v>43</v>
      </c>
      <c r="E5" s="2">
        <v>451</v>
      </c>
      <c r="F5" s="2">
        <v>453</v>
      </c>
      <c r="G5" s="2">
        <v>467</v>
      </c>
      <c r="H5" s="2">
        <v>435</v>
      </c>
      <c r="I5" s="2">
        <v>406</v>
      </c>
      <c r="J5" s="2">
        <v>453</v>
      </c>
      <c r="K5" s="2">
        <f t="shared" si="0"/>
        <v>444.16666666666669</v>
      </c>
      <c r="L5" s="2">
        <f t="shared" si="1"/>
        <v>406</v>
      </c>
      <c r="M5" s="2">
        <f t="shared" si="2"/>
        <v>467</v>
      </c>
      <c r="P5" s="41"/>
      <c r="Q5" s="3" t="s">
        <v>43</v>
      </c>
      <c r="R5" s="2">
        <v>25.1</v>
      </c>
      <c r="S5" s="2">
        <v>23</v>
      </c>
      <c r="T5" s="2">
        <v>24.4</v>
      </c>
      <c r="U5" s="2">
        <v>25.2</v>
      </c>
      <c r="V5" s="2">
        <v>25.7</v>
      </c>
      <c r="W5" s="2">
        <v>23.5</v>
      </c>
      <c r="X5" s="2">
        <v>25.8</v>
      </c>
      <c r="Y5" s="2">
        <v>26.6</v>
      </c>
      <c r="Z5" s="2">
        <v>26.5</v>
      </c>
      <c r="AA5" s="2">
        <v>24.8</v>
      </c>
      <c r="AB5" s="2">
        <v>24.9</v>
      </c>
      <c r="AC5" s="2">
        <v>24</v>
      </c>
      <c r="AD5" s="2">
        <v>27</v>
      </c>
      <c r="AE5" s="2">
        <v>24.9</v>
      </c>
      <c r="AF5" s="2">
        <v>27.8</v>
      </c>
      <c r="AG5" s="2">
        <v>23.2</v>
      </c>
      <c r="AH5" s="2">
        <v>24.8</v>
      </c>
      <c r="AI5" s="2">
        <v>26.7</v>
      </c>
      <c r="AJ5" s="2">
        <v>25.1</v>
      </c>
      <c r="AK5" s="2">
        <v>24.9</v>
      </c>
      <c r="AL5" s="2">
        <v>23.6</v>
      </c>
      <c r="AM5" s="2">
        <v>24.7</v>
      </c>
      <c r="AN5" s="2">
        <v>24.9</v>
      </c>
      <c r="AO5" s="2">
        <v>26.9</v>
      </c>
      <c r="AP5" s="2">
        <v>25.7</v>
      </c>
      <c r="AQ5" s="2">
        <v>25.3</v>
      </c>
      <c r="AR5" s="2">
        <v>24.9</v>
      </c>
      <c r="AS5" s="2">
        <v>25.5</v>
      </c>
      <c r="AT5" s="2">
        <v>25.3</v>
      </c>
      <c r="AU5" s="2">
        <v>25.7</v>
      </c>
      <c r="AV5" s="2">
        <v>23.5</v>
      </c>
      <c r="AW5" s="2">
        <v>25.5</v>
      </c>
      <c r="AX5" s="2">
        <v>28.1</v>
      </c>
      <c r="AY5" s="2">
        <f t="shared" si="3"/>
        <v>25.257575757575758</v>
      </c>
      <c r="AZ5" s="2">
        <f t="shared" si="4"/>
        <v>23</v>
      </c>
      <c r="BA5" s="2">
        <f t="shared" si="5"/>
        <v>28.1</v>
      </c>
    </row>
    <row r="6" spans="1:53" x14ac:dyDescent="0.15">
      <c r="A6" s="41"/>
      <c r="B6" s="41"/>
      <c r="C6" s="41" t="s">
        <v>74</v>
      </c>
      <c r="D6" s="3" t="s">
        <v>44</v>
      </c>
      <c r="E6" s="2">
        <v>312</v>
      </c>
      <c r="F6" s="2">
        <v>313</v>
      </c>
      <c r="G6" s="2">
        <v>311</v>
      </c>
      <c r="H6" s="2">
        <v>303</v>
      </c>
      <c r="I6" s="2">
        <v>313</v>
      </c>
      <c r="J6" s="2">
        <v>305</v>
      </c>
      <c r="K6" s="2">
        <f t="shared" si="0"/>
        <v>309.5</v>
      </c>
      <c r="L6" s="2">
        <f t="shared" si="1"/>
        <v>303</v>
      </c>
      <c r="M6" s="2">
        <f t="shared" si="2"/>
        <v>313</v>
      </c>
      <c r="P6" s="41" t="s">
        <v>75</v>
      </c>
      <c r="Q6" s="3" t="s">
        <v>44</v>
      </c>
      <c r="R6" s="2">
        <v>2.0579999999999998</v>
      </c>
      <c r="S6" s="2">
        <v>2.0720000000000001</v>
      </c>
      <c r="T6" s="2">
        <v>2.06</v>
      </c>
      <c r="U6" s="2">
        <v>2.0779999999999998</v>
      </c>
      <c r="V6" s="2">
        <v>2.085</v>
      </c>
      <c r="W6" s="2">
        <v>2.0649999999999999</v>
      </c>
      <c r="X6" s="2">
        <v>2.0710000000000002</v>
      </c>
      <c r="Y6" s="2">
        <v>2.0870000000000002</v>
      </c>
      <c r="Z6" s="2">
        <v>2.0760000000000001</v>
      </c>
      <c r="AA6" s="2">
        <v>1.9670000000000001</v>
      </c>
      <c r="AB6" s="2">
        <v>1.9850000000000001</v>
      </c>
      <c r="AC6" s="2">
        <v>2.0760000000000001</v>
      </c>
      <c r="AD6" s="2">
        <v>2.036</v>
      </c>
      <c r="AE6" s="2">
        <v>2.0619999999999998</v>
      </c>
      <c r="AF6" s="2">
        <v>2.0819999999999999</v>
      </c>
      <c r="AG6" s="2">
        <v>2.056</v>
      </c>
      <c r="AH6" s="2">
        <v>2.0739999999999998</v>
      </c>
      <c r="AI6" s="2">
        <v>2.0720000000000001</v>
      </c>
      <c r="AJ6" s="2">
        <v>2.08</v>
      </c>
      <c r="AK6" s="2">
        <v>2.0699999999999998</v>
      </c>
      <c r="AL6" s="2">
        <v>2.073</v>
      </c>
      <c r="AM6" s="2">
        <v>2.0670000000000002</v>
      </c>
      <c r="AN6" s="2">
        <v>2.0720000000000001</v>
      </c>
      <c r="AO6" s="2">
        <v>2.0419999999999998</v>
      </c>
      <c r="AP6" s="2">
        <v>2.0859999999999999</v>
      </c>
      <c r="AQ6" s="2">
        <v>2.0720000000000001</v>
      </c>
      <c r="AR6" s="2">
        <v>2.0750000000000002</v>
      </c>
      <c r="AS6" s="2">
        <v>2.0550000000000002</v>
      </c>
      <c r="AT6" s="2">
        <v>2.0779999999999998</v>
      </c>
      <c r="AU6" s="2">
        <v>2.0590000000000002</v>
      </c>
      <c r="AV6" s="2">
        <v>2.0699999999999998</v>
      </c>
      <c r="AW6" s="2">
        <v>2.0790000000000002</v>
      </c>
      <c r="AX6" s="2">
        <v>2.0030000000000001</v>
      </c>
      <c r="AY6" s="2">
        <f t="shared" si="3"/>
        <v>2.0619090909090909</v>
      </c>
      <c r="AZ6" s="2">
        <f t="shared" si="4"/>
        <v>1.9670000000000001</v>
      </c>
      <c r="BA6" s="2">
        <f t="shared" si="5"/>
        <v>2.0870000000000002</v>
      </c>
    </row>
    <row r="7" spans="1:53" x14ac:dyDescent="0.15">
      <c r="A7" s="41"/>
      <c r="B7" s="41"/>
      <c r="C7" s="41"/>
      <c r="D7" s="3" t="s">
        <v>45</v>
      </c>
      <c r="E7" s="2">
        <v>383</v>
      </c>
      <c r="F7" s="2">
        <v>384</v>
      </c>
      <c r="G7" s="2">
        <v>386</v>
      </c>
      <c r="H7" s="2">
        <v>371</v>
      </c>
      <c r="I7" s="2">
        <v>381</v>
      </c>
      <c r="J7" s="2">
        <v>382</v>
      </c>
      <c r="K7" s="2">
        <f t="shared" si="0"/>
        <v>381.16666666666669</v>
      </c>
      <c r="L7" s="2">
        <f t="shared" si="1"/>
        <v>371</v>
      </c>
      <c r="M7" s="2">
        <f t="shared" si="2"/>
        <v>386</v>
      </c>
      <c r="P7" s="41"/>
      <c r="Q7" s="3" t="s">
        <v>45</v>
      </c>
      <c r="R7" s="2">
        <v>4.0919999999999996</v>
      </c>
      <c r="S7" s="2">
        <v>4.1109999999999998</v>
      </c>
      <c r="T7" s="2">
        <v>4.0949999999999998</v>
      </c>
      <c r="U7" s="2">
        <v>4.141</v>
      </c>
      <c r="V7" s="2">
        <v>4.1289999999999996</v>
      </c>
      <c r="W7" s="2">
        <v>4.1260000000000003</v>
      </c>
      <c r="X7" s="2">
        <v>4.117</v>
      </c>
      <c r="Y7" s="2">
        <v>4.1529999999999996</v>
      </c>
      <c r="Z7" s="2">
        <v>4.1280000000000001</v>
      </c>
      <c r="AA7" s="2">
        <v>3.9020000000000001</v>
      </c>
      <c r="AB7" s="2">
        <v>3.9590000000000001</v>
      </c>
      <c r="AC7" s="2">
        <v>4.1189999999999998</v>
      </c>
      <c r="AD7" s="2">
        <v>4.0549999999999997</v>
      </c>
      <c r="AE7" s="2">
        <v>4.0869999999999997</v>
      </c>
      <c r="AF7" s="2">
        <v>4.1479999999999997</v>
      </c>
      <c r="AG7" s="2">
        <v>4.0970000000000004</v>
      </c>
      <c r="AH7" s="2">
        <v>4.1100000000000003</v>
      </c>
      <c r="AI7" s="2">
        <v>4.13</v>
      </c>
      <c r="AJ7" s="2">
        <v>4.1399999999999997</v>
      </c>
      <c r="AK7" s="2">
        <v>4.1210000000000004</v>
      </c>
      <c r="AL7" s="2">
        <v>4.1289999999999996</v>
      </c>
      <c r="AM7" s="2">
        <v>4.1109999999999998</v>
      </c>
      <c r="AN7" s="2">
        <v>4.1189999999999998</v>
      </c>
      <c r="AO7" s="2">
        <v>4.0599999999999996</v>
      </c>
      <c r="AP7" s="2">
        <v>4.1479999999999997</v>
      </c>
      <c r="AQ7" s="2">
        <v>4.1120000000000001</v>
      </c>
      <c r="AR7" s="2">
        <v>4.1449999999999996</v>
      </c>
      <c r="AS7" s="2">
        <v>4.0979999999999999</v>
      </c>
      <c r="AT7" s="2">
        <v>4.1449999999999996</v>
      </c>
      <c r="AU7" s="2">
        <v>4.0940000000000003</v>
      </c>
      <c r="AV7" s="2">
        <v>4.125</v>
      </c>
      <c r="AW7" s="2">
        <v>4.1189999999999998</v>
      </c>
      <c r="AX7" s="2">
        <v>3.9689999999999999</v>
      </c>
      <c r="AY7" s="2">
        <f t="shared" si="3"/>
        <v>4.101030303030301</v>
      </c>
      <c r="AZ7" s="2">
        <f t="shared" si="4"/>
        <v>3.9020000000000001</v>
      </c>
      <c r="BA7" s="2">
        <f t="shared" si="5"/>
        <v>4.1529999999999996</v>
      </c>
    </row>
    <row r="8" spans="1:53" x14ac:dyDescent="0.15">
      <c r="A8" s="41"/>
      <c r="B8" s="41"/>
      <c r="C8" s="41"/>
      <c r="D8" s="3" t="s">
        <v>46</v>
      </c>
      <c r="E8" s="2">
        <v>514</v>
      </c>
      <c r="F8" s="2">
        <v>513</v>
      </c>
      <c r="G8" s="2">
        <v>507</v>
      </c>
      <c r="H8" s="2">
        <v>500</v>
      </c>
      <c r="I8" s="2">
        <v>501</v>
      </c>
      <c r="J8" s="2">
        <v>514</v>
      </c>
      <c r="K8" s="2">
        <f t="shared" si="0"/>
        <v>508.16666666666669</v>
      </c>
      <c r="L8" s="2">
        <f t="shared" si="1"/>
        <v>500</v>
      </c>
      <c r="M8" s="2">
        <f t="shared" si="2"/>
        <v>514</v>
      </c>
      <c r="P8" s="41"/>
      <c r="Q8" s="3" t="s">
        <v>46</v>
      </c>
      <c r="R8" s="2">
        <v>29</v>
      </c>
      <c r="S8" s="2">
        <v>29.1</v>
      </c>
      <c r="T8" s="2">
        <v>28</v>
      </c>
      <c r="U8" s="2">
        <v>29.5</v>
      </c>
      <c r="V8" s="2">
        <v>29.5</v>
      </c>
      <c r="W8" s="2">
        <v>29.4</v>
      </c>
      <c r="X8" s="2">
        <v>29.4</v>
      </c>
      <c r="Y8" s="2">
        <v>29.7</v>
      </c>
      <c r="Z8" s="2">
        <v>28.9</v>
      </c>
      <c r="AA8" s="2">
        <v>27.5</v>
      </c>
      <c r="AB8" s="2">
        <v>27.9</v>
      </c>
      <c r="AC8" s="2">
        <v>28.6</v>
      </c>
      <c r="AD8" s="2">
        <v>29.1</v>
      </c>
      <c r="AE8" s="2">
        <v>28.7</v>
      </c>
      <c r="AF8" s="2">
        <v>29.5</v>
      </c>
      <c r="AG8" s="2">
        <v>28.4</v>
      </c>
      <c r="AH8" s="2">
        <v>29</v>
      </c>
      <c r="AI8" s="2">
        <v>29.2</v>
      </c>
      <c r="AJ8" s="2">
        <v>29.6</v>
      </c>
      <c r="AK8" s="2">
        <v>29.4</v>
      </c>
      <c r="AL8" s="2">
        <v>28.9</v>
      </c>
      <c r="AM8" s="2">
        <v>28.9</v>
      </c>
      <c r="AN8" s="2">
        <v>29.1</v>
      </c>
      <c r="AO8" s="2">
        <v>28.8</v>
      </c>
      <c r="AP8" s="2">
        <v>29.4</v>
      </c>
      <c r="AQ8" s="2">
        <v>29.1</v>
      </c>
      <c r="AR8" s="2">
        <v>29.4</v>
      </c>
      <c r="AS8" s="2">
        <v>29.3</v>
      </c>
      <c r="AT8" s="2">
        <v>29.3</v>
      </c>
      <c r="AU8" s="2">
        <v>28.9</v>
      </c>
      <c r="AV8" s="2">
        <v>29.2</v>
      </c>
      <c r="AW8" s="2">
        <v>28</v>
      </c>
      <c r="AX8" s="2">
        <v>28.5</v>
      </c>
      <c r="AY8" s="2">
        <f t="shared" si="3"/>
        <v>28.975757575757569</v>
      </c>
      <c r="AZ8" s="2">
        <f t="shared" si="4"/>
        <v>27.5</v>
      </c>
      <c r="BA8" s="2">
        <f t="shared" si="5"/>
        <v>29.7</v>
      </c>
    </row>
    <row r="9" spans="1:53" x14ac:dyDescent="0.15">
      <c r="A9" s="41"/>
      <c r="B9" s="41"/>
      <c r="C9" s="41" t="s">
        <v>74</v>
      </c>
      <c r="D9" s="3" t="s">
        <v>47</v>
      </c>
      <c r="E9" s="2">
        <v>462</v>
      </c>
      <c r="F9" s="2">
        <v>457</v>
      </c>
      <c r="G9" s="2">
        <v>475</v>
      </c>
      <c r="H9" s="2">
        <v>483</v>
      </c>
      <c r="I9" s="2">
        <v>456</v>
      </c>
      <c r="J9" s="2">
        <v>409</v>
      </c>
      <c r="K9" s="2">
        <f t="shared" si="0"/>
        <v>457</v>
      </c>
      <c r="L9" s="2">
        <f t="shared" si="1"/>
        <v>409</v>
      </c>
      <c r="M9" s="2">
        <f t="shared" si="2"/>
        <v>483</v>
      </c>
      <c r="P9" s="41" t="s">
        <v>75</v>
      </c>
      <c r="Q9" s="3" t="s">
        <v>47</v>
      </c>
      <c r="R9" s="2">
        <v>200</v>
      </c>
      <c r="S9" s="2">
        <v>198</v>
      </c>
      <c r="T9" s="2">
        <v>194</v>
      </c>
      <c r="U9" s="2">
        <v>205</v>
      </c>
      <c r="V9" s="2">
        <v>198</v>
      </c>
      <c r="W9" s="2">
        <v>196</v>
      </c>
      <c r="X9" s="2">
        <v>201</v>
      </c>
      <c r="Y9" s="2">
        <v>206</v>
      </c>
      <c r="Z9" s="2">
        <v>201</v>
      </c>
      <c r="AA9" s="2">
        <v>196</v>
      </c>
      <c r="AB9" s="2">
        <v>198</v>
      </c>
      <c r="AC9" s="2">
        <v>196</v>
      </c>
      <c r="AD9" s="2">
        <v>197</v>
      </c>
      <c r="AE9" s="2">
        <v>196</v>
      </c>
      <c r="AF9" s="2">
        <v>203</v>
      </c>
      <c r="AG9" s="2">
        <v>188</v>
      </c>
      <c r="AH9" s="2">
        <v>192</v>
      </c>
      <c r="AI9" s="2">
        <v>199</v>
      </c>
      <c r="AJ9" s="2">
        <v>205</v>
      </c>
      <c r="AK9" s="2">
        <v>201</v>
      </c>
      <c r="AL9" s="2">
        <v>204</v>
      </c>
      <c r="AM9" s="2">
        <v>195</v>
      </c>
      <c r="AN9" s="2">
        <v>195</v>
      </c>
      <c r="AO9" s="2">
        <v>197</v>
      </c>
      <c r="AP9" s="2">
        <v>196</v>
      </c>
      <c r="AQ9" s="2">
        <v>197</v>
      </c>
      <c r="AR9" s="2">
        <v>196</v>
      </c>
      <c r="AS9" s="2">
        <v>206</v>
      </c>
      <c r="AT9" s="2">
        <v>201</v>
      </c>
      <c r="AU9" s="2">
        <v>192</v>
      </c>
      <c r="AV9" s="2">
        <v>198</v>
      </c>
      <c r="AW9" s="2">
        <v>198</v>
      </c>
      <c r="AX9" s="2">
        <v>194</v>
      </c>
      <c r="AY9" s="2">
        <f t="shared" si="3"/>
        <v>198.15151515151516</v>
      </c>
      <c r="AZ9" s="2">
        <f t="shared" si="4"/>
        <v>188</v>
      </c>
      <c r="BA9" s="2">
        <f t="shared" si="5"/>
        <v>206</v>
      </c>
    </row>
    <row r="10" spans="1:53" x14ac:dyDescent="0.15">
      <c r="A10" s="41"/>
      <c r="B10" s="41"/>
      <c r="C10" s="41"/>
      <c r="D10" s="3" t="s">
        <v>48</v>
      </c>
      <c r="E10" s="2">
        <v>467</v>
      </c>
      <c r="F10" s="2">
        <v>462</v>
      </c>
      <c r="G10" s="2">
        <v>484</v>
      </c>
      <c r="H10" s="2">
        <v>490</v>
      </c>
      <c r="I10" s="2">
        <v>464</v>
      </c>
      <c r="J10" s="2">
        <v>413</v>
      </c>
      <c r="K10" s="2">
        <f t="shared" si="0"/>
        <v>463.33333333333331</v>
      </c>
      <c r="L10" s="2">
        <f t="shared" si="1"/>
        <v>413</v>
      </c>
      <c r="M10" s="2">
        <f t="shared" si="2"/>
        <v>490</v>
      </c>
      <c r="P10" s="41"/>
      <c r="Q10" s="3" t="s">
        <v>48</v>
      </c>
      <c r="R10" s="2">
        <v>203</v>
      </c>
      <c r="S10" s="2">
        <v>201</v>
      </c>
      <c r="T10" s="2">
        <v>196</v>
      </c>
      <c r="U10" s="2">
        <v>205</v>
      </c>
      <c r="V10" s="2">
        <v>200</v>
      </c>
      <c r="W10" s="2">
        <v>198</v>
      </c>
      <c r="X10" s="2">
        <v>202</v>
      </c>
      <c r="Y10" s="2">
        <v>205</v>
      </c>
      <c r="Z10" s="2">
        <v>202</v>
      </c>
      <c r="AA10" s="2">
        <v>195</v>
      </c>
      <c r="AB10" s="2">
        <v>198</v>
      </c>
      <c r="AC10" s="2">
        <v>190</v>
      </c>
      <c r="AD10" s="2">
        <v>198</v>
      </c>
      <c r="AE10" s="2">
        <v>177</v>
      </c>
      <c r="AF10" s="2">
        <v>205</v>
      </c>
      <c r="AG10" s="2">
        <v>192</v>
      </c>
      <c r="AH10" s="2">
        <v>194</v>
      </c>
      <c r="AI10" s="2">
        <v>199</v>
      </c>
      <c r="AJ10" s="2">
        <v>207</v>
      </c>
      <c r="AK10" s="2">
        <v>201</v>
      </c>
      <c r="AL10" s="2">
        <v>185</v>
      </c>
      <c r="AM10" s="2">
        <v>195</v>
      </c>
      <c r="AN10" s="2">
        <v>197</v>
      </c>
      <c r="AO10" s="2">
        <v>198</v>
      </c>
      <c r="AP10" s="2">
        <v>198</v>
      </c>
      <c r="AQ10" s="2">
        <v>197</v>
      </c>
      <c r="AR10" s="2">
        <v>198</v>
      </c>
      <c r="AS10" s="2">
        <v>190</v>
      </c>
      <c r="AT10" s="2">
        <v>198</v>
      </c>
      <c r="AU10" s="2">
        <v>190</v>
      </c>
      <c r="AV10" s="2">
        <v>198</v>
      </c>
      <c r="AW10" s="2">
        <v>197</v>
      </c>
      <c r="AX10" s="2">
        <v>194</v>
      </c>
      <c r="AY10" s="2">
        <f t="shared" si="3"/>
        <v>197.06060606060606</v>
      </c>
      <c r="AZ10" s="2">
        <f t="shared" si="4"/>
        <v>177</v>
      </c>
      <c r="BA10" s="2">
        <f t="shared" si="5"/>
        <v>207</v>
      </c>
    </row>
    <row r="11" spans="1:53" x14ac:dyDescent="0.15">
      <c r="A11" s="41"/>
      <c r="B11" s="41"/>
      <c r="C11" s="41"/>
      <c r="D11" s="3" t="s">
        <v>49</v>
      </c>
      <c r="E11" s="2">
        <v>463</v>
      </c>
      <c r="F11" s="2">
        <v>465</v>
      </c>
      <c r="G11" s="2">
        <v>482</v>
      </c>
      <c r="H11" s="2">
        <v>493</v>
      </c>
      <c r="I11" s="2">
        <v>467</v>
      </c>
      <c r="J11" s="2">
        <v>412</v>
      </c>
      <c r="K11" s="2">
        <f t="shared" si="0"/>
        <v>463.66666666666669</v>
      </c>
      <c r="L11" s="2">
        <f t="shared" si="1"/>
        <v>412</v>
      </c>
      <c r="M11" s="2">
        <f t="shared" si="2"/>
        <v>493</v>
      </c>
      <c r="P11" s="41"/>
      <c r="Q11" s="3" t="s">
        <v>49</v>
      </c>
      <c r="R11" s="2">
        <v>199</v>
      </c>
      <c r="S11" s="2">
        <v>197</v>
      </c>
      <c r="T11" s="2">
        <v>195</v>
      </c>
      <c r="U11" s="2">
        <v>207</v>
      </c>
      <c r="V11" s="2">
        <v>200</v>
      </c>
      <c r="W11" s="2">
        <v>196</v>
      </c>
      <c r="X11" s="2">
        <v>188</v>
      </c>
      <c r="Y11" s="2">
        <v>207</v>
      </c>
      <c r="Z11" s="2">
        <v>201</v>
      </c>
      <c r="AA11" s="2">
        <v>197</v>
      </c>
      <c r="AB11" s="2">
        <v>199</v>
      </c>
      <c r="AC11" s="2">
        <v>195</v>
      </c>
      <c r="AD11" s="2">
        <v>197</v>
      </c>
      <c r="AE11" s="2">
        <v>195</v>
      </c>
      <c r="AF11" s="2">
        <v>203</v>
      </c>
      <c r="AG11" s="2">
        <v>187</v>
      </c>
      <c r="AH11" s="2">
        <v>191</v>
      </c>
      <c r="AI11" s="2">
        <v>200</v>
      </c>
      <c r="AJ11" s="2">
        <v>207</v>
      </c>
      <c r="AK11" s="2">
        <v>202</v>
      </c>
      <c r="AL11" s="2">
        <v>203</v>
      </c>
      <c r="AM11" s="2">
        <v>195</v>
      </c>
      <c r="AN11" s="2">
        <v>196</v>
      </c>
      <c r="AO11" s="2">
        <v>198</v>
      </c>
      <c r="AP11" s="2">
        <v>198</v>
      </c>
      <c r="AQ11" s="2">
        <v>196</v>
      </c>
      <c r="AR11" s="2">
        <v>196</v>
      </c>
      <c r="AS11" s="2">
        <v>202</v>
      </c>
      <c r="AT11" s="2">
        <v>202</v>
      </c>
      <c r="AU11" s="2">
        <v>194</v>
      </c>
      <c r="AV11" s="2">
        <v>199</v>
      </c>
      <c r="AW11" s="2">
        <v>199</v>
      </c>
      <c r="AX11" s="2">
        <v>196</v>
      </c>
      <c r="AY11" s="2">
        <f t="shared" si="3"/>
        <v>198.09090909090909</v>
      </c>
      <c r="AZ11" s="2">
        <f t="shared" si="4"/>
        <v>187</v>
      </c>
      <c r="BA11" s="2">
        <f t="shared" si="5"/>
        <v>207</v>
      </c>
    </row>
    <row r="12" spans="1:53" x14ac:dyDescent="0.15">
      <c r="A12" s="41"/>
      <c r="B12" s="41"/>
      <c r="C12" s="41" t="s">
        <v>74</v>
      </c>
      <c r="D12" s="3" t="s">
        <v>50</v>
      </c>
      <c r="E12" s="2">
        <v>525</v>
      </c>
      <c r="F12" s="2">
        <v>527</v>
      </c>
      <c r="G12" s="2">
        <v>523</v>
      </c>
      <c r="H12" s="2">
        <v>524</v>
      </c>
      <c r="I12" s="2">
        <v>525</v>
      </c>
      <c r="J12" s="2">
        <v>506</v>
      </c>
      <c r="K12" s="2">
        <f t="shared" si="0"/>
        <v>521.66666666666663</v>
      </c>
      <c r="L12" s="2">
        <f t="shared" si="1"/>
        <v>506</v>
      </c>
      <c r="M12" s="2">
        <f t="shared" si="2"/>
        <v>527</v>
      </c>
      <c r="P12" s="41" t="s">
        <v>75</v>
      </c>
      <c r="Q12" s="3" t="s">
        <v>50</v>
      </c>
      <c r="R12" s="2">
        <v>206</v>
      </c>
      <c r="S12" s="2">
        <v>205</v>
      </c>
      <c r="T12" s="2">
        <v>200</v>
      </c>
      <c r="U12" s="2">
        <v>210</v>
      </c>
      <c r="V12" s="2">
        <v>206</v>
      </c>
      <c r="W12" s="2">
        <v>205</v>
      </c>
      <c r="X12" s="2">
        <v>206</v>
      </c>
      <c r="Y12" s="2">
        <v>212</v>
      </c>
      <c r="Z12" s="2">
        <v>205</v>
      </c>
      <c r="AA12" s="2">
        <v>201</v>
      </c>
      <c r="AB12" s="2">
        <v>203</v>
      </c>
      <c r="AC12" s="2">
        <v>204</v>
      </c>
      <c r="AD12" s="2">
        <v>202</v>
      </c>
      <c r="AE12" s="2">
        <v>200</v>
      </c>
      <c r="AF12" s="2">
        <v>209</v>
      </c>
      <c r="AG12" s="2">
        <v>196</v>
      </c>
      <c r="AH12" s="2">
        <v>201</v>
      </c>
      <c r="AI12" s="2">
        <v>203</v>
      </c>
      <c r="AJ12" s="2">
        <v>211</v>
      </c>
      <c r="AK12" s="2">
        <v>208</v>
      </c>
      <c r="AL12" s="2">
        <v>206</v>
      </c>
      <c r="AM12" s="2">
        <v>200</v>
      </c>
      <c r="AN12" s="2">
        <v>201</v>
      </c>
      <c r="AO12" s="2">
        <v>202</v>
      </c>
      <c r="AP12" s="2">
        <v>203</v>
      </c>
      <c r="AQ12" s="2">
        <v>200</v>
      </c>
      <c r="AR12" s="2">
        <v>202</v>
      </c>
      <c r="AS12" s="2">
        <v>213</v>
      </c>
      <c r="AT12" s="2">
        <v>194</v>
      </c>
      <c r="AU12" s="2">
        <v>193</v>
      </c>
      <c r="AV12" s="2">
        <v>203</v>
      </c>
      <c r="AW12" s="2">
        <v>203</v>
      </c>
      <c r="AX12" s="2">
        <v>203</v>
      </c>
      <c r="AY12" s="2">
        <f t="shared" si="3"/>
        <v>203.5151515151515</v>
      </c>
      <c r="AZ12" s="2">
        <f t="shared" si="4"/>
        <v>193</v>
      </c>
      <c r="BA12" s="2">
        <f t="shared" si="5"/>
        <v>213</v>
      </c>
    </row>
    <row r="13" spans="1:53" x14ac:dyDescent="0.15">
      <c r="A13" s="41"/>
      <c r="B13" s="41"/>
      <c r="C13" s="41"/>
      <c r="D13" s="3" t="s">
        <v>51</v>
      </c>
      <c r="E13" s="2">
        <v>531</v>
      </c>
      <c r="F13" s="2">
        <v>530</v>
      </c>
      <c r="G13" s="2">
        <v>524</v>
      </c>
      <c r="H13" s="2">
        <v>522</v>
      </c>
      <c r="I13" s="2">
        <v>529</v>
      </c>
      <c r="J13" s="2">
        <v>509</v>
      </c>
      <c r="K13" s="2">
        <f t="shared" si="0"/>
        <v>524.16666666666663</v>
      </c>
      <c r="L13" s="2">
        <f t="shared" si="1"/>
        <v>509</v>
      </c>
      <c r="M13" s="2">
        <f t="shared" si="2"/>
        <v>531</v>
      </c>
      <c r="P13" s="41"/>
      <c r="Q13" s="3" t="s">
        <v>51</v>
      </c>
      <c r="R13" s="2">
        <v>206</v>
      </c>
      <c r="S13" s="2">
        <v>205</v>
      </c>
      <c r="T13" s="2">
        <v>199</v>
      </c>
      <c r="U13" s="2">
        <v>211</v>
      </c>
      <c r="V13" s="2">
        <v>205</v>
      </c>
      <c r="W13" s="2">
        <v>205</v>
      </c>
      <c r="X13" s="2">
        <v>206</v>
      </c>
      <c r="Y13" s="2">
        <v>212</v>
      </c>
      <c r="Z13" s="2">
        <v>205</v>
      </c>
      <c r="AA13" s="2">
        <v>201</v>
      </c>
      <c r="AB13" s="2">
        <v>203</v>
      </c>
      <c r="AC13" s="2">
        <v>204</v>
      </c>
      <c r="AD13" s="2">
        <v>203</v>
      </c>
      <c r="AE13" s="2">
        <v>200</v>
      </c>
      <c r="AF13" s="2">
        <v>209</v>
      </c>
      <c r="AG13" s="2">
        <v>182</v>
      </c>
      <c r="AH13" s="2">
        <v>201</v>
      </c>
      <c r="AI13" s="2">
        <v>204</v>
      </c>
      <c r="AJ13" s="2">
        <v>211</v>
      </c>
      <c r="AK13" s="2">
        <v>208</v>
      </c>
      <c r="AL13" s="2">
        <v>206</v>
      </c>
      <c r="AM13" s="2">
        <v>200</v>
      </c>
      <c r="AN13" s="2">
        <v>201</v>
      </c>
      <c r="AO13" s="2">
        <v>202</v>
      </c>
      <c r="AP13" s="2">
        <v>203</v>
      </c>
      <c r="AQ13" s="2">
        <v>200</v>
      </c>
      <c r="AR13" s="2">
        <v>202</v>
      </c>
      <c r="AS13" s="2">
        <v>213</v>
      </c>
      <c r="AT13" s="2">
        <v>206</v>
      </c>
      <c r="AU13" s="2">
        <v>197</v>
      </c>
      <c r="AV13" s="2">
        <v>203</v>
      </c>
      <c r="AW13" s="2">
        <v>203</v>
      </c>
      <c r="AX13" s="2">
        <v>203</v>
      </c>
      <c r="AY13" s="2">
        <f t="shared" si="3"/>
        <v>203.60606060606059</v>
      </c>
      <c r="AZ13" s="2">
        <f t="shared" si="4"/>
        <v>182</v>
      </c>
      <c r="BA13" s="2">
        <f t="shared" si="5"/>
        <v>213</v>
      </c>
    </row>
    <row r="14" spans="1:53" x14ac:dyDescent="0.15">
      <c r="A14" s="41"/>
      <c r="B14" s="41"/>
      <c r="C14" s="41"/>
      <c r="D14" s="3" t="s">
        <v>52</v>
      </c>
      <c r="E14" s="2">
        <v>530</v>
      </c>
      <c r="F14" s="2">
        <v>531</v>
      </c>
      <c r="G14" s="2">
        <v>524</v>
      </c>
      <c r="H14" s="2">
        <v>524</v>
      </c>
      <c r="I14" s="2">
        <v>531</v>
      </c>
      <c r="J14" s="2">
        <v>507</v>
      </c>
      <c r="K14" s="2">
        <f t="shared" si="0"/>
        <v>524.5</v>
      </c>
      <c r="L14" s="2">
        <f t="shared" si="1"/>
        <v>507</v>
      </c>
      <c r="M14" s="2">
        <f t="shared" si="2"/>
        <v>531</v>
      </c>
      <c r="P14" s="41"/>
      <c r="Q14" s="3" t="s">
        <v>52</v>
      </c>
      <c r="R14" s="2">
        <v>206</v>
      </c>
      <c r="S14" s="2">
        <v>205</v>
      </c>
      <c r="T14" s="2">
        <v>200</v>
      </c>
      <c r="U14" s="2">
        <v>211</v>
      </c>
      <c r="V14" s="2">
        <v>205</v>
      </c>
      <c r="W14" s="2">
        <v>205</v>
      </c>
      <c r="X14" s="2">
        <v>206</v>
      </c>
      <c r="Y14" s="2">
        <v>194</v>
      </c>
      <c r="Z14" s="2">
        <v>205</v>
      </c>
      <c r="AA14" s="2">
        <v>200</v>
      </c>
      <c r="AB14" s="2">
        <v>203</v>
      </c>
      <c r="AC14" s="2">
        <v>192</v>
      </c>
      <c r="AD14" s="2">
        <v>203</v>
      </c>
      <c r="AE14" s="2">
        <v>200</v>
      </c>
      <c r="AF14" s="2">
        <v>209</v>
      </c>
      <c r="AG14" s="2">
        <v>196</v>
      </c>
      <c r="AH14" s="2">
        <v>201</v>
      </c>
      <c r="AI14" s="2">
        <v>203</v>
      </c>
      <c r="AJ14" s="2">
        <v>210</v>
      </c>
      <c r="AK14" s="2">
        <v>207</v>
      </c>
      <c r="AL14" s="2">
        <v>206</v>
      </c>
      <c r="AM14" s="2">
        <v>200</v>
      </c>
      <c r="AN14" s="2">
        <v>201</v>
      </c>
      <c r="AO14" s="2">
        <v>202</v>
      </c>
      <c r="AP14" s="2">
        <v>203</v>
      </c>
      <c r="AQ14" s="2">
        <v>200</v>
      </c>
      <c r="AR14" s="2">
        <v>202</v>
      </c>
      <c r="AS14" s="2">
        <v>213</v>
      </c>
      <c r="AT14" s="2">
        <v>206</v>
      </c>
      <c r="AU14" s="2">
        <v>197</v>
      </c>
      <c r="AV14" s="2">
        <v>203</v>
      </c>
      <c r="AW14" s="2">
        <v>203</v>
      </c>
      <c r="AX14" s="2">
        <v>203</v>
      </c>
      <c r="AY14" s="2">
        <f t="shared" si="3"/>
        <v>203.03030303030303</v>
      </c>
      <c r="AZ14" s="2">
        <f t="shared" si="4"/>
        <v>192</v>
      </c>
      <c r="BA14" s="2">
        <f t="shared" si="5"/>
        <v>213</v>
      </c>
    </row>
    <row r="15" spans="1:53" x14ac:dyDescent="0.15">
      <c r="A15" s="41"/>
      <c r="B15" s="41" t="s">
        <v>92</v>
      </c>
      <c r="C15" s="41" t="s">
        <v>74</v>
      </c>
      <c r="D15" s="3" t="s">
        <v>40</v>
      </c>
      <c r="E15" s="2">
        <v>126</v>
      </c>
      <c r="F15" s="2">
        <v>124</v>
      </c>
      <c r="G15" s="2">
        <v>138</v>
      </c>
      <c r="H15" s="2">
        <v>144</v>
      </c>
      <c r="I15" s="2">
        <v>127</v>
      </c>
      <c r="J15" s="2">
        <v>127</v>
      </c>
      <c r="K15" s="2">
        <f t="shared" si="0"/>
        <v>131</v>
      </c>
      <c r="L15" s="2">
        <f t="shared" si="1"/>
        <v>124</v>
      </c>
      <c r="M15" s="2">
        <f t="shared" si="2"/>
        <v>144</v>
      </c>
      <c r="P15" s="41" t="s">
        <v>75</v>
      </c>
      <c r="Q15" s="3" t="s">
        <v>40</v>
      </c>
      <c r="R15" s="2">
        <v>0.89400000000000002</v>
      </c>
      <c r="S15" s="2">
        <v>0.89300000000000002</v>
      </c>
      <c r="T15" s="2">
        <v>0.89600000000000002</v>
      </c>
      <c r="U15" s="2">
        <v>0.90100000000000002</v>
      </c>
      <c r="V15" s="2">
        <v>0.94</v>
      </c>
      <c r="W15" s="2">
        <v>0.879</v>
      </c>
      <c r="X15" s="2">
        <v>0.91600000000000004</v>
      </c>
      <c r="Y15" s="2">
        <v>0.94299999999999995</v>
      </c>
      <c r="Z15" s="2">
        <v>0.94</v>
      </c>
      <c r="AA15" s="2">
        <v>0.86599999999999999</v>
      </c>
      <c r="AB15" s="2">
        <v>0.87</v>
      </c>
      <c r="AC15" s="2">
        <v>0.89100000000000001</v>
      </c>
      <c r="AD15" s="2">
        <v>0.94399999999999995</v>
      </c>
      <c r="AE15" s="2">
        <v>0.89900000000000002</v>
      </c>
      <c r="AF15" s="2">
        <v>0.94</v>
      </c>
      <c r="AG15" s="2">
        <v>0.83299999999999996</v>
      </c>
      <c r="AH15" s="2">
        <v>0.90400000000000003</v>
      </c>
      <c r="AI15" s="2">
        <v>0.93700000000000006</v>
      </c>
      <c r="AJ15" s="2">
        <v>0.89700000000000002</v>
      </c>
      <c r="AK15" s="2">
        <v>0.88300000000000001</v>
      </c>
      <c r="AL15" s="2">
        <v>0.872</v>
      </c>
      <c r="AM15" s="2">
        <v>0.90600000000000003</v>
      </c>
      <c r="AN15" s="2">
        <v>0.90400000000000003</v>
      </c>
      <c r="AO15" s="2">
        <v>0.95899999999999996</v>
      </c>
      <c r="AP15" s="2">
        <v>0.91500000000000004</v>
      </c>
      <c r="AQ15" s="2">
        <v>0.90200000000000002</v>
      </c>
      <c r="AR15" s="2">
        <v>0.90300000000000002</v>
      </c>
      <c r="AS15" s="2">
        <v>0.91900000000000004</v>
      </c>
      <c r="AT15" s="2">
        <v>0.92</v>
      </c>
      <c r="AU15" s="2">
        <v>0.90900000000000003</v>
      </c>
      <c r="AV15" s="2">
        <v>0.88</v>
      </c>
      <c r="AW15" s="2">
        <v>0.93799999999999994</v>
      </c>
      <c r="AX15" s="2">
        <v>0.97299999999999998</v>
      </c>
      <c r="AY15" s="2">
        <f t="shared" si="3"/>
        <v>0.90806060606060579</v>
      </c>
      <c r="AZ15" s="2">
        <f t="shared" si="4"/>
        <v>0.83299999999999996</v>
      </c>
      <c r="BA15" s="2">
        <f t="shared" si="5"/>
        <v>0.97299999999999998</v>
      </c>
    </row>
    <row r="16" spans="1:53" x14ac:dyDescent="0.15">
      <c r="A16" s="41"/>
      <c r="B16" s="41"/>
      <c r="C16" s="41"/>
      <c r="D16" s="3" t="s">
        <v>42</v>
      </c>
      <c r="E16" s="2">
        <v>201</v>
      </c>
      <c r="F16" s="2">
        <v>197</v>
      </c>
      <c r="G16" s="2">
        <v>215</v>
      </c>
      <c r="H16" s="2">
        <v>229</v>
      </c>
      <c r="I16" s="2">
        <v>202</v>
      </c>
      <c r="J16" s="2">
        <v>202</v>
      </c>
      <c r="K16" s="2">
        <f t="shared" si="0"/>
        <v>207.66666666666666</v>
      </c>
      <c r="L16" s="2">
        <f t="shared" si="1"/>
        <v>197</v>
      </c>
      <c r="M16" s="2">
        <f t="shared" si="2"/>
        <v>229</v>
      </c>
      <c r="P16" s="41"/>
      <c r="Q16" s="3" t="s">
        <v>42</v>
      </c>
      <c r="R16" s="2">
        <v>1.778</v>
      </c>
      <c r="S16" s="2">
        <v>1.77</v>
      </c>
      <c r="T16" s="2">
        <v>1.78</v>
      </c>
      <c r="U16" s="2">
        <v>1.794</v>
      </c>
      <c r="V16" s="2">
        <v>1.863</v>
      </c>
      <c r="W16" s="2">
        <v>1.724</v>
      </c>
      <c r="X16" s="2">
        <v>1.83</v>
      </c>
      <c r="Y16" s="2">
        <v>1.875</v>
      </c>
      <c r="Z16" s="2">
        <v>1.8720000000000001</v>
      </c>
      <c r="AA16" s="2">
        <v>1.718</v>
      </c>
      <c r="AB16" s="2">
        <v>1.732</v>
      </c>
      <c r="AC16" s="2">
        <v>1.7669999999999999</v>
      </c>
      <c r="AD16" s="2">
        <v>1.897</v>
      </c>
      <c r="AE16" s="2">
        <v>1.7849999999999999</v>
      </c>
      <c r="AF16" s="2">
        <v>1.8660000000000001</v>
      </c>
      <c r="AG16" s="2">
        <v>1.641</v>
      </c>
      <c r="AH16" s="2">
        <v>1.8</v>
      </c>
      <c r="AI16" s="2">
        <v>1.871</v>
      </c>
      <c r="AJ16" s="2">
        <v>1.7869999999999999</v>
      </c>
      <c r="AK16" s="2">
        <v>1.7430000000000001</v>
      </c>
      <c r="AL16" s="2">
        <v>1.7290000000000001</v>
      </c>
      <c r="AM16" s="2">
        <v>1.8029999999999999</v>
      </c>
      <c r="AN16" s="2">
        <v>1.7949999999999999</v>
      </c>
      <c r="AO16" s="2">
        <v>1.9</v>
      </c>
      <c r="AP16" s="2">
        <v>1.819</v>
      </c>
      <c r="AQ16" s="2">
        <v>1.8049999999999999</v>
      </c>
      <c r="AR16" s="2">
        <v>1.7949999999999999</v>
      </c>
      <c r="AS16" s="2">
        <v>1.833</v>
      </c>
      <c r="AT16" s="2">
        <v>1.8360000000000001</v>
      </c>
      <c r="AU16" s="2">
        <v>1.7949999999999999</v>
      </c>
      <c r="AV16" s="2">
        <v>1.7290000000000001</v>
      </c>
      <c r="AW16" s="2">
        <v>1.8720000000000001</v>
      </c>
      <c r="AX16" s="2">
        <v>1.9630000000000001</v>
      </c>
      <c r="AY16" s="2">
        <f t="shared" si="3"/>
        <v>1.805060606060606</v>
      </c>
      <c r="AZ16" s="2">
        <f t="shared" si="4"/>
        <v>1.641</v>
      </c>
      <c r="BA16" s="2">
        <f t="shared" si="5"/>
        <v>1.9630000000000001</v>
      </c>
    </row>
    <row r="17" spans="1:53" x14ac:dyDescent="0.15">
      <c r="A17" s="41"/>
      <c r="B17" s="41"/>
      <c r="C17" s="41"/>
      <c r="D17" s="3" t="s">
        <v>43</v>
      </c>
      <c r="E17" s="2">
        <v>439</v>
      </c>
      <c r="F17" s="2">
        <v>425</v>
      </c>
      <c r="G17" s="2">
        <v>444</v>
      </c>
      <c r="H17" s="2">
        <v>470</v>
      </c>
      <c r="I17" s="2">
        <v>438</v>
      </c>
      <c r="J17" s="2">
        <v>439</v>
      </c>
      <c r="K17" s="2">
        <f t="shared" si="0"/>
        <v>442.5</v>
      </c>
      <c r="L17" s="2">
        <f t="shared" si="1"/>
        <v>425</v>
      </c>
      <c r="M17" s="2">
        <f t="shared" si="2"/>
        <v>470</v>
      </c>
      <c r="P17" s="41"/>
      <c r="Q17" s="3" t="s">
        <v>43</v>
      </c>
      <c r="R17" s="2">
        <v>12.9</v>
      </c>
      <c r="S17" s="2">
        <v>12.7</v>
      </c>
      <c r="T17" s="2">
        <v>12.9</v>
      </c>
      <c r="U17" s="2">
        <v>13.3</v>
      </c>
      <c r="V17" s="2">
        <v>13.4</v>
      </c>
      <c r="W17" s="2">
        <v>12.5</v>
      </c>
      <c r="X17" s="2">
        <v>13.3</v>
      </c>
      <c r="Y17" s="2">
        <v>13.8</v>
      </c>
      <c r="Z17" s="2">
        <v>13.3</v>
      </c>
      <c r="AA17" s="2">
        <v>12.7</v>
      </c>
      <c r="AB17" s="2">
        <v>12.9</v>
      </c>
      <c r="AC17" s="2">
        <v>12.8</v>
      </c>
      <c r="AD17" s="2">
        <v>13.5</v>
      </c>
      <c r="AE17" s="2">
        <v>12.8</v>
      </c>
      <c r="AF17" s="2">
        <v>13.5</v>
      </c>
      <c r="AG17" s="2">
        <v>11</v>
      </c>
      <c r="AH17" s="2">
        <v>12.8</v>
      </c>
      <c r="AI17" s="2">
        <v>13.4</v>
      </c>
      <c r="AJ17" s="2">
        <v>12</v>
      </c>
      <c r="AK17" s="2">
        <v>12.7</v>
      </c>
      <c r="AL17" s="2">
        <v>12.5</v>
      </c>
      <c r="AM17" s="2">
        <v>12</v>
      </c>
      <c r="AN17" s="2">
        <v>13.2</v>
      </c>
      <c r="AO17" s="2">
        <v>13.5</v>
      </c>
      <c r="AP17" s="2">
        <v>12</v>
      </c>
      <c r="AQ17" s="2">
        <v>12.9</v>
      </c>
      <c r="AR17" s="2">
        <v>13.2</v>
      </c>
      <c r="AS17" s="2">
        <v>13.4</v>
      </c>
      <c r="AT17" s="2">
        <v>13.1</v>
      </c>
      <c r="AU17" s="2">
        <v>12</v>
      </c>
      <c r="AV17" s="2">
        <v>12.8</v>
      </c>
      <c r="AW17" s="2">
        <v>13.2</v>
      </c>
      <c r="AX17" s="2">
        <v>14</v>
      </c>
      <c r="AY17" s="2">
        <f t="shared" si="3"/>
        <v>12.909090909090908</v>
      </c>
      <c r="AZ17" s="2">
        <f t="shared" si="4"/>
        <v>11</v>
      </c>
      <c r="BA17" s="2">
        <f t="shared" si="5"/>
        <v>14</v>
      </c>
    </row>
    <row r="18" spans="1:53" x14ac:dyDescent="0.15">
      <c r="A18" s="41"/>
      <c r="B18" s="41"/>
      <c r="C18" s="41" t="s">
        <v>74</v>
      </c>
      <c r="D18" s="3" t="s">
        <v>44</v>
      </c>
      <c r="E18" s="2">
        <v>277</v>
      </c>
      <c r="F18" s="2">
        <v>277</v>
      </c>
      <c r="G18" s="2">
        <v>277</v>
      </c>
      <c r="H18" s="2">
        <v>277</v>
      </c>
      <c r="I18" s="2">
        <v>277</v>
      </c>
      <c r="J18" s="2">
        <v>276</v>
      </c>
      <c r="K18" s="2">
        <f t="shared" si="0"/>
        <v>276.83333333333331</v>
      </c>
      <c r="L18" s="2">
        <f t="shared" si="1"/>
        <v>276</v>
      </c>
      <c r="M18" s="2">
        <f t="shared" si="2"/>
        <v>277</v>
      </c>
      <c r="P18" s="41" t="s">
        <v>75</v>
      </c>
      <c r="Q18" s="3" t="s">
        <v>44</v>
      </c>
      <c r="R18" s="2">
        <v>2.0339999999999998</v>
      </c>
      <c r="S18" s="2">
        <v>2.0449999999999999</v>
      </c>
      <c r="T18" s="2">
        <v>2.0390000000000001</v>
      </c>
      <c r="U18" s="2">
        <v>2.0630000000000002</v>
      </c>
      <c r="V18" s="2">
        <v>2.0640000000000001</v>
      </c>
      <c r="W18" s="2">
        <v>2.0409999999999999</v>
      </c>
      <c r="X18" s="2">
        <v>2.0550000000000002</v>
      </c>
      <c r="Y18" s="2">
        <v>2.069</v>
      </c>
      <c r="Z18" s="2">
        <v>2.052</v>
      </c>
      <c r="AA18" s="2">
        <v>1.9430000000000001</v>
      </c>
      <c r="AB18" s="2">
        <v>1.9650000000000001</v>
      </c>
      <c r="AC18" s="2">
        <v>2.0510000000000002</v>
      </c>
      <c r="AD18" s="2">
        <v>2.0169999999999999</v>
      </c>
      <c r="AE18" s="2">
        <v>2.0379999999999998</v>
      </c>
      <c r="AF18" s="2">
        <v>2.056</v>
      </c>
      <c r="AG18" s="2">
        <v>2.0270000000000001</v>
      </c>
      <c r="AH18" s="2">
        <v>2.0499999999999998</v>
      </c>
      <c r="AI18" s="2">
        <v>2.0510000000000002</v>
      </c>
      <c r="AJ18" s="2">
        <v>2.0579999999999998</v>
      </c>
      <c r="AK18" s="2">
        <v>2.0489999999999999</v>
      </c>
      <c r="AL18" s="2">
        <v>2.0529999999999999</v>
      </c>
      <c r="AM18" s="2">
        <v>2.044</v>
      </c>
      <c r="AN18" s="2">
        <v>2.0449999999999999</v>
      </c>
      <c r="AO18" s="2">
        <v>2.0169999999999999</v>
      </c>
      <c r="AP18" s="2">
        <v>2.0630000000000002</v>
      </c>
      <c r="AQ18" s="2">
        <v>2.0449999999999999</v>
      </c>
      <c r="AR18" s="2">
        <v>2.0539999999999998</v>
      </c>
      <c r="AS18" s="2">
        <v>2.0329999999999999</v>
      </c>
      <c r="AT18" s="2">
        <v>2.0609999999999999</v>
      </c>
      <c r="AU18" s="2">
        <v>2.0369999999999999</v>
      </c>
      <c r="AV18" s="2">
        <v>2.0459999999999998</v>
      </c>
      <c r="AW18" s="2">
        <v>2.0510000000000002</v>
      </c>
      <c r="AX18" s="2">
        <v>1.9830000000000001</v>
      </c>
      <c r="AY18" s="2">
        <f t="shared" si="3"/>
        <v>2.0393636363636367</v>
      </c>
      <c r="AZ18" s="2">
        <f t="shared" si="4"/>
        <v>1.9430000000000001</v>
      </c>
      <c r="BA18" s="2">
        <f t="shared" si="5"/>
        <v>2.069</v>
      </c>
    </row>
    <row r="19" spans="1:53" x14ac:dyDescent="0.15">
      <c r="A19" s="41"/>
      <c r="B19" s="41"/>
      <c r="C19" s="41"/>
      <c r="D19" s="3" t="s">
        <v>45</v>
      </c>
      <c r="E19" s="2">
        <v>358</v>
      </c>
      <c r="F19" s="2">
        <v>359</v>
      </c>
      <c r="G19" s="2">
        <v>359</v>
      </c>
      <c r="H19" s="2">
        <v>359</v>
      </c>
      <c r="I19" s="2">
        <v>359</v>
      </c>
      <c r="J19" s="2">
        <v>358</v>
      </c>
      <c r="K19" s="2">
        <f t="shared" si="0"/>
        <v>358.66666666666669</v>
      </c>
      <c r="L19" s="2">
        <f t="shared" si="1"/>
        <v>358</v>
      </c>
      <c r="M19" s="2">
        <f t="shared" si="2"/>
        <v>359</v>
      </c>
      <c r="P19" s="41"/>
      <c r="Q19" s="3" t="s">
        <v>45</v>
      </c>
      <c r="R19" s="2">
        <v>4.0430000000000001</v>
      </c>
      <c r="S19" s="2">
        <v>4.0599999999999996</v>
      </c>
      <c r="T19" s="2">
        <v>4.0599999999999996</v>
      </c>
      <c r="U19" s="2">
        <v>4.0869999999999997</v>
      </c>
      <c r="V19" s="2">
        <v>4.093</v>
      </c>
      <c r="W19" s="2">
        <v>4.0590000000000002</v>
      </c>
      <c r="X19" s="2">
        <v>4.0830000000000002</v>
      </c>
      <c r="Y19" s="2">
        <v>4.0949999999999998</v>
      </c>
      <c r="Z19" s="2">
        <v>4.0789999999999997</v>
      </c>
      <c r="AA19" s="2">
        <v>3.863</v>
      </c>
      <c r="AB19" s="2">
        <v>3.9079999999999999</v>
      </c>
      <c r="AC19" s="2">
        <v>4.0650000000000004</v>
      </c>
      <c r="AD19" s="2">
        <v>4.0140000000000002</v>
      </c>
      <c r="AE19" s="2">
        <v>4.0469999999999997</v>
      </c>
      <c r="AF19" s="2">
        <v>4.1040000000000001</v>
      </c>
      <c r="AG19" s="2">
        <v>4.0430000000000001</v>
      </c>
      <c r="AH19" s="2">
        <v>4.048</v>
      </c>
      <c r="AI19" s="2">
        <v>4.0910000000000002</v>
      </c>
      <c r="AJ19" s="2">
        <v>4.0990000000000002</v>
      </c>
      <c r="AK19" s="2">
        <v>4.0579999999999998</v>
      </c>
      <c r="AL19" s="2">
        <v>4.0750000000000002</v>
      </c>
      <c r="AM19" s="2">
        <v>4.0620000000000003</v>
      </c>
      <c r="AN19" s="2">
        <v>4.0659999999999998</v>
      </c>
      <c r="AO19" s="2">
        <v>4.01</v>
      </c>
      <c r="AP19" s="2">
        <v>4.085</v>
      </c>
      <c r="AQ19" s="2">
        <v>4.0670000000000002</v>
      </c>
      <c r="AR19" s="2">
        <v>4.0910000000000002</v>
      </c>
      <c r="AS19" s="2">
        <v>4.0410000000000004</v>
      </c>
      <c r="AT19" s="2">
        <v>4.0940000000000003</v>
      </c>
      <c r="AU19" s="2">
        <v>4.0490000000000004</v>
      </c>
      <c r="AV19" s="2">
        <v>4.0819999999999999</v>
      </c>
      <c r="AW19" s="2">
        <v>4.07</v>
      </c>
      <c r="AX19" s="2">
        <v>3.9449999999999998</v>
      </c>
      <c r="AY19" s="2">
        <f t="shared" si="3"/>
        <v>4.0526060606060605</v>
      </c>
      <c r="AZ19" s="2">
        <f t="shared" si="4"/>
        <v>3.863</v>
      </c>
      <c r="BA19" s="2">
        <f t="shared" si="5"/>
        <v>4.1040000000000001</v>
      </c>
    </row>
    <row r="20" spans="1:53" x14ac:dyDescent="0.15">
      <c r="A20" s="41"/>
      <c r="B20" s="41"/>
      <c r="C20" s="41"/>
      <c r="D20" s="3" t="s">
        <v>46</v>
      </c>
      <c r="E20" s="2">
        <v>512</v>
      </c>
      <c r="F20" s="2">
        <v>509</v>
      </c>
      <c r="G20" s="2">
        <v>496</v>
      </c>
      <c r="H20" s="2">
        <v>497</v>
      </c>
      <c r="I20" s="2">
        <v>502</v>
      </c>
      <c r="J20" s="2">
        <v>507</v>
      </c>
      <c r="K20" s="2">
        <f t="shared" si="0"/>
        <v>503.83333333333331</v>
      </c>
      <c r="L20" s="2">
        <f t="shared" si="1"/>
        <v>496</v>
      </c>
      <c r="M20" s="2">
        <f t="shared" si="2"/>
        <v>512</v>
      </c>
      <c r="P20" s="41"/>
      <c r="Q20" s="3" t="s">
        <v>46</v>
      </c>
      <c r="R20" s="2">
        <v>28.9</v>
      </c>
      <c r="S20" s="2">
        <v>28.9</v>
      </c>
      <c r="T20" s="2">
        <v>28.7</v>
      </c>
      <c r="U20" s="2">
        <v>29</v>
      </c>
      <c r="V20" s="2">
        <v>29.2</v>
      </c>
      <c r="W20" s="2">
        <v>28.8</v>
      </c>
      <c r="X20" s="2">
        <v>28.8</v>
      </c>
      <c r="Y20" s="2">
        <v>28.7</v>
      </c>
      <c r="Z20" s="2">
        <v>28.1</v>
      </c>
      <c r="AA20" s="2">
        <v>27.5</v>
      </c>
      <c r="AB20" s="2">
        <v>27.6</v>
      </c>
      <c r="AC20" s="2">
        <v>28.8</v>
      </c>
      <c r="AD20" s="2">
        <v>28.5</v>
      </c>
      <c r="AE20" s="2">
        <v>28.6</v>
      </c>
      <c r="AF20" s="2">
        <v>29.1</v>
      </c>
      <c r="AG20" s="2">
        <v>28.3</v>
      </c>
      <c r="AH20" s="2">
        <v>28.7</v>
      </c>
      <c r="AI20" s="2">
        <v>28.7</v>
      </c>
      <c r="AJ20" s="2">
        <v>29.1</v>
      </c>
      <c r="AK20" s="2">
        <v>29.1</v>
      </c>
      <c r="AL20" s="2">
        <v>29.2</v>
      </c>
      <c r="AM20" s="2">
        <v>28.6</v>
      </c>
      <c r="AN20" s="2">
        <v>28.8</v>
      </c>
      <c r="AO20" s="2">
        <v>28.4</v>
      </c>
      <c r="AP20" s="2">
        <v>28</v>
      </c>
      <c r="AQ20" s="2">
        <v>28.7</v>
      </c>
      <c r="AR20" s="2">
        <v>29.3</v>
      </c>
      <c r="AS20" s="2">
        <v>28.6</v>
      </c>
      <c r="AT20" s="2">
        <v>28.7</v>
      </c>
      <c r="AU20" s="2">
        <v>28.8</v>
      </c>
      <c r="AV20" s="2">
        <v>28.9</v>
      </c>
      <c r="AW20" s="2">
        <v>28.6</v>
      </c>
      <c r="AX20" s="2">
        <v>28.3</v>
      </c>
      <c r="AY20" s="2">
        <f t="shared" si="3"/>
        <v>28.666666666666671</v>
      </c>
      <c r="AZ20" s="2">
        <f t="shared" si="4"/>
        <v>27.5</v>
      </c>
      <c r="BA20" s="2">
        <f t="shared" si="5"/>
        <v>29.3</v>
      </c>
    </row>
    <row r="21" spans="1:53" x14ac:dyDescent="0.15">
      <c r="A21" s="41"/>
      <c r="B21" s="41"/>
      <c r="C21" s="41" t="s">
        <v>74</v>
      </c>
      <c r="D21" s="3" t="s">
        <v>47</v>
      </c>
      <c r="E21" s="2">
        <v>284</v>
      </c>
      <c r="F21" s="2">
        <v>279</v>
      </c>
      <c r="G21" s="2">
        <v>284</v>
      </c>
      <c r="H21" s="2">
        <v>286</v>
      </c>
      <c r="I21" s="2">
        <v>287</v>
      </c>
      <c r="J21" s="2">
        <v>289</v>
      </c>
      <c r="K21" s="2">
        <f t="shared" si="0"/>
        <v>284.83333333333331</v>
      </c>
      <c r="L21" s="2">
        <f t="shared" si="1"/>
        <v>279</v>
      </c>
      <c r="M21" s="2">
        <f t="shared" si="2"/>
        <v>289</v>
      </c>
      <c r="P21" s="41" t="s">
        <v>75</v>
      </c>
      <c r="Q21" s="3" t="s">
        <v>47</v>
      </c>
      <c r="R21" s="2">
        <v>188</v>
      </c>
      <c r="S21" s="2">
        <v>194</v>
      </c>
      <c r="T21" s="2">
        <v>178</v>
      </c>
      <c r="U21" s="2">
        <v>202</v>
      </c>
      <c r="V21" s="2">
        <v>193</v>
      </c>
      <c r="W21" s="2">
        <v>181</v>
      </c>
      <c r="X21" s="2">
        <v>198</v>
      </c>
      <c r="Y21" s="2">
        <v>203</v>
      </c>
      <c r="Z21" s="2">
        <v>198</v>
      </c>
      <c r="AA21" s="2">
        <v>188</v>
      </c>
      <c r="AB21" s="2">
        <v>195</v>
      </c>
      <c r="AC21" s="2">
        <v>194</v>
      </c>
      <c r="AD21" s="2">
        <v>194</v>
      </c>
      <c r="AE21" s="2">
        <v>173</v>
      </c>
      <c r="AF21" s="2">
        <v>202</v>
      </c>
      <c r="AG21" s="2">
        <v>189</v>
      </c>
      <c r="AH21" s="2">
        <v>191</v>
      </c>
      <c r="AI21" s="2">
        <v>196</v>
      </c>
      <c r="AJ21" s="2">
        <v>202</v>
      </c>
      <c r="AK21" s="2">
        <v>200</v>
      </c>
      <c r="AL21" s="2">
        <v>199</v>
      </c>
      <c r="AM21" s="2">
        <v>193</v>
      </c>
      <c r="AN21" s="2">
        <v>193</v>
      </c>
      <c r="AO21" s="2">
        <v>195</v>
      </c>
      <c r="AP21" s="2">
        <v>194</v>
      </c>
      <c r="AQ21" s="2">
        <v>188</v>
      </c>
      <c r="AR21" s="2">
        <v>193</v>
      </c>
      <c r="AS21" s="2">
        <v>203</v>
      </c>
      <c r="AT21" s="2">
        <v>199</v>
      </c>
      <c r="AU21" s="2">
        <v>191</v>
      </c>
      <c r="AV21" s="2">
        <v>196</v>
      </c>
      <c r="AW21" s="2">
        <v>195</v>
      </c>
      <c r="AX21" s="2">
        <v>194</v>
      </c>
      <c r="AY21" s="2">
        <f t="shared" si="3"/>
        <v>193.69696969696969</v>
      </c>
      <c r="AZ21" s="2">
        <f t="shared" si="4"/>
        <v>173</v>
      </c>
      <c r="BA21" s="2">
        <f t="shared" si="5"/>
        <v>203</v>
      </c>
    </row>
    <row r="22" spans="1:53" x14ac:dyDescent="0.15">
      <c r="A22" s="41"/>
      <c r="B22" s="41"/>
      <c r="C22" s="41"/>
      <c r="D22" s="3" t="s">
        <v>48</v>
      </c>
      <c r="E22" s="2">
        <v>257</v>
      </c>
      <c r="F22" s="2">
        <v>249</v>
      </c>
      <c r="G22" s="2">
        <v>253</v>
      </c>
      <c r="H22" s="2">
        <v>254</v>
      </c>
      <c r="I22" s="2">
        <v>255</v>
      </c>
      <c r="J22" s="2">
        <v>255</v>
      </c>
      <c r="K22" s="2">
        <f t="shared" si="0"/>
        <v>253.83333333333334</v>
      </c>
      <c r="L22" s="2">
        <f t="shared" si="1"/>
        <v>249</v>
      </c>
      <c r="M22" s="2">
        <f t="shared" si="2"/>
        <v>257</v>
      </c>
      <c r="P22" s="41"/>
      <c r="Q22" s="3" t="s">
        <v>48</v>
      </c>
      <c r="R22" s="2">
        <v>198</v>
      </c>
      <c r="S22" s="2">
        <v>196</v>
      </c>
      <c r="T22" s="2">
        <v>193</v>
      </c>
      <c r="U22" s="2">
        <v>202</v>
      </c>
      <c r="V22" s="2">
        <v>194</v>
      </c>
      <c r="W22" s="2">
        <v>195</v>
      </c>
      <c r="X22" s="2">
        <v>198</v>
      </c>
      <c r="Y22" s="2">
        <v>204</v>
      </c>
      <c r="Z22" s="2">
        <v>198</v>
      </c>
      <c r="AA22" s="2">
        <v>194</v>
      </c>
      <c r="AB22" s="2">
        <v>196</v>
      </c>
      <c r="AC22" s="2">
        <v>195</v>
      </c>
      <c r="AD22" s="2">
        <v>196</v>
      </c>
      <c r="AE22" s="2">
        <v>192</v>
      </c>
      <c r="AF22" s="2">
        <v>200</v>
      </c>
      <c r="AG22" s="2">
        <v>189</v>
      </c>
      <c r="AH22" s="2">
        <v>191</v>
      </c>
      <c r="AI22" s="2">
        <v>196</v>
      </c>
      <c r="AJ22" s="2">
        <v>203</v>
      </c>
      <c r="AK22" s="2">
        <v>194</v>
      </c>
      <c r="AL22" s="2">
        <v>199</v>
      </c>
      <c r="AM22" s="2">
        <v>192</v>
      </c>
      <c r="AN22" s="2">
        <v>194</v>
      </c>
      <c r="AO22" s="2">
        <v>195</v>
      </c>
      <c r="AP22" s="2">
        <v>189</v>
      </c>
      <c r="AQ22" s="2">
        <v>193</v>
      </c>
      <c r="AR22" s="2">
        <v>195</v>
      </c>
      <c r="AS22" s="2">
        <v>202</v>
      </c>
      <c r="AT22" s="2">
        <v>199</v>
      </c>
      <c r="AU22" s="2">
        <v>191</v>
      </c>
      <c r="AV22" s="2">
        <v>196</v>
      </c>
      <c r="AW22" s="2">
        <v>195</v>
      </c>
      <c r="AX22" s="2">
        <v>192</v>
      </c>
      <c r="AY22" s="2">
        <f t="shared" si="3"/>
        <v>195.63636363636363</v>
      </c>
      <c r="AZ22" s="2">
        <f t="shared" si="4"/>
        <v>189</v>
      </c>
      <c r="BA22" s="2">
        <f t="shared" si="5"/>
        <v>204</v>
      </c>
    </row>
    <row r="23" spans="1:53" x14ac:dyDescent="0.15">
      <c r="A23" s="41"/>
      <c r="B23" s="41"/>
      <c r="C23" s="41"/>
      <c r="D23" s="3" t="s">
        <v>49</v>
      </c>
      <c r="E23" s="2">
        <v>248</v>
      </c>
      <c r="F23" s="2">
        <v>247</v>
      </c>
      <c r="G23" s="2">
        <v>252</v>
      </c>
      <c r="H23" s="2">
        <v>261</v>
      </c>
      <c r="I23" s="2">
        <v>257</v>
      </c>
      <c r="J23" s="2">
        <v>246</v>
      </c>
      <c r="K23" s="2">
        <f t="shared" si="0"/>
        <v>251.83333333333334</v>
      </c>
      <c r="L23" s="2">
        <f t="shared" si="1"/>
        <v>246</v>
      </c>
      <c r="M23" s="2">
        <f t="shared" si="2"/>
        <v>261</v>
      </c>
      <c r="P23" s="41"/>
      <c r="Q23" s="3" t="s">
        <v>49</v>
      </c>
      <c r="R23" s="2">
        <v>196</v>
      </c>
      <c r="S23" s="2">
        <v>197</v>
      </c>
      <c r="T23" s="2">
        <v>192</v>
      </c>
      <c r="U23" s="2">
        <v>202</v>
      </c>
      <c r="V23" s="2">
        <v>196</v>
      </c>
      <c r="W23" s="2">
        <v>195</v>
      </c>
      <c r="X23" s="2">
        <v>199</v>
      </c>
      <c r="Y23" s="2">
        <v>202</v>
      </c>
      <c r="Z23" s="2">
        <v>197</v>
      </c>
      <c r="AA23" s="2">
        <v>194</v>
      </c>
      <c r="AB23" s="2">
        <v>190</v>
      </c>
      <c r="AC23" s="2">
        <v>195</v>
      </c>
      <c r="AD23" s="2">
        <v>190</v>
      </c>
      <c r="AE23" s="2">
        <v>193</v>
      </c>
      <c r="AF23" s="2">
        <v>202</v>
      </c>
      <c r="AG23" s="2">
        <v>190</v>
      </c>
      <c r="AH23" s="2">
        <v>186</v>
      </c>
      <c r="AI23" s="2">
        <v>196</v>
      </c>
      <c r="AJ23" s="2">
        <v>197</v>
      </c>
      <c r="AK23" s="2">
        <v>187</v>
      </c>
      <c r="AL23" s="2">
        <v>199</v>
      </c>
      <c r="AM23" s="2">
        <v>192</v>
      </c>
      <c r="AN23" s="2">
        <v>188</v>
      </c>
      <c r="AO23" s="2">
        <v>195</v>
      </c>
      <c r="AP23" s="2">
        <v>193</v>
      </c>
      <c r="AQ23" s="2">
        <v>193</v>
      </c>
      <c r="AR23" s="2">
        <v>195</v>
      </c>
      <c r="AS23" s="2">
        <v>203</v>
      </c>
      <c r="AT23" s="2">
        <v>198</v>
      </c>
      <c r="AU23" s="2">
        <v>186</v>
      </c>
      <c r="AV23" s="2">
        <v>195</v>
      </c>
      <c r="AW23" s="2">
        <v>194</v>
      </c>
      <c r="AX23" s="2">
        <v>188</v>
      </c>
      <c r="AY23" s="2">
        <f t="shared" si="3"/>
        <v>194.39393939393941</v>
      </c>
      <c r="AZ23" s="2">
        <f t="shared" si="4"/>
        <v>186</v>
      </c>
      <c r="BA23" s="2">
        <f t="shared" si="5"/>
        <v>203</v>
      </c>
    </row>
    <row r="24" spans="1:53" x14ac:dyDescent="0.15">
      <c r="A24" s="41"/>
      <c r="B24" s="41"/>
      <c r="C24" s="41" t="s">
        <v>74</v>
      </c>
      <c r="D24" s="3" t="s">
        <v>50</v>
      </c>
      <c r="E24" s="2">
        <v>521</v>
      </c>
      <c r="F24" s="2">
        <v>520</v>
      </c>
      <c r="G24" s="2">
        <v>519</v>
      </c>
      <c r="H24" s="2">
        <v>522</v>
      </c>
      <c r="I24" s="2">
        <v>520</v>
      </c>
      <c r="J24" s="2">
        <v>519</v>
      </c>
      <c r="K24" s="2">
        <f t="shared" si="0"/>
        <v>520.16666666666663</v>
      </c>
      <c r="L24" s="2">
        <f t="shared" si="1"/>
        <v>519</v>
      </c>
      <c r="M24" s="2">
        <f t="shared" si="2"/>
        <v>522</v>
      </c>
      <c r="P24" s="41" t="s">
        <v>75</v>
      </c>
      <c r="Q24" s="3" t="s">
        <v>50</v>
      </c>
      <c r="R24" s="2">
        <v>206</v>
      </c>
      <c r="S24" s="2">
        <v>205</v>
      </c>
      <c r="T24" s="2">
        <v>199</v>
      </c>
      <c r="U24" s="2">
        <v>211</v>
      </c>
      <c r="V24" s="2">
        <v>187</v>
      </c>
      <c r="W24" s="2">
        <v>205</v>
      </c>
      <c r="X24" s="2">
        <v>205</v>
      </c>
      <c r="Y24" s="2">
        <v>209</v>
      </c>
      <c r="Z24" s="2">
        <v>206</v>
      </c>
      <c r="AA24" s="2">
        <v>201</v>
      </c>
      <c r="AB24" s="2">
        <v>203</v>
      </c>
      <c r="AC24" s="2">
        <v>204</v>
      </c>
      <c r="AD24" s="2">
        <v>194</v>
      </c>
      <c r="AE24" s="2">
        <v>200</v>
      </c>
      <c r="AF24" s="2">
        <v>209</v>
      </c>
      <c r="AG24" s="2">
        <v>196</v>
      </c>
      <c r="AH24" s="2">
        <v>200</v>
      </c>
      <c r="AI24" s="2">
        <v>203</v>
      </c>
      <c r="AJ24" s="2">
        <v>211</v>
      </c>
      <c r="AK24" s="2">
        <v>208</v>
      </c>
      <c r="AL24" s="2">
        <v>206</v>
      </c>
      <c r="AM24" s="2">
        <v>200</v>
      </c>
      <c r="AN24" s="2">
        <v>201</v>
      </c>
      <c r="AO24" s="2">
        <v>202</v>
      </c>
      <c r="AP24" s="2">
        <v>203</v>
      </c>
      <c r="AQ24" s="2">
        <v>200</v>
      </c>
      <c r="AR24" s="2">
        <v>202</v>
      </c>
      <c r="AS24" s="2">
        <v>213</v>
      </c>
      <c r="AT24" s="2">
        <v>206</v>
      </c>
      <c r="AU24" s="2">
        <v>197</v>
      </c>
      <c r="AV24" s="2">
        <v>203</v>
      </c>
      <c r="AW24" s="2">
        <v>203</v>
      </c>
      <c r="AX24" s="2">
        <v>203</v>
      </c>
      <c r="AY24" s="2">
        <f t="shared" si="3"/>
        <v>203.06060606060606</v>
      </c>
      <c r="AZ24" s="2">
        <f t="shared" si="4"/>
        <v>187</v>
      </c>
      <c r="BA24" s="2">
        <f t="shared" si="5"/>
        <v>213</v>
      </c>
    </row>
    <row r="25" spans="1:53" x14ac:dyDescent="0.15">
      <c r="A25" s="41"/>
      <c r="B25" s="41"/>
      <c r="C25" s="41"/>
      <c r="D25" s="3" t="s">
        <v>51</v>
      </c>
      <c r="E25" s="2">
        <v>520</v>
      </c>
      <c r="F25" s="2">
        <v>521</v>
      </c>
      <c r="G25" s="2">
        <v>517</v>
      </c>
      <c r="H25" s="2">
        <v>518</v>
      </c>
      <c r="I25" s="2">
        <v>522</v>
      </c>
      <c r="J25" s="2">
        <v>464</v>
      </c>
      <c r="K25" s="2">
        <f t="shared" si="0"/>
        <v>510.33333333333331</v>
      </c>
      <c r="L25" s="2">
        <f t="shared" si="1"/>
        <v>464</v>
      </c>
      <c r="M25" s="2">
        <f t="shared" si="2"/>
        <v>522</v>
      </c>
      <c r="P25" s="41"/>
      <c r="Q25" s="3" t="s">
        <v>51</v>
      </c>
      <c r="R25" s="2">
        <v>207</v>
      </c>
      <c r="S25" s="2">
        <v>205</v>
      </c>
      <c r="T25" s="2">
        <v>199</v>
      </c>
      <c r="U25" s="2">
        <v>210</v>
      </c>
      <c r="V25" s="2">
        <v>206</v>
      </c>
      <c r="W25" s="2">
        <v>204</v>
      </c>
      <c r="X25" s="2">
        <v>206</v>
      </c>
      <c r="Y25" s="2">
        <v>212</v>
      </c>
      <c r="Z25" s="2">
        <v>205</v>
      </c>
      <c r="AA25" s="2">
        <v>201</v>
      </c>
      <c r="AB25" s="2">
        <v>203</v>
      </c>
      <c r="AC25" s="2">
        <v>204</v>
      </c>
      <c r="AD25" s="2">
        <v>203</v>
      </c>
      <c r="AE25" s="2">
        <v>200</v>
      </c>
      <c r="AF25" s="2">
        <v>209</v>
      </c>
      <c r="AG25" s="2">
        <v>194</v>
      </c>
      <c r="AH25" s="2">
        <v>186</v>
      </c>
      <c r="AI25" s="2">
        <v>202</v>
      </c>
      <c r="AJ25" s="2">
        <v>211</v>
      </c>
      <c r="AK25" s="2">
        <v>208</v>
      </c>
      <c r="AL25" s="2">
        <v>206</v>
      </c>
      <c r="AM25" s="2">
        <v>200</v>
      </c>
      <c r="AN25" s="2">
        <v>201</v>
      </c>
      <c r="AO25" s="2">
        <v>200</v>
      </c>
      <c r="AP25" s="2">
        <v>204</v>
      </c>
      <c r="AQ25" s="2">
        <v>200</v>
      </c>
      <c r="AR25" s="2">
        <v>203</v>
      </c>
      <c r="AS25" s="2">
        <v>213</v>
      </c>
      <c r="AT25" s="2">
        <v>205</v>
      </c>
      <c r="AU25" s="2">
        <v>197</v>
      </c>
      <c r="AV25" s="2">
        <v>203</v>
      </c>
      <c r="AW25" s="2">
        <v>203</v>
      </c>
      <c r="AX25" s="2">
        <v>203</v>
      </c>
      <c r="AY25" s="2">
        <f t="shared" si="3"/>
        <v>203.42424242424244</v>
      </c>
      <c r="AZ25" s="2">
        <f t="shared" si="4"/>
        <v>186</v>
      </c>
      <c r="BA25" s="2">
        <f t="shared" si="5"/>
        <v>213</v>
      </c>
    </row>
    <row r="26" spans="1:53" x14ac:dyDescent="0.15">
      <c r="A26" s="41"/>
      <c r="B26" s="41"/>
      <c r="C26" s="41"/>
      <c r="D26" s="3" t="s">
        <v>52</v>
      </c>
      <c r="E26" s="2">
        <v>522</v>
      </c>
      <c r="F26" s="2">
        <v>522</v>
      </c>
      <c r="G26" s="2">
        <v>520</v>
      </c>
      <c r="H26" s="2">
        <v>520</v>
      </c>
      <c r="I26" s="2">
        <v>521</v>
      </c>
      <c r="J26" s="2">
        <v>521</v>
      </c>
      <c r="K26" s="2">
        <f t="shared" si="0"/>
        <v>521</v>
      </c>
      <c r="L26" s="2">
        <f t="shared" si="1"/>
        <v>520</v>
      </c>
      <c r="M26" s="2">
        <f t="shared" si="2"/>
        <v>522</v>
      </c>
      <c r="P26" s="41"/>
      <c r="Q26" s="3" t="s">
        <v>52</v>
      </c>
      <c r="R26" s="2">
        <v>192</v>
      </c>
      <c r="S26" s="2">
        <v>205</v>
      </c>
      <c r="T26" s="2">
        <v>200</v>
      </c>
      <c r="U26" s="2">
        <v>211</v>
      </c>
      <c r="V26" s="2">
        <v>206</v>
      </c>
      <c r="W26" s="2">
        <v>205</v>
      </c>
      <c r="X26" s="2">
        <v>206</v>
      </c>
      <c r="Y26" s="2">
        <v>212</v>
      </c>
      <c r="Z26" s="2">
        <v>205</v>
      </c>
      <c r="AA26" s="2">
        <v>201</v>
      </c>
      <c r="AB26" s="2">
        <v>203</v>
      </c>
      <c r="AC26" s="2">
        <v>204</v>
      </c>
      <c r="AD26" s="2">
        <v>203</v>
      </c>
      <c r="AE26" s="2">
        <v>199</v>
      </c>
      <c r="AF26" s="2">
        <v>209</v>
      </c>
      <c r="AG26" s="2">
        <v>197</v>
      </c>
      <c r="AH26" s="2">
        <v>201</v>
      </c>
      <c r="AI26" s="2">
        <v>204</v>
      </c>
      <c r="AJ26" s="2">
        <v>211</v>
      </c>
      <c r="AK26" s="2">
        <v>208</v>
      </c>
      <c r="AL26" s="2">
        <v>207</v>
      </c>
      <c r="AM26" s="2">
        <v>200</v>
      </c>
      <c r="AN26" s="2">
        <v>201</v>
      </c>
      <c r="AO26" s="2">
        <v>202</v>
      </c>
      <c r="AP26" s="2">
        <v>203</v>
      </c>
      <c r="AQ26" s="2">
        <v>201</v>
      </c>
      <c r="AR26" s="2">
        <v>202</v>
      </c>
      <c r="AS26" s="2">
        <v>213</v>
      </c>
      <c r="AT26" s="2">
        <v>206</v>
      </c>
      <c r="AU26" s="2">
        <v>197</v>
      </c>
      <c r="AV26" s="2">
        <v>203</v>
      </c>
      <c r="AW26" s="2">
        <v>203</v>
      </c>
      <c r="AX26" s="2">
        <v>203</v>
      </c>
      <c r="AY26" s="2">
        <f t="shared" si="3"/>
        <v>203.72727272727272</v>
      </c>
      <c r="AZ26" s="2">
        <f t="shared" si="4"/>
        <v>192</v>
      </c>
      <c r="BA26" s="2">
        <f t="shared" si="5"/>
        <v>213</v>
      </c>
    </row>
    <row r="27" spans="1:53" x14ac:dyDescent="0.15">
      <c r="E27"/>
      <c r="F27"/>
      <c r="G27"/>
      <c r="H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9" spans="1:53" x14ac:dyDescent="0.15">
      <c r="A29" s="41" t="s">
        <v>91</v>
      </c>
      <c r="B29" s="41" t="s">
        <v>93</v>
      </c>
      <c r="C29" s="41" t="s">
        <v>74</v>
      </c>
      <c r="D29" s="3" t="s">
        <v>40</v>
      </c>
      <c r="E29" s="2">
        <v>246</v>
      </c>
      <c r="F29" s="2">
        <v>248</v>
      </c>
      <c r="G29" s="2">
        <v>247</v>
      </c>
      <c r="H29" s="2">
        <v>247</v>
      </c>
      <c r="I29" s="2">
        <v>244</v>
      </c>
      <c r="J29" s="2">
        <v>245</v>
      </c>
      <c r="K29" s="2">
        <f t="shared" ref="K29:K52" si="6">AVERAGE(E29:J29)</f>
        <v>246.16666666666666</v>
      </c>
      <c r="L29" s="2">
        <f t="shared" ref="L29:L52" si="7">MIN(E29:J29)</f>
        <v>244</v>
      </c>
      <c r="M29" s="2">
        <f t="shared" ref="M29:M52" si="8">MAX(E29:J29)</f>
        <v>248</v>
      </c>
      <c r="P29" s="41" t="s">
        <v>75</v>
      </c>
      <c r="Q29" s="3" t="s">
        <v>40</v>
      </c>
      <c r="R29" s="2">
        <v>1.5309999999999999</v>
      </c>
      <c r="S29" s="2">
        <v>1.5720000000000001</v>
      </c>
      <c r="T29" s="2">
        <v>1.542</v>
      </c>
      <c r="U29" s="2">
        <v>1.5129999999999999</v>
      </c>
      <c r="V29" s="2">
        <v>1.5649999999999999</v>
      </c>
      <c r="W29" s="2">
        <v>1.726</v>
      </c>
      <c r="X29" s="2">
        <v>1.587</v>
      </c>
      <c r="Y29" s="2">
        <v>1.673</v>
      </c>
      <c r="Z29" s="2">
        <v>1.645</v>
      </c>
      <c r="AA29" s="2">
        <v>1.5549999999999999</v>
      </c>
      <c r="AB29" s="2">
        <v>1.716</v>
      </c>
      <c r="AC29" s="2">
        <v>1.62</v>
      </c>
      <c r="AD29" s="2">
        <v>1.7090000000000001</v>
      </c>
      <c r="AE29" s="2">
        <v>1.556</v>
      </c>
      <c r="AF29" s="2">
        <v>1.7250000000000001</v>
      </c>
      <c r="AG29" s="2">
        <v>1.712</v>
      </c>
      <c r="AH29" s="2">
        <v>1.5880000000000001</v>
      </c>
      <c r="AI29" s="2">
        <v>1.5880000000000001</v>
      </c>
      <c r="AJ29" s="2">
        <v>1.4219999999999999</v>
      </c>
      <c r="AK29" s="2">
        <v>1.5229999999999999</v>
      </c>
      <c r="AL29" s="2">
        <v>1.589</v>
      </c>
      <c r="AM29" s="2">
        <v>1.6950000000000001</v>
      </c>
      <c r="AN29" s="2">
        <v>1.839</v>
      </c>
      <c r="AO29" s="2">
        <v>1.8660000000000001</v>
      </c>
      <c r="AP29" s="2">
        <v>1.8260000000000001</v>
      </c>
      <c r="AQ29" s="2">
        <v>1.792</v>
      </c>
      <c r="AR29" s="2">
        <v>1.893</v>
      </c>
      <c r="AS29" s="2">
        <v>1.7549999999999999</v>
      </c>
      <c r="AT29" s="2">
        <v>1.744</v>
      </c>
      <c r="AU29" s="2">
        <v>1.7849999999999999</v>
      </c>
      <c r="AV29" s="2">
        <v>1.9570000000000001</v>
      </c>
      <c r="AW29" s="2">
        <v>1.762</v>
      </c>
      <c r="AX29" s="2">
        <v>1.83</v>
      </c>
      <c r="AY29" s="2">
        <f t="shared" ref="AY29:AY52" si="9">AVERAGE(R29:AX29)</f>
        <v>1.678818181818182</v>
      </c>
      <c r="AZ29" s="2">
        <f t="shared" ref="AZ29:AZ52" si="10">MIN(R29:AX29)</f>
        <v>1.4219999999999999</v>
      </c>
      <c r="BA29" s="2">
        <f t="shared" ref="BA29:BA52" si="11">MAX(R29:AX29)</f>
        <v>1.9570000000000001</v>
      </c>
    </row>
    <row r="30" spans="1:53" x14ac:dyDescent="0.15">
      <c r="A30" s="41"/>
      <c r="B30" s="41"/>
      <c r="C30" s="41"/>
      <c r="D30" s="3" t="s">
        <v>42</v>
      </c>
      <c r="E30" s="2">
        <v>332</v>
      </c>
      <c r="F30" s="2">
        <v>334</v>
      </c>
      <c r="G30" s="2">
        <v>342</v>
      </c>
      <c r="H30" s="2">
        <v>346</v>
      </c>
      <c r="I30" s="2">
        <v>334</v>
      </c>
      <c r="J30" s="2">
        <v>332</v>
      </c>
      <c r="K30" s="2">
        <f t="shared" si="6"/>
        <v>336.66666666666669</v>
      </c>
      <c r="L30" s="2">
        <f t="shared" si="7"/>
        <v>332</v>
      </c>
      <c r="M30" s="2">
        <f t="shared" si="8"/>
        <v>346</v>
      </c>
      <c r="P30" s="41"/>
      <c r="Q30" s="3" t="s">
        <v>42</v>
      </c>
      <c r="R30" s="2">
        <v>3.101</v>
      </c>
      <c r="S30" s="2">
        <v>3.1749999999999998</v>
      </c>
      <c r="T30" s="2">
        <v>3.1440000000000001</v>
      </c>
      <c r="U30" s="2">
        <v>2.9950000000000001</v>
      </c>
      <c r="V30" s="2">
        <v>3.1779999999999999</v>
      </c>
      <c r="W30" s="2">
        <v>3.3780000000000001</v>
      </c>
      <c r="X30" s="2">
        <v>3.1890000000000001</v>
      </c>
      <c r="Y30" s="2">
        <v>3.3679999999999999</v>
      </c>
      <c r="Z30" s="2">
        <v>3.2890000000000001</v>
      </c>
      <c r="AA30" s="2">
        <v>3.1040000000000001</v>
      </c>
      <c r="AB30" s="2">
        <v>3.3889999999999998</v>
      </c>
      <c r="AC30" s="2">
        <v>3.2429999999999999</v>
      </c>
      <c r="AD30" s="2">
        <v>3.4529999999999998</v>
      </c>
      <c r="AE30" s="2">
        <v>3.0840000000000001</v>
      </c>
      <c r="AF30" s="2">
        <v>3.4969999999999999</v>
      </c>
      <c r="AG30" s="2">
        <v>3.4180000000000001</v>
      </c>
      <c r="AH30" s="2">
        <v>3.1459999999999999</v>
      </c>
      <c r="AI30" s="2">
        <v>3.2519999999999998</v>
      </c>
      <c r="AJ30" s="2">
        <v>2.89</v>
      </c>
      <c r="AK30" s="2">
        <v>3.069</v>
      </c>
      <c r="AL30" s="2">
        <v>3.24</v>
      </c>
      <c r="AM30" s="2">
        <v>3.4140000000000001</v>
      </c>
      <c r="AN30" s="2">
        <v>3.6070000000000002</v>
      </c>
      <c r="AO30" s="2">
        <v>3.673</v>
      </c>
      <c r="AP30" s="2">
        <v>3.5960000000000001</v>
      </c>
      <c r="AQ30" s="2">
        <v>3.5270000000000001</v>
      </c>
      <c r="AR30" s="2">
        <v>3.7559999999999998</v>
      </c>
      <c r="AS30" s="2">
        <v>3.456</v>
      </c>
      <c r="AT30" s="2">
        <v>3.37</v>
      </c>
      <c r="AU30" s="2">
        <v>3.5369999999999999</v>
      </c>
      <c r="AV30" s="2">
        <v>3.9020000000000001</v>
      </c>
      <c r="AW30" s="2">
        <v>3.508</v>
      </c>
      <c r="AX30" s="2">
        <v>3.5739999999999998</v>
      </c>
      <c r="AY30" s="2">
        <f t="shared" si="9"/>
        <v>3.3491515151515157</v>
      </c>
      <c r="AZ30" s="2">
        <f t="shared" si="10"/>
        <v>2.89</v>
      </c>
      <c r="BA30" s="2">
        <f t="shared" si="11"/>
        <v>3.9020000000000001</v>
      </c>
    </row>
    <row r="31" spans="1:53" x14ac:dyDescent="0.15">
      <c r="A31" s="41"/>
      <c r="B31" s="41"/>
      <c r="C31" s="41"/>
      <c r="D31" s="3" t="s">
        <v>43</v>
      </c>
      <c r="E31" s="2">
        <v>457</v>
      </c>
      <c r="F31" s="2">
        <v>453</v>
      </c>
      <c r="G31" s="2">
        <v>468</v>
      </c>
      <c r="H31" s="2">
        <v>473</v>
      </c>
      <c r="I31" s="2">
        <v>444</v>
      </c>
      <c r="J31" s="2">
        <v>456</v>
      </c>
      <c r="K31" s="2">
        <f t="shared" si="6"/>
        <v>458.5</v>
      </c>
      <c r="L31" s="2">
        <f t="shared" si="7"/>
        <v>444</v>
      </c>
      <c r="M31" s="2">
        <f t="shared" si="8"/>
        <v>473</v>
      </c>
      <c r="P31" s="41"/>
      <c r="Q31" s="3" t="s">
        <v>43</v>
      </c>
      <c r="R31" s="2">
        <v>23</v>
      </c>
      <c r="S31" s="2">
        <v>23.8</v>
      </c>
      <c r="T31" s="2">
        <v>22.6</v>
      </c>
      <c r="U31" s="2">
        <v>23.2</v>
      </c>
      <c r="V31" s="2">
        <v>24.7</v>
      </c>
      <c r="W31" s="2">
        <v>26.2</v>
      </c>
      <c r="X31" s="2">
        <v>25.3</v>
      </c>
      <c r="Y31" s="2">
        <v>26.5</v>
      </c>
      <c r="Z31" s="2">
        <v>25.8</v>
      </c>
      <c r="AA31" s="2">
        <v>24.7</v>
      </c>
      <c r="AB31" s="2">
        <v>25.8</v>
      </c>
      <c r="AC31" s="2">
        <v>24.9</v>
      </c>
      <c r="AD31" s="2">
        <v>26.5</v>
      </c>
      <c r="AE31" s="2">
        <v>23.6</v>
      </c>
      <c r="AF31" s="2">
        <v>27.7</v>
      </c>
      <c r="AG31" s="2">
        <v>27.2</v>
      </c>
      <c r="AH31" s="2">
        <v>24.5</v>
      </c>
      <c r="AI31" s="2">
        <v>24.5</v>
      </c>
      <c r="AJ31" s="2">
        <v>22.4</v>
      </c>
      <c r="AK31" s="2">
        <v>23.4</v>
      </c>
      <c r="AL31" s="2">
        <v>24.7</v>
      </c>
      <c r="AM31" s="2">
        <v>26</v>
      </c>
      <c r="AN31" s="2">
        <v>19.8</v>
      </c>
      <c r="AO31" s="2">
        <v>19.8</v>
      </c>
      <c r="AP31" s="2">
        <v>19.600000000000001</v>
      </c>
      <c r="AQ31" s="2">
        <v>18.899999999999999</v>
      </c>
      <c r="AR31" s="2">
        <v>19.7</v>
      </c>
      <c r="AS31" s="2">
        <v>18.600000000000001</v>
      </c>
      <c r="AT31" s="2">
        <v>18.3</v>
      </c>
      <c r="AU31" s="2">
        <v>18.7</v>
      </c>
      <c r="AV31" s="2">
        <v>20.3</v>
      </c>
      <c r="AW31" s="2">
        <v>19.2</v>
      </c>
      <c r="AX31" s="2">
        <v>19.3</v>
      </c>
      <c r="AY31" s="2">
        <f t="shared" si="9"/>
        <v>23.006060606060604</v>
      </c>
      <c r="AZ31" s="2">
        <f t="shared" si="10"/>
        <v>18.3</v>
      </c>
      <c r="BA31" s="2">
        <f t="shared" si="11"/>
        <v>27.7</v>
      </c>
    </row>
    <row r="32" spans="1:53" x14ac:dyDescent="0.15">
      <c r="A32" s="41"/>
      <c r="B32" s="41"/>
      <c r="C32" s="41" t="s">
        <v>74</v>
      </c>
      <c r="D32" s="3" t="s">
        <v>44</v>
      </c>
      <c r="E32" s="2">
        <v>312</v>
      </c>
      <c r="F32" s="2">
        <v>311</v>
      </c>
      <c r="G32" s="2">
        <v>310</v>
      </c>
      <c r="H32" s="2">
        <v>307</v>
      </c>
      <c r="I32" s="2">
        <v>311</v>
      </c>
      <c r="J32" s="2">
        <v>311</v>
      </c>
      <c r="K32" s="2">
        <f t="shared" si="6"/>
        <v>310.33333333333331</v>
      </c>
      <c r="L32" s="2">
        <f t="shared" si="7"/>
        <v>307</v>
      </c>
      <c r="M32" s="2">
        <f t="shared" si="8"/>
        <v>312</v>
      </c>
      <c r="P32" s="41" t="s">
        <v>75</v>
      </c>
      <c r="Q32" s="3" t="s">
        <v>44</v>
      </c>
      <c r="R32" s="2">
        <v>2.0249999999999999</v>
      </c>
      <c r="S32" s="2">
        <v>2.1320000000000001</v>
      </c>
      <c r="T32" s="2">
        <v>2.1389999999999998</v>
      </c>
      <c r="U32" s="2">
        <v>2.1240000000000001</v>
      </c>
      <c r="V32" s="2">
        <v>2.1160000000000001</v>
      </c>
      <c r="W32" s="2">
        <v>2.1509999999999998</v>
      </c>
      <c r="X32" s="2">
        <v>2.1379999999999999</v>
      </c>
      <c r="Y32" s="2">
        <v>2.1320000000000001</v>
      </c>
      <c r="Z32" s="2">
        <v>2.1339999999999999</v>
      </c>
      <c r="AA32" s="2">
        <v>2.0110000000000001</v>
      </c>
      <c r="AB32" s="2">
        <v>2.14</v>
      </c>
      <c r="AC32" s="2">
        <v>2.1240000000000001</v>
      </c>
      <c r="AD32" s="2">
        <v>2.141</v>
      </c>
      <c r="AE32" s="2">
        <v>2.121</v>
      </c>
      <c r="AF32" s="2">
        <v>2.0840000000000001</v>
      </c>
      <c r="AG32" s="2">
        <v>2.1339999999999999</v>
      </c>
      <c r="AH32" s="2">
        <v>2.141</v>
      </c>
      <c r="AI32" s="2">
        <v>2.145</v>
      </c>
      <c r="AJ32" s="2">
        <v>2.1110000000000002</v>
      </c>
      <c r="AK32" s="2">
        <v>2.1349999999999998</v>
      </c>
      <c r="AL32" s="2">
        <v>2.125</v>
      </c>
      <c r="AM32" s="2">
        <v>2.1280000000000001</v>
      </c>
      <c r="AN32" s="2">
        <v>2.141</v>
      </c>
      <c r="AO32" s="2">
        <v>2.1019999999999999</v>
      </c>
      <c r="AP32" s="2">
        <v>2.1320000000000001</v>
      </c>
      <c r="AQ32" s="2">
        <v>2.1419999999999999</v>
      </c>
      <c r="AR32" s="2">
        <v>2.133</v>
      </c>
      <c r="AS32" s="2">
        <v>2.14</v>
      </c>
      <c r="AT32" s="2">
        <v>2.1339999999999999</v>
      </c>
      <c r="AU32" s="2">
        <v>2.133</v>
      </c>
      <c r="AV32" s="2">
        <v>2.0499999999999998</v>
      </c>
      <c r="AW32" s="2">
        <v>2.121</v>
      </c>
      <c r="AX32" s="2">
        <v>2.1139999999999999</v>
      </c>
      <c r="AY32" s="2">
        <f t="shared" si="9"/>
        <v>2.1203939393939395</v>
      </c>
      <c r="AZ32" s="2">
        <f t="shared" si="10"/>
        <v>2.0110000000000001</v>
      </c>
      <c r="BA32" s="2">
        <f t="shared" si="11"/>
        <v>2.1509999999999998</v>
      </c>
    </row>
    <row r="33" spans="1:53" x14ac:dyDescent="0.15">
      <c r="A33" s="41"/>
      <c r="B33" s="41"/>
      <c r="C33" s="41"/>
      <c r="D33" s="3" t="s">
        <v>45</v>
      </c>
      <c r="E33" s="2">
        <v>381</v>
      </c>
      <c r="F33" s="2">
        <v>381</v>
      </c>
      <c r="G33" s="2">
        <v>367</v>
      </c>
      <c r="H33" s="2">
        <v>386</v>
      </c>
      <c r="I33" s="2">
        <v>382</v>
      </c>
      <c r="J33" s="2">
        <v>381</v>
      </c>
      <c r="K33" s="2">
        <f t="shared" si="6"/>
        <v>379.66666666666669</v>
      </c>
      <c r="L33" s="2">
        <f t="shared" si="7"/>
        <v>367</v>
      </c>
      <c r="M33" s="2">
        <f t="shared" si="8"/>
        <v>386</v>
      </c>
      <c r="P33" s="41"/>
      <c r="Q33" s="3" t="s">
        <v>45</v>
      </c>
      <c r="R33" s="2">
        <v>4.032</v>
      </c>
      <c r="S33" s="2">
        <v>4.226</v>
      </c>
      <c r="T33" s="2">
        <v>4.2270000000000003</v>
      </c>
      <c r="U33" s="2">
        <v>4.2039999999999997</v>
      </c>
      <c r="V33" s="2">
        <v>4.2030000000000003</v>
      </c>
      <c r="W33" s="2">
        <v>4.26</v>
      </c>
      <c r="X33" s="2">
        <v>4.2560000000000002</v>
      </c>
      <c r="Y33" s="2">
        <v>4.2290000000000001</v>
      </c>
      <c r="Z33" s="2">
        <v>4.2240000000000002</v>
      </c>
      <c r="AA33" s="2">
        <v>3.996</v>
      </c>
      <c r="AB33" s="2">
        <v>4.2300000000000004</v>
      </c>
      <c r="AC33" s="2">
        <v>4.22</v>
      </c>
      <c r="AD33" s="2">
        <v>4.2610000000000001</v>
      </c>
      <c r="AE33" s="2">
        <v>4.1959999999999997</v>
      </c>
      <c r="AF33" s="2">
        <v>4.149</v>
      </c>
      <c r="AG33" s="2">
        <v>4.2489999999999997</v>
      </c>
      <c r="AH33" s="2">
        <v>4.2320000000000002</v>
      </c>
      <c r="AI33" s="2">
        <v>4.2720000000000002</v>
      </c>
      <c r="AJ33" s="2">
        <v>4.1950000000000003</v>
      </c>
      <c r="AK33" s="2">
        <v>4.2430000000000003</v>
      </c>
      <c r="AL33" s="2">
        <v>4.22</v>
      </c>
      <c r="AM33" s="2">
        <v>4.2229999999999999</v>
      </c>
      <c r="AN33" s="2">
        <v>4.26</v>
      </c>
      <c r="AO33" s="2">
        <v>4.1660000000000004</v>
      </c>
      <c r="AP33" s="2">
        <v>4.2249999999999996</v>
      </c>
      <c r="AQ33" s="2">
        <v>4.2370000000000001</v>
      </c>
      <c r="AR33" s="2">
        <v>4.2329999999999997</v>
      </c>
      <c r="AS33" s="2">
        <v>4.2309999999999999</v>
      </c>
      <c r="AT33" s="2">
        <v>4.2439999999999998</v>
      </c>
      <c r="AU33" s="2">
        <v>4.2359999999999998</v>
      </c>
      <c r="AV33" s="2">
        <v>4.0659999999999998</v>
      </c>
      <c r="AW33" s="2">
        <v>4.2009999999999996</v>
      </c>
      <c r="AX33" s="2">
        <v>4.1820000000000004</v>
      </c>
      <c r="AY33" s="2">
        <f t="shared" si="9"/>
        <v>4.2069090909090905</v>
      </c>
      <c r="AZ33" s="2">
        <f t="shared" si="10"/>
        <v>3.996</v>
      </c>
      <c r="BA33" s="2">
        <f t="shared" si="11"/>
        <v>4.2720000000000002</v>
      </c>
    </row>
    <row r="34" spans="1:53" x14ac:dyDescent="0.15">
      <c r="A34" s="41"/>
      <c r="B34" s="41"/>
      <c r="C34" s="41"/>
      <c r="D34" s="3" t="s">
        <v>46</v>
      </c>
      <c r="E34" s="2">
        <v>514</v>
      </c>
      <c r="F34" s="2">
        <v>514</v>
      </c>
      <c r="G34" s="2">
        <v>505</v>
      </c>
      <c r="H34" s="2">
        <v>503</v>
      </c>
      <c r="I34" s="2">
        <v>515</v>
      </c>
      <c r="J34" s="2">
        <v>513</v>
      </c>
      <c r="K34" s="2">
        <f t="shared" si="6"/>
        <v>510.66666666666669</v>
      </c>
      <c r="L34" s="2">
        <f t="shared" si="7"/>
        <v>503</v>
      </c>
      <c r="M34" s="2">
        <f t="shared" si="8"/>
        <v>515</v>
      </c>
      <c r="P34" s="41"/>
      <c r="Q34" s="3" t="s">
        <v>46</v>
      </c>
      <c r="R34" s="2">
        <v>27.5</v>
      </c>
      <c r="S34" s="2">
        <v>28.4</v>
      </c>
      <c r="T34" s="2">
        <v>29.2</v>
      </c>
      <c r="U34" s="2">
        <v>29.4</v>
      </c>
      <c r="V34" s="2">
        <v>28.4</v>
      </c>
      <c r="W34" s="2">
        <v>29.5</v>
      </c>
      <c r="X34" s="2">
        <v>29.4</v>
      </c>
      <c r="Y34" s="2">
        <v>28.8</v>
      </c>
      <c r="Z34" s="2">
        <v>29.3</v>
      </c>
      <c r="AA34" s="2">
        <v>27.6</v>
      </c>
      <c r="AB34" s="2">
        <v>29.1</v>
      </c>
      <c r="AC34" s="2">
        <v>29.2</v>
      </c>
      <c r="AD34" s="2">
        <v>29.7</v>
      </c>
      <c r="AE34" s="2">
        <v>29.1</v>
      </c>
      <c r="AF34" s="2">
        <v>28.2</v>
      </c>
      <c r="AG34" s="2">
        <v>29.5</v>
      </c>
      <c r="AH34" s="2">
        <v>29.4</v>
      </c>
      <c r="AI34" s="2">
        <v>29.1</v>
      </c>
      <c r="AJ34" s="2">
        <v>28.9</v>
      </c>
      <c r="AK34" s="2">
        <v>28</v>
      </c>
      <c r="AL34" s="2">
        <v>28.8</v>
      </c>
      <c r="AM34" s="2">
        <v>28.8</v>
      </c>
      <c r="AN34" s="2">
        <v>29.3</v>
      </c>
      <c r="AO34" s="2">
        <v>28.8</v>
      </c>
      <c r="AP34" s="2">
        <v>29.1</v>
      </c>
      <c r="AQ34" s="2">
        <v>29.5</v>
      </c>
      <c r="AR34" s="2">
        <v>29.2</v>
      </c>
      <c r="AS34" s="2">
        <v>29.5</v>
      </c>
      <c r="AT34" s="2">
        <v>29.5</v>
      </c>
      <c r="AU34" s="2">
        <v>29.2</v>
      </c>
      <c r="AV34" s="2">
        <v>28.7</v>
      </c>
      <c r="AW34" s="2">
        <v>29.1</v>
      </c>
      <c r="AX34" s="2">
        <v>29.2</v>
      </c>
      <c r="AY34" s="2">
        <f t="shared" si="9"/>
        <v>28.981818181818184</v>
      </c>
      <c r="AZ34" s="2">
        <f t="shared" si="10"/>
        <v>27.5</v>
      </c>
      <c r="BA34" s="2">
        <f t="shared" si="11"/>
        <v>29.7</v>
      </c>
    </row>
    <row r="35" spans="1:53" x14ac:dyDescent="0.15">
      <c r="A35" s="41"/>
      <c r="B35" s="41"/>
      <c r="C35" s="41" t="s">
        <v>74</v>
      </c>
      <c r="D35" s="3" t="s">
        <v>47</v>
      </c>
      <c r="E35" s="2">
        <v>457</v>
      </c>
      <c r="F35" s="2">
        <v>454</v>
      </c>
      <c r="G35" s="2">
        <v>471</v>
      </c>
      <c r="H35" s="2">
        <v>472</v>
      </c>
      <c r="I35" s="2">
        <v>455</v>
      </c>
      <c r="J35" s="2">
        <v>452</v>
      </c>
      <c r="K35" s="2">
        <f t="shared" si="6"/>
        <v>460.16666666666669</v>
      </c>
      <c r="L35" s="2">
        <f t="shared" si="7"/>
        <v>452</v>
      </c>
      <c r="M35" s="2">
        <f t="shared" si="8"/>
        <v>472</v>
      </c>
      <c r="P35" s="41" t="s">
        <v>75</v>
      </c>
      <c r="Q35" s="3" t="s">
        <v>47</v>
      </c>
      <c r="R35" s="2">
        <v>182</v>
      </c>
      <c r="S35" s="2">
        <v>200</v>
      </c>
      <c r="T35" s="2">
        <v>202</v>
      </c>
      <c r="U35" s="2">
        <v>196</v>
      </c>
      <c r="V35" s="2">
        <v>196</v>
      </c>
      <c r="W35" s="2">
        <v>206</v>
      </c>
      <c r="X35" s="2">
        <v>208</v>
      </c>
      <c r="Y35" s="2">
        <v>203</v>
      </c>
      <c r="Z35" s="2">
        <v>184</v>
      </c>
      <c r="AA35" s="2">
        <v>199</v>
      </c>
      <c r="AB35" s="2">
        <v>189</v>
      </c>
      <c r="AC35" s="2">
        <v>196</v>
      </c>
      <c r="AD35" s="2">
        <v>206</v>
      </c>
      <c r="AE35" s="2">
        <v>198</v>
      </c>
      <c r="AF35" s="2">
        <v>201</v>
      </c>
      <c r="AG35" s="2">
        <v>208</v>
      </c>
      <c r="AH35" s="2">
        <v>206</v>
      </c>
      <c r="AI35" s="2">
        <v>208</v>
      </c>
      <c r="AJ35" s="2">
        <v>182</v>
      </c>
      <c r="AK35" s="2">
        <v>203</v>
      </c>
      <c r="AL35" s="2">
        <v>187</v>
      </c>
      <c r="AM35" s="2">
        <v>191</v>
      </c>
      <c r="AN35" s="2">
        <v>199</v>
      </c>
      <c r="AO35" s="2">
        <v>193</v>
      </c>
      <c r="AP35" s="2">
        <v>193</v>
      </c>
      <c r="AQ35" s="2">
        <v>195</v>
      </c>
      <c r="AR35" s="2">
        <v>195</v>
      </c>
      <c r="AS35" s="2">
        <v>197</v>
      </c>
      <c r="AT35" s="2">
        <v>194</v>
      </c>
      <c r="AU35" s="2">
        <v>195</v>
      </c>
      <c r="AV35" s="2">
        <v>194</v>
      </c>
      <c r="AW35" s="2">
        <v>192</v>
      </c>
      <c r="AX35" s="2">
        <v>206</v>
      </c>
      <c r="AY35" s="2">
        <f t="shared" si="9"/>
        <v>197.09090909090909</v>
      </c>
      <c r="AZ35" s="2">
        <f t="shared" si="10"/>
        <v>182</v>
      </c>
      <c r="BA35" s="2">
        <f t="shared" si="11"/>
        <v>208</v>
      </c>
    </row>
    <row r="36" spans="1:53" x14ac:dyDescent="0.15">
      <c r="A36" s="41"/>
      <c r="B36" s="41"/>
      <c r="C36" s="41"/>
      <c r="D36" s="3" t="s">
        <v>48</v>
      </c>
      <c r="E36" s="2">
        <v>462</v>
      </c>
      <c r="F36" s="2">
        <v>461</v>
      </c>
      <c r="G36" s="2">
        <v>481</v>
      </c>
      <c r="H36" s="2">
        <v>490</v>
      </c>
      <c r="I36" s="2">
        <v>464</v>
      </c>
      <c r="J36" s="2">
        <v>462</v>
      </c>
      <c r="K36" s="2">
        <f t="shared" si="6"/>
        <v>470</v>
      </c>
      <c r="L36" s="2">
        <f t="shared" si="7"/>
        <v>461</v>
      </c>
      <c r="M36" s="2">
        <f t="shared" si="8"/>
        <v>490</v>
      </c>
      <c r="P36" s="41"/>
      <c r="Q36" s="3" t="s">
        <v>48</v>
      </c>
      <c r="R36" s="2">
        <v>195</v>
      </c>
      <c r="S36" s="2">
        <v>203</v>
      </c>
      <c r="T36" s="2">
        <v>203</v>
      </c>
      <c r="U36" s="2">
        <v>199</v>
      </c>
      <c r="V36" s="2">
        <v>196</v>
      </c>
      <c r="W36" s="2">
        <v>209</v>
      </c>
      <c r="X36" s="2">
        <v>209</v>
      </c>
      <c r="Y36" s="2">
        <v>206</v>
      </c>
      <c r="Z36" s="2">
        <v>192</v>
      </c>
      <c r="AA36" s="2">
        <v>200</v>
      </c>
      <c r="AB36" s="2">
        <v>204</v>
      </c>
      <c r="AC36" s="2">
        <v>197</v>
      </c>
      <c r="AD36" s="2">
        <v>193</v>
      </c>
      <c r="AE36" s="2">
        <v>199</v>
      </c>
      <c r="AF36" s="2">
        <v>202</v>
      </c>
      <c r="AG36" s="2">
        <v>198</v>
      </c>
      <c r="AH36" s="2">
        <v>205</v>
      </c>
      <c r="AI36" s="2">
        <v>208</v>
      </c>
      <c r="AJ36" s="2">
        <v>192</v>
      </c>
      <c r="AK36" s="2">
        <v>199</v>
      </c>
      <c r="AL36" s="2">
        <v>183</v>
      </c>
      <c r="AM36" s="2">
        <v>194</v>
      </c>
      <c r="AN36" s="2">
        <v>206</v>
      </c>
      <c r="AO36" s="2">
        <v>193</v>
      </c>
      <c r="AP36" s="2">
        <v>200</v>
      </c>
      <c r="AQ36" s="2">
        <v>201</v>
      </c>
      <c r="AR36" s="2">
        <v>202</v>
      </c>
      <c r="AS36" s="2">
        <v>203</v>
      </c>
      <c r="AT36" s="2">
        <v>200</v>
      </c>
      <c r="AU36" s="2">
        <v>199</v>
      </c>
      <c r="AV36" s="2">
        <v>200</v>
      </c>
      <c r="AW36" s="2">
        <v>197</v>
      </c>
      <c r="AX36" s="2">
        <v>211</v>
      </c>
      <c r="AY36" s="2">
        <f t="shared" si="9"/>
        <v>199.93939393939394</v>
      </c>
      <c r="AZ36" s="2">
        <f t="shared" si="10"/>
        <v>183</v>
      </c>
      <c r="BA36" s="2">
        <f t="shared" si="11"/>
        <v>211</v>
      </c>
    </row>
    <row r="37" spans="1:53" x14ac:dyDescent="0.15">
      <c r="A37" s="41"/>
      <c r="B37" s="41"/>
      <c r="C37" s="41"/>
      <c r="D37" s="3" t="s">
        <v>49</v>
      </c>
      <c r="E37" s="2">
        <v>464</v>
      </c>
      <c r="F37" s="2">
        <v>463</v>
      </c>
      <c r="G37" s="2">
        <v>479</v>
      </c>
      <c r="H37" s="2">
        <v>491</v>
      </c>
      <c r="I37" s="2">
        <v>464</v>
      </c>
      <c r="J37" s="2">
        <v>463</v>
      </c>
      <c r="K37" s="2">
        <f t="shared" si="6"/>
        <v>470.66666666666669</v>
      </c>
      <c r="L37" s="2">
        <f t="shared" si="7"/>
        <v>463</v>
      </c>
      <c r="M37" s="2">
        <f t="shared" si="8"/>
        <v>491</v>
      </c>
      <c r="P37" s="41"/>
      <c r="Q37" s="3" t="s">
        <v>49</v>
      </c>
      <c r="R37" s="2">
        <v>187</v>
      </c>
      <c r="S37" s="2">
        <v>203</v>
      </c>
      <c r="T37" s="2">
        <v>205</v>
      </c>
      <c r="U37" s="2">
        <v>198</v>
      </c>
      <c r="V37" s="2">
        <v>197</v>
      </c>
      <c r="W37" s="2">
        <v>210</v>
      </c>
      <c r="X37" s="2">
        <v>210</v>
      </c>
      <c r="Y37" s="2">
        <v>196</v>
      </c>
      <c r="Z37" s="2">
        <v>203</v>
      </c>
      <c r="AA37" s="2">
        <v>201</v>
      </c>
      <c r="AB37" s="2">
        <v>203</v>
      </c>
      <c r="AC37" s="2">
        <v>198</v>
      </c>
      <c r="AD37" s="2">
        <v>209</v>
      </c>
      <c r="AE37" s="2">
        <v>199</v>
      </c>
      <c r="AF37" s="2">
        <v>203</v>
      </c>
      <c r="AG37" s="2">
        <v>208</v>
      </c>
      <c r="AH37" s="2">
        <v>208</v>
      </c>
      <c r="AI37" s="2">
        <v>209</v>
      </c>
      <c r="AJ37" s="2">
        <v>193</v>
      </c>
      <c r="AK37" s="2">
        <v>186</v>
      </c>
      <c r="AL37" s="2">
        <v>195</v>
      </c>
      <c r="AM37" s="2">
        <v>204</v>
      </c>
      <c r="AN37" s="2">
        <v>205</v>
      </c>
      <c r="AO37" s="2">
        <v>197</v>
      </c>
      <c r="AP37" s="2">
        <v>200</v>
      </c>
      <c r="AQ37" s="2">
        <v>200</v>
      </c>
      <c r="AR37" s="2">
        <v>202</v>
      </c>
      <c r="AS37" s="2">
        <v>204</v>
      </c>
      <c r="AT37" s="2">
        <v>200</v>
      </c>
      <c r="AU37" s="2">
        <v>200</v>
      </c>
      <c r="AV37" s="2">
        <v>201</v>
      </c>
      <c r="AW37" s="2">
        <v>197</v>
      </c>
      <c r="AX37" s="2">
        <v>211</v>
      </c>
      <c r="AY37" s="2">
        <f t="shared" si="9"/>
        <v>201.27272727272728</v>
      </c>
      <c r="AZ37" s="2">
        <f t="shared" si="10"/>
        <v>186</v>
      </c>
      <c r="BA37" s="2">
        <f t="shared" si="11"/>
        <v>211</v>
      </c>
    </row>
    <row r="38" spans="1:53" x14ac:dyDescent="0.15">
      <c r="A38" s="41"/>
      <c r="B38" s="41"/>
      <c r="C38" s="41" t="s">
        <v>74</v>
      </c>
      <c r="D38" s="3" t="s">
        <v>50</v>
      </c>
      <c r="E38" s="2">
        <v>514</v>
      </c>
      <c r="F38" s="2">
        <v>515</v>
      </c>
      <c r="G38" s="2">
        <v>501</v>
      </c>
      <c r="H38" s="2">
        <v>499</v>
      </c>
      <c r="I38" s="2">
        <v>513</v>
      </c>
      <c r="J38" s="2">
        <v>514</v>
      </c>
      <c r="K38" s="2">
        <f t="shared" si="6"/>
        <v>509.33333333333331</v>
      </c>
      <c r="L38" s="2">
        <f t="shared" si="7"/>
        <v>499</v>
      </c>
      <c r="M38" s="2">
        <f t="shared" si="8"/>
        <v>515</v>
      </c>
      <c r="P38" s="41" t="s">
        <v>75</v>
      </c>
      <c r="Q38" s="3" t="s">
        <v>50</v>
      </c>
      <c r="R38" s="2">
        <v>203</v>
      </c>
      <c r="S38" s="2">
        <v>205</v>
      </c>
      <c r="T38" s="2">
        <v>206</v>
      </c>
      <c r="U38" s="2">
        <v>206</v>
      </c>
      <c r="V38" s="2">
        <v>200</v>
      </c>
      <c r="W38" s="2">
        <v>212</v>
      </c>
      <c r="X38" s="2">
        <v>211</v>
      </c>
      <c r="Y38" s="2">
        <v>206</v>
      </c>
      <c r="Z38" s="2">
        <v>206</v>
      </c>
      <c r="AA38" s="2">
        <v>201</v>
      </c>
      <c r="AB38" s="2">
        <v>205</v>
      </c>
      <c r="AC38" s="2">
        <v>200</v>
      </c>
      <c r="AD38" s="2">
        <v>210</v>
      </c>
      <c r="AE38" s="2">
        <v>200</v>
      </c>
      <c r="AF38" s="2">
        <v>203</v>
      </c>
      <c r="AG38" s="2">
        <v>209</v>
      </c>
      <c r="AH38" s="2">
        <v>208</v>
      </c>
      <c r="AI38" s="2">
        <v>211</v>
      </c>
      <c r="AJ38" s="2">
        <v>196</v>
      </c>
      <c r="AK38" s="2">
        <v>206</v>
      </c>
      <c r="AL38" s="2">
        <v>200</v>
      </c>
      <c r="AM38" s="2">
        <v>203</v>
      </c>
      <c r="AN38" s="2">
        <v>206</v>
      </c>
      <c r="AO38" s="2">
        <v>202</v>
      </c>
      <c r="AP38" s="2">
        <v>201</v>
      </c>
      <c r="AQ38" s="2">
        <v>203</v>
      </c>
      <c r="AR38" s="2">
        <v>203</v>
      </c>
      <c r="AS38" s="2">
        <v>204</v>
      </c>
      <c r="AT38" s="2">
        <v>202</v>
      </c>
      <c r="AU38" s="2">
        <v>200</v>
      </c>
      <c r="AV38" s="2">
        <v>203</v>
      </c>
      <c r="AW38" s="2">
        <v>197</v>
      </c>
      <c r="AX38" s="2">
        <v>213</v>
      </c>
      <c r="AY38" s="2">
        <f t="shared" si="9"/>
        <v>204.27272727272728</v>
      </c>
      <c r="AZ38" s="2">
        <f t="shared" si="10"/>
        <v>196</v>
      </c>
      <c r="BA38" s="2">
        <f t="shared" si="11"/>
        <v>213</v>
      </c>
    </row>
    <row r="39" spans="1:53" x14ac:dyDescent="0.15">
      <c r="A39" s="41"/>
      <c r="B39" s="41"/>
      <c r="C39" s="41"/>
      <c r="D39" s="3" t="s">
        <v>51</v>
      </c>
      <c r="E39" s="2">
        <v>531</v>
      </c>
      <c r="F39" s="2">
        <v>531</v>
      </c>
      <c r="G39" s="2">
        <v>522</v>
      </c>
      <c r="H39" s="2">
        <v>523</v>
      </c>
      <c r="I39" s="2">
        <v>531</v>
      </c>
      <c r="J39" s="2">
        <v>531</v>
      </c>
      <c r="K39" s="2">
        <f t="shared" si="6"/>
        <v>528.16666666666663</v>
      </c>
      <c r="L39" s="2">
        <f t="shared" si="7"/>
        <v>522</v>
      </c>
      <c r="M39" s="2">
        <f t="shared" si="8"/>
        <v>531</v>
      </c>
      <c r="P39" s="41"/>
      <c r="Q39" s="3" t="s">
        <v>51</v>
      </c>
      <c r="R39" s="2">
        <v>203</v>
      </c>
      <c r="S39" s="2">
        <v>205</v>
      </c>
      <c r="T39" s="2">
        <v>206</v>
      </c>
      <c r="U39" s="2">
        <v>205</v>
      </c>
      <c r="V39" s="2">
        <v>199</v>
      </c>
      <c r="W39" s="2">
        <v>211</v>
      </c>
      <c r="X39" s="2">
        <v>209</v>
      </c>
      <c r="Y39" s="2">
        <v>206</v>
      </c>
      <c r="Z39" s="2">
        <v>206</v>
      </c>
      <c r="AA39" s="2">
        <v>201</v>
      </c>
      <c r="AB39" s="2">
        <v>205</v>
      </c>
      <c r="AC39" s="2">
        <v>200</v>
      </c>
      <c r="AD39" s="2">
        <v>210</v>
      </c>
      <c r="AE39" s="2">
        <v>200</v>
      </c>
      <c r="AF39" s="2">
        <v>203</v>
      </c>
      <c r="AG39" s="2">
        <v>208</v>
      </c>
      <c r="AH39" s="2">
        <v>208</v>
      </c>
      <c r="AI39" s="2">
        <v>211</v>
      </c>
      <c r="AJ39" s="2">
        <v>196</v>
      </c>
      <c r="AK39" s="2">
        <v>206</v>
      </c>
      <c r="AL39" s="2">
        <v>201</v>
      </c>
      <c r="AM39" s="2">
        <v>203</v>
      </c>
      <c r="AN39" s="2">
        <v>206</v>
      </c>
      <c r="AO39" s="2">
        <v>202</v>
      </c>
      <c r="AP39" s="2">
        <v>201</v>
      </c>
      <c r="AQ39" s="2">
        <v>203</v>
      </c>
      <c r="AR39" s="2">
        <v>203</v>
      </c>
      <c r="AS39" s="2">
        <v>204</v>
      </c>
      <c r="AT39" s="2">
        <v>202</v>
      </c>
      <c r="AU39" s="2">
        <v>200</v>
      </c>
      <c r="AV39" s="2">
        <v>204</v>
      </c>
      <c r="AW39" s="2">
        <v>197</v>
      </c>
      <c r="AX39" s="2">
        <v>213</v>
      </c>
      <c r="AY39" s="2">
        <f t="shared" si="9"/>
        <v>204.15151515151516</v>
      </c>
      <c r="AZ39" s="2">
        <f t="shared" si="10"/>
        <v>196</v>
      </c>
      <c r="BA39" s="2">
        <f t="shared" si="11"/>
        <v>213</v>
      </c>
    </row>
    <row r="40" spans="1:53" x14ac:dyDescent="0.15">
      <c r="A40" s="41"/>
      <c r="B40" s="41"/>
      <c r="C40" s="41"/>
      <c r="D40" s="3" t="s">
        <v>52</v>
      </c>
      <c r="E40" s="2">
        <v>531</v>
      </c>
      <c r="F40" s="2">
        <v>530</v>
      </c>
      <c r="G40" s="2">
        <v>524</v>
      </c>
      <c r="H40" s="2">
        <v>522</v>
      </c>
      <c r="I40" s="2">
        <v>529</v>
      </c>
      <c r="J40" s="2">
        <v>531</v>
      </c>
      <c r="K40" s="2">
        <f t="shared" si="6"/>
        <v>527.83333333333337</v>
      </c>
      <c r="L40" s="2">
        <f t="shared" si="7"/>
        <v>522</v>
      </c>
      <c r="M40" s="2">
        <f t="shared" si="8"/>
        <v>531</v>
      </c>
      <c r="P40" s="41"/>
      <c r="Q40" s="3" t="s">
        <v>52</v>
      </c>
      <c r="R40" s="2">
        <v>203</v>
      </c>
      <c r="S40" s="2">
        <v>205</v>
      </c>
      <c r="T40" s="2">
        <v>207</v>
      </c>
      <c r="U40" s="2">
        <v>205</v>
      </c>
      <c r="V40" s="2">
        <v>190</v>
      </c>
      <c r="W40" s="2">
        <v>212</v>
      </c>
      <c r="X40" s="2">
        <v>211</v>
      </c>
      <c r="Y40" s="2">
        <v>206</v>
      </c>
      <c r="Z40" s="2">
        <v>196</v>
      </c>
      <c r="AA40" s="2">
        <v>201</v>
      </c>
      <c r="AB40" s="2">
        <v>206</v>
      </c>
      <c r="AC40" s="2">
        <v>200</v>
      </c>
      <c r="AD40" s="2">
        <v>210</v>
      </c>
      <c r="AE40" s="2">
        <v>200</v>
      </c>
      <c r="AF40" s="2">
        <v>202</v>
      </c>
      <c r="AG40" s="2">
        <v>208</v>
      </c>
      <c r="AH40" s="2">
        <v>208</v>
      </c>
      <c r="AI40" s="2">
        <v>211</v>
      </c>
      <c r="AJ40" s="2">
        <v>196</v>
      </c>
      <c r="AK40" s="2">
        <v>206</v>
      </c>
      <c r="AL40" s="2">
        <v>201</v>
      </c>
      <c r="AM40" s="2">
        <v>194</v>
      </c>
      <c r="AN40" s="2">
        <v>206</v>
      </c>
      <c r="AO40" s="2">
        <v>202</v>
      </c>
      <c r="AP40" s="2">
        <v>201</v>
      </c>
      <c r="AQ40" s="2">
        <v>203</v>
      </c>
      <c r="AR40" s="2">
        <v>203</v>
      </c>
      <c r="AS40" s="2">
        <v>204</v>
      </c>
      <c r="AT40" s="2">
        <v>202</v>
      </c>
      <c r="AU40" s="2">
        <v>200</v>
      </c>
      <c r="AV40" s="2">
        <v>203</v>
      </c>
      <c r="AW40" s="2">
        <v>197</v>
      </c>
      <c r="AX40" s="2">
        <v>213</v>
      </c>
      <c r="AY40" s="2">
        <f t="shared" si="9"/>
        <v>203.39393939393941</v>
      </c>
      <c r="AZ40" s="2">
        <f t="shared" si="10"/>
        <v>190</v>
      </c>
      <c r="BA40" s="2">
        <f t="shared" si="11"/>
        <v>213</v>
      </c>
    </row>
    <row r="41" spans="1:53" x14ac:dyDescent="0.15">
      <c r="A41" s="41"/>
      <c r="B41" s="41" t="s">
        <v>92</v>
      </c>
      <c r="C41" s="41" t="s">
        <v>74</v>
      </c>
      <c r="D41" s="3" t="s">
        <v>40</v>
      </c>
      <c r="E41" s="2">
        <v>108</v>
      </c>
      <c r="F41" s="2">
        <v>110</v>
      </c>
      <c r="G41" s="2">
        <v>117</v>
      </c>
      <c r="H41" s="2">
        <v>119</v>
      </c>
      <c r="I41" s="2">
        <v>109</v>
      </c>
      <c r="J41" s="2">
        <v>109</v>
      </c>
      <c r="K41" s="2">
        <f t="shared" si="6"/>
        <v>112</v>
      </c>
      <c r="L41" s="2">
        <f t="shared" si="7"/>
        <v>108</v>
      </c>
      <c r="M41" s="2">
        <f t="shared" si="8"/>
        <v>119</v>
      </c>
      <c r="P41" s="41" t="s">
        <v>75</v>
      </c>
      <c r="Q41" s="3" t="s">
        <v>40</v>
      </c>
      <c r="R41" s="2">
        <v>0.85099999999999998</v>
      </c>
      <c r="S41" s="2">
        <v>0.88200000000000001</v>
      </c>
      <c r="T41" s="2">
        <v>0.86499999999999999</v>
      </c>
      <c r="U41" s="2">
        <v>0.84799999999999998</v>
      </c>
      <c r="V41" s="2">
        <v>0.88100000000000001</v>
      </c>
      <c r="W41" s="2">
        <v>0.92100000000000004</v>
      </c>
      <c r="X41" s="2">
        <v>0.88500000000000001</v>
      </c>
      <c r="Y41" s="2">
        <v>0.91700000000000004</v>
      </c>
      <c r="Z41" s="2">
        <v>0.9</v>
      </c>
      <c r="AA41" s="2">
        <v>0.86299999999999999</v>
      </c>
      <c r="AB41" s="2">
        <v>0.92600000000000005</v>
      </c>
      <c r="AC41" s="2">
        <v>0.89200000000000002</v>
      </c>
      <c r="AD41" s="2">
        <v>0.93100000000000005</v>
      </c>
      <c r="AE41" s="2">
        <v>0.86099999999999999</v>
      </c>
      <c r="AF41" s="2">
        <v>0.93</v>
      </c>
      <c r="AG41" s="2">
        <v>0.92300000000000004</v>
      </c>
      <c r="AH41" s="2">
        <v>0.879</v>
      </c>
      <c r="AI41" s="2">
        <v>0.88400000000000001</v>
      </c>
      <c r="AJ41" s="2">
        <v>0.82099999999999995</v>
      </c>
      <c r="AK41" s="2">
        <v>0.85199999999999998</v>
      </c>
      <c r="AL41" s="2">
        <v>0.89300000000000002</v>
      </c>
      <c r="AM41" s="2">
        <v>0.92</v>
      </c>
      <c r="AN41" s="2">
        <v>0.92500000000000004</v>
      </c>
      <c r="AO41" s="2">
        <v>0.96499999999999997</v>
      </c>
      <c r="AP41" s="2">
        <v>0.92500000000000004</v>
      </c>
      <c r="AQ41" s="2">
        <v>0.91800000000000004</v>
      </c>
      <c r="AR41" s="2">
        <v>0.95399999999999996</v>
      </c>
      <c r="AS41" s="2">
        <v>0.90300000000000002</v>
      </c>
      <c r="AT41" s="2">
        <v>0.90900000000000003</v>
      </c>
      <c r="AU41" s="2">
        <v>0.91700000000000004</v>
      </c>
      <c r="AV41" s="2">
        <v>0.996</v>
      </c>
      <c r="AW41" s="2">
        <v>0.91</v>
      </c>
      <c r="AX41" s="2">
        <v>0.93</v>
      </c>
      <c r="AY41" s="2">
        <f t="shared" si="9"/>
        <v>0.90233333333333343</v>
      </c>
      <c r="AZ41" s="2">
        <f t="shared" si="10"/>
        <v>0.82099999999999995</v>
      </c>
      <c r="BA41" s="2">
        <f t="shared" si="11"/>
        <v>0.996</v>
      </c>
    </row>
    <row r="42" spans="1:53" x14ac:dyDescent="0.15">
      <c r="A42" s="41"/>
      <c r="B42" s="41"/>
      <c r="C42" s="41"/>
      <c r="D42" s="3" t="s">
        <v>42</v>
      </c>
      <c r="E42" s="2">
        <v>163</v>
      </c>
      <c r="F42" s="2">
        <v>161</v>
      </c>
      <c r="G42" s="2">
        <v>170</v>
      </c>
      <c r="H42" s="2">
        <v>172</v>
      </c>
      <c r="I42" s="2">
        <v>161</v>
      </c>
      <c r="J42" s="2">
        <v>162</v>
      </c>
      <c r="K42" s="2">
        <f t="shared" si="6"/>
        <v>164.83333333333334</v>
      </c>
      <c r="L42" s="2">
        <f t="shared" si="7"/>
        <v>161</v>
      </c>
      <c r="M42" s="2">
        <f t="shared" si="8"/>
        <v>172</v>
      </c>
      <c r="P42" s="41"/>
      <c r="Q42" s="3" t="s">
        <v>42</v>
      </c>
      <c r="R42" s="2">
        <v>1.6870000000000001</v>
      </c>
      <c r="S42" s="2">
        <v>1.736</v>
      </c>
      <c r="T42" s="2">
        <v>1.7130000000000001</v>
      </c>
      <c r="U42" s="2">
        <v>1.6779999999999999</v>
      </c>
      <c r="V42" s="2">
        <v>1.738</v>
      </c>
      <c r="W42" s="2">
        <v>1.8220000000000001</v>
      </c>
      <c r="X42" s="2">
        <v>1.76</v>
      </c>
      <c r="Y42" s="2">
        <v>1.8120000000000001</v>
      </c>
      <c r="Z42" s="2">
        <v>1.7809999999999999</v>
      </c>
      <c r="AA42" s="2">
        <v>1.726</v>
      </c>
      <c r="AB42" s="2">
        <v>1.82</v>
      </c>
      <c r="AC42" s="2">
        <v>1.7569999999999999</v>
      </c>
      <c r="AD42" s="2">
        <v>1.843</v>
      </c>
      <c r="AE42" s="2">
        <v>1.6970000000000001</v>
      </c>
      <c r="AF42" s="2">
        <v>1.861</v>
      </c>
      <c r="AG42" s="2">
        <v>1.819</v>
      </c>
      <c r="AH42" s="2">
        <v>1.7270000000000001</v>
      </c>
      <c r="AI42" s="2">
        <v>1.7430000000000001</v>
      </c>
      <c r="AJ42" s="2">
        <v>1.605</v>
      </c>
      <c r="AK42" s="2">
        <v>1.6819999999999999</v>
      </c>
      <c r="AL42" s="2">
        <v>1.762</v>
      </c>
      <c r="AM42" s="2">
        <v>1.833</v>
      </c>
      <c r="AN42" s="2">
        <v>1.847</v>
      </c>
      <c r="AO42" s="2">
        <v>1.9119999999999999</v>
      </c>
      <c r="AP42" s="2">
        <v>1.8129999999999999</v>
      </c>
      <c r="AQ42" s="2">
        <v>1.8009999999999999</v>
      </c>
      <c r="AR42" s="2">
        <v>1.8839999999999999</v>
      </c>
      <c r="AS42" s="2">
        <v>1.774</v>
      </c>
      <c r="AT42" s="2">
        <v>1.766</v>
      </c>
      <c r="AU42" s="2">
        <v>1.8</v>
      </c>
      <c r="AV42" s="2">
        <v>1.972</v>
      </c>
      <c r="AW42" s="2">
        <v>1.78</v>
      </c>
      <c r="AX42" s="2">
        <v>1.83</v>
      </c>
      <c r="AY42" s="2">
        <f t="shared" si="9"/>
        <v>1.7812424242424243</v>
      </c>
      <c r="AZ42" s="2">
        <f t="shared" si="10"/>
        <v>1.605</v>
      </c>
      <c r="BA42" s="2">
        <f t="shared" si="11"/>
        <v>1.972</v>
      </c>
    </row>
    <row r="43" spans="1:53" x14ac:dyDescent="0.15">
      <c r="A43" s="41"/>
      <c r="B43" s="41"/>
      <c r="C43" s="41"/>
      <c r="D43" s="3" t="s">
        <v>43</v>
      </c>
      <c r="E43" s="2">
        <v>389</v>
      </c>
      <c r="F43" s="2">
        <v>388</v>
      </c>
      <c r="G43" s="2">
        <v>412</v>
      </c>
      <c r="H43" s="2">
        <v>421</v>
      </c>
      <c r="I43" s="2">
        <v>384</v>
      </c>
      <c r="J43" s="2">
        <v>389</v>
      </c>
      <c r="K43" s="2">
        <f t="shared" si="6"/>
        <v>397.16666666666669</v>
      </c>
      <c r="L43" s="2">
        <f t="shared" si="7"/>
        <v>384</v>
      </c>
      <c r="M43" s="2">
        <f t="shared" si="8"/>
        <v>421</v>
      </c>
      <c r="P43" s="41"/>
      <c r="Q43" s="3" t="s">
        <v>43</v>
      </c>
      <c r="R43" s="2">
        <v>12.2</v>
      </c>
      <c r="S43" s="2">
        <v>12.4</v>
      </c>
      <c r="T43" s="2">
        <v>12</v>
      </c>
      <c r="U43" s="2">
        <v>11</v>
      </c>
      <c r="V43" s="2">
        <v>12.4</v>
      </c>
      <c r="W43" s="2">
        <v>12.8</v>
      </c>
      <c r="X43" s="2">
        <v>12.5</v>
      </c>
      <c r="Y43" s="2">
        <v>12.6</v>
      </c>
      <c r="Z43" s="2">
        <v>12.9</v>
      </c>
      <c r="AA43" s="2">
        <v>12.3</v>
      </c>
      <c r="AB43" s="2">
        <v>12.6</v>
      </c>
      <c r="AC43" s="2">
        <v>12.2</v>
      </c>
      <c r="AD43" s="2">
        <v>12.8</v>
      </c>
      <c r="AE43" s="2">
        <v>11.8</v>
      </c>
      <c r="AF43" s="2">
        <v>12.7</v>
      </c>
      <c r="AG43" s="2">
        <v>12.7</v>
      </c>
      <c r="AH43" s="2">
        <v>11</v>
      </c>
      <c r="AI43" s="2">
        <v>12.4</v>
      </c>
      <c r="AJ43" s="2">
        <v>11.4</v>
      </c>
      <c r="AK43" s="2">
        <v>12</v>
      </c>
      <c r="AL43" s="2">
        <v>12.3</v>
      </c>
      <c r="AM43" s="2">
        <v>12.8</v>
      </c>
      <c r="AN43" s="2">
        <v>11</v>
      </c>
      <c r="AO43" s="2">
        <v>11.3</v>
      </c>
      <c r="AP43" s="2">
        <v>11.1</v>
      </c>
      <c r="AQ43" s="2">
        <v>10.9</v>
      </c>
      <c r="AR43" s="2">
        <v>11.1</v>
      </c>
      <c r="AS43" s="2">
        <v>10.7</v>
      </c>
      <c r="AT43" s="2">
        <v>10.8</v>
      </c>
      <c r="AU43" s="2">
        <v>10.9</v>
      </c>
      <c r="AV43" s="2">
        <v>11.5</v>
      </c>
      <c r="AW43" s="2">
        <v>10.9</v>
      </c>
      <c r="AX43" s="2">
        <v>11.2</v>
      </c>
      <c r="AY43" s="2">
        <f t="shared" si="9"/>
        <v>11.854545454545454</v>
      </c>
      <c r="AZ43" s="2">
        <f t="shared" si="10"/>
        <v>10.7</v>
      </c>
      <c r="BA43" s="2">
        <f t="shared" si="11"/>
        <v>12.9</v>
      </c>
    </row>
    <row r="44" spans="1:53" x14ac:dyDescent="0.15">
      <c r="A44" s="41"/>
      <c r="B44" s="41"/>
      <c r="C44" s="41" t="s">
        <v>74</v>
      </c>
      <c r="D44" s="3" t="s">
        <v>44</v>
      </c>
      <c r="E44" s="2">
        <v>268</v>
      </c>
      <c r="F44" s="2">
        <v>277</v>
      </c>
      <c r="G44" s="2">
        <v>267</v>
      </c>
      <c r="H44" s="2">
        <v>277</v>
      </c>
      <c r="I44" s="2">
        <v>276</v>
      </c>
      <c r="J44" s="2">
        <v>277</v>
      </c>
      <c r="K44" s="2">
        <f t="shared" si="6"/>
        <v>273.66666666666669</v>
      </c>
      <c r="L44" s="2">
        <f t="shared" si="7"/>
        <v>267</v>
      </c>
      <c r="M44" s="2">
        <f t="shared" si="8"/>
        <v>277</v>
      </c>
      <c r="P44" s="41" t="s">
        <v>75</v>
      </c>
      <c r="Q44" s="3" t="s">
        <v>44</v>
      </c>
      <c r="R44" s="2">
        <v>2.004</v>
      </c>
      <c r="S44" s="2">
        <v>2.1040000000000001</v>
      </c>
      <c r="T44" s="2">
        <v>2.1120000000000001</v>
      </c>
      <c r="U44" s="2">
        <v>2.1019999999999999</v>
      </c>
      <c r="V44" s="2">
        <v>2.1</v>
      </c>
      <c r="W44" s="2">
        <v>2.1240000000000001</v>
      </c>
      <c r="X44" s="2">
        <v>2.1139999999999999</v>
      </c>
      <c r="Y44" s="2">
        <v>2.1110000000000002</v>
      </c>
      <c r="Z44" s="2">
        <v>2.1120000000000001</v>
      </c>
      <c r="AA44" s="2">
        <v>1.99</v>
      </c>
      <c r="AB44" s="2">
        <v>2.113</v>
      </c>
      <c r="AC44" s="2">
        <v>2.097</v>
      </c>
      <c r="AD44" s="2">
        <v>2.1230000000000002</v>
      </c>
      <c r="AE44" s="2">
        <v>2.0950000000000002</v>
      </c>
      <c r="AF44" s="2">
        <v>2.0590000000000002</v>
      </c>
      <c r="AG44" s="2">
        <v>2.1080000000000001</v>
      </c>
      <c r="AH44" s="2">
        <v>2.113</v>
      </c>
      <c r="AI44" s="2">
        <v>2.1110000000000002</v>
      </c>
      <c r="AJ44" s="2">
        <v>2.09</v>
      </c>
      <c r="AK44" s="2">
        <v>2.1080000000000001</v>
      </c>
      <c r="AL44" s="2">
        <v>2.105</v>
      </c>
      <c r="AM44" s="2">
        <v>2.1070000000000002</v>
      </c>
      <c r="AN44" s="2">
        <v>2.1219999999999999</v>
      </c>
      <c r="AO44" s="2">
        <v>2.0779999999999998</v>
      </c>
      <c r="AP44" s="2">
        <v>2.1110000000000002</v>
      </c>
      <c r="AQ44" s="2">
        <v>2.1219999999999999</v>
      </c>
      <c r="AR44" s="2">
        <v>2.113</v>
      </c>
      <c r="AS44" s="2">
        <v>2.109</v>
      </c>
      <c r="AT44" s="2">
        <v>2.113</v>
      </c>
      <c r="AU44" s="2">
        <v>2.105</v>
      </c>
      <c r="AV44" s="2">
        <v>2.024</v>
      </c>
      <c r="AW44" s="2">
        <v>2.093</v>
      </c>
      <c r="AX44" s="2">
        <v>2.09</v>
      </c>
      <c r="AY44" s="2">
        <f t="shared" si="9"/>
        <v>2.0964242424242419</v>
      </c>
      <c r="AZ44" s="2">
        <f t="shared" si="10"/>
        <v>1.99</v>
      </c>
      <c r="BA44" s="2">
        <f t="shared" si="11"/>
        <v>2.1240000000000001</v>
      </c>
    </row>
    <row r="45" spans="1:53" x14ac:dyDescent="0.15">
      <c r="A45" s="41"/>
      <c r="B45" s="41"/>
      <c r="C45" s="41"/>
      <c r="D45" s="3" t="s">
        <v>45</v>
      </c>
      <c r="E45" s="2">
        <v>356</v>
      </c>
      <c r="F45" s="2">
        <v>357</v>
      </c>
      <c r="G45" s="2">
        <v>357</v>
      </c>
      <c r="H45" s="2">
        <v>357</v>
      </c>
      <c r="I45" s="2">
        <v>357</v>
      </c>
      <c r="J45" s="2">
        <v>356</v>
      </c>
      <c r="K45" s="2">
        <f t="shared" si="6"/>
        <v>356.66666666666669</v>
      </c>
      <c r="L45" s="2">
        <f t="shared" si="7"/>
        <v>356</v>
      </c>
      <c r="M45" s="2">
        <f t="shared" si="8"/>
        <v>357</v>
      </c>
      <c r="P45" s="41"/>
      <c r="Q45" s="3" t="s">
        <v>45</v>
      </c>
      <c r="R45" s="2">
        <v>3.9830000000000001</v>
      </c>
      <c r="S45" s="2">
        <v>4.1669999999999998</v>
      </c>
      <c r="T45" s="2">
        <v>4.1859999999999999</v>
      </c>
      <c r="U45" s="2">
        <v>4.181</v>
      </c>
      <c r="V45" s="2">
        <v>4.1619999999999999</v>
      </c>
      <c r="W45" s="2">
        <v>4.2190000000000003</v>
      </c>
      <c r="X45" s="2">
        <v>4.2009999999999996</v>
      </c>
      <c r="Y45" s="2">
        <v>4.1779999999999999</v>
      </c>
      <c r="Z45" s="2">
        <v>4.1879999999999997</v>
      </c>
      <c r="AA45" s="2">
        <v>3.9510000000000001</v>
      </c>
      <c r="AB45" s="2">
        <v>4.2119999999999997</v>
      </c>
      <c r="AC45" s="2">
        <v>4.181</v>
      </c>
      <c r="AD45" s="2">
        <v>4.2160000000000002</v>
      </c>
      <c r="AE45" s="2">
        <v>4.1580000000000004</v>
      </c>
      <c r="AF45" s="2">
        <v>4.1020000000000003</v>
      </c>
      <c r="AG45" s="2">
        <v>4.2060000000000004</v>
      </c>
      <c r="AH45" s="2">
        <v>4.1890000000000001</v>
      </c>
      <c r="AI45" s="2">
        <v>4.2190000000000003</v>
      </c>
      <c r="AJ45" s="2">
        <v>4.1390000000000002</v>
      </c>
      <c r="AK45" s="2">
        <v>4.1849999999999996</v>
      </c>
      <c r="AL45" s="2">
        <v>4.1710000000000003</v>
      </c>
      <c r="AM45" s="2">
        <v>4.1879999999999997</v>
      </c>
      <c r="AN45" s="2">
        <v>4.2069999999999999</v>
      </c>
      <c r="AO45" s="2">
        <v>4.12</v>
      </c>
      <c r="AP45" s="2">
        <v>4.1619999999999999</v>
      </c>
      <c r="AQ45" s="2">
        <v>4.1820000000000004</v>
      </c>
      <c r="AR45" s="2">
        <v>4.1660000000000004</v>
      </c>
      <c r="AS45" s="2">
        <v>4.1580000000000004</v>
      </c>
      <c r="AT45" s="2">
        <v>4.1879999999999997</v>
      </c>
      <c r="AU45" s="2">
        <v>4.1859999999999999</v>
      </c>
      <c r="AV45" s="2">
        <v>4.0179999999999998</v>
      </c>
      <c r="AW45" s="2">
        <v>4.1580000000000004</v>
      </c>
      <c r="AX45" s="2">
        <v>4.1470000000000002</v>
      </c>
      <c r="AY45" s="2">
        <f t="shared" si="9"/>
        <v>4.1598181818181814</v>
      </c>
      <c r="AZ45" s="2">
        <f t="shared" si="10"/>
        <v>3.9510000000000001</v>
      </c>
      <c r="BA45" s="2">
        <f t="shared" si="11"/>
        <v>4.2190000000000003</v>
      </c>
    </row>
    <row r="46" spans="1:53" x14ac:dyDescent="0.15">
      <c r="A46" s="41"/>
      <c r="B46" s="41"/>
      <c r="C46" s="41"/>
      <c r="D46" s="3" t="s">
        <v>46</v>
      </c>
      <c r="E46" s="2">
        <v>508</v>
      </c>
      <c r="F46" s="2">
        <v>505</v>
      </c>
      <c r="G46" s="2">
        <v>503</v>
      </c>
      <c r="H46" s="2">
        <v>504</v>
      </c>
      <c r="I46" s="2">
        <v>505</v>
      </c>
      <c r="J46" s="2">
        <v>513</v>
      </c>
      <c r="K46" s="2">
        <f t="shared" si="6"/>
        <v>506.33333333333331</v>
      </c>
      <c r="L46" s="2">
        <f t="shared" si="7"/>
        <v>503</v>
      </c>
      <c r="M46" s="2">
        <f t="shared" si="8"/>
        <v>513</v>
      </c>
      <c r="P46" s="41"/>
      <c r="Q46" s="3" t="s">
        <v>46</v>
      </c>
      <c r="R46" s="2">
        <v>28</v>
      </c>
      <c r="S46" s="2">
        <v>29.1</v>
      </c>
      <c r="T46" s="2">
        <v>28.9</v>
      </c>
      <c r="U46" s="2">
        <v>28.8</v>
      </c>
      <c r="V46" s="2">
        <v>29</v>
      </c>
      <c r="W46" s="2">
        <v>29</v>
      </c>
      <c r="X46" s="2">
        <v>28.8</v>
      </c>
      <c r="Y46" s="2">
        <v>28.8</v>
      </c>
      <c r="Z46" s="2">
        <v>28.4</v>
      </c>
      <c r="AA46" s="2">
        <v>27.5</v>
      </c>
      <c r="AB46" s="2">
        <v>29.2</v>
      </c>
      <c r="AC46" s="2">
        <v>28.9</v>
      </c>
      <c r="AD46" s="2">
        <v>29.2</v>
      </c>
      <c r="AE46" s="2">
        <v>29.1</v>
      </c>
      <c r="AF46" s="2">
        <v>28.7</v>
      </c>
      <c r="AG46" s="2">
        <v>29.2</v>
      </c>
      <c r="AH46" s="2">
        <v>28.5</v>
      </c>
      <c r="AI46" s="2">
        <v>29.3</v>
      </c>
      <c r="AJ46" s="2">
        <v>28.7</v>
      </c>
      <c r="AK46" s="2">
        <v>29.2</v>
      </c>
      <c r="AL46" s="2">
        <v>28.7</v>
      </c>
      <c r="AM46" s="2">
        <v>28.5</v>
      </c>
      <c r="AN46" s="2">
        <v>29</v>
      </c>
      <c r="AO46" s="2">
        <v>28.1</v>
      </c>
      <c r="AP46" s="2">
        <v>28.9</v>
      </c>
      <c r="AQ46" s="2">
        <v>29</v>
      </c>
      <c r="AR46" s="2">
        <v>28.9</v>
      </c>
      <c r="AS46" s="2">
        <v>29.2</v>
      </c>
      <c r="AT46" s="2">
        <v>29.1</v>
      </c>
      <c r="AU46" s="2">
        <v>28.8</v>
      </c>
      <c r="AV46" s="2">
        <v>28.2</v>
      </c>
      <c r="AW46" s="2">
        <v>28</v>
      </c>
      <c r="AX46" s="2">
        <v>28.9</v>
      </c>
      <c r="AY46" s="2">
        <f t="shared" si="9"/>
        <v>28.775757575757581</v>
      </c>
      <c r="AZ46" s="2">
        <f t="shared" si="10"/>
        <v>27.5</v>
      </c>
      <c r="BA46" s="2">
        <f t="shared" si="11"/>
        <v>29.3</v>
      </c>
    </row>
    <row r="47" spans="1:53" x14ac:dyDescent="0.15">
      <c r="A47" s="41"/>
      <c r="B47" s="41"/>
      <c r="C47" s="41" t="s">
        <v>74</v>
      </c>
      <c r="D47" s="3" t="s">
        <v>47</v>
      </c>
      <c r="E47" s="2">
        <v>104</v>
      </c>
      <c r="F47" s="2">
        <v>105</v>
      </c>
      <c r="G47" s="2">
        <v>104</v>
      </c>
      <c r="H47" s="2">
        <v>107</v>
      </c>
      <c r="I47" s="2">
        <v>104</v>
      </c>
      <c r="J47" s="2">
        <v>104</v>
      </c>
      <c r="K47" s="2">
        <f t="shared" si="6"/>
        <v>104.66666666666667</v>
      </c>
      <c r="L47" s="2">
        <f t="shared" si="7"/>
        <v>104</v>
      </c>
      <c r="M47" s="2">
        <f t="shared" si="8"/>
        <v>107</v>
      </c>
      <c r="P47" s="41" t="s">
        <v>75</v>
      </c>
      <c r="Q47" s="3" t="s">
        <v>47</v>
      </c>
      <c r="R47" s="2">
        <v>193</v>
      </c>
      <c r="S47" s="2">
        <v>195</v>
      </c>
      <c r="T47" s="2">
        <v>196</v>
      </c>
      <c r="U47" s="2">
        <v>190</v>
      </c>
      <c r="V47" s="2">
        <v>192</v>
      </c>
      <c r="W47" s="2">
        <v>200</v>
      </c>
      <c r="X47" s="2">
        <v>201</v>
      </c>
      <c r="Y47" s="2">
        <v>198</v>
      </c>
      <c r="Z47" s="2">
        <v>195</v>
      </c>
      <c r="AA47" s="2">
        <v>194</v>
      </c>
      <c r="AB47" s="2">
        <v>195</v>
      </c>
      <c r="AC47" s="2">
        <v>190</v>
      </c>
      <c r="AD47" s="2">
        <v>203</v>
      </c>
      <c r="AE47" s="2">
        <v>192</v>
      </c>
      <c r="AF47" s="2">
        <v>195</v>
      </c>
      <c r="AG47" s="2">
        <v>200</v>
      </c>
      <c r="AH47" s="2">
        <v>199</v>
      </c>
      <c r="AI47" s="2">
        <v>203</v>
      </c>
      <c r="AJ47" s="2">
        <v>188</v>
      </c>
      <c r="AK47" s="2">
        <v>196</v>
      </c>
      <c r="AL47" s="2">
        <v>187</v>
      </c>
      <c r="AM47" s="2">
        <v>195</v>
      </c>
      <c r="AN47" s="2">
        <v>197</v>
      </c>
      <c r="AO47" s="2">
        <v>193</v>
      </c>
      <c r="AP47" s="2">
        <v>192</v>
      </c>
      <c r="AQ47" s="2">
        <v>193</v>
      </c>
      <c r="AR47" s="2">
        <v>193</v>
      </c>
      <c r="AS47" s="2">
        <v>196</v>
      </c>
      <c r="AT47" s="2">
        <v>193</v>
      </c>
      <c r="AU47" s="2">
        <v>192</v>
      </c>
      <c r="AV47" s="2">
        <v>189</v>
      </c>
      <c r="AW47" s="2">
        <v>189</v>
      </c>
      <c r="AX47" s="2">
        <v>198</v>
      </c>
      <c r="AY47" s="2">
        <f t="shared" si="9"/>
        <v>194.60606060606059</v>
      </c>
      <c r="AZ47" s="2">
        <f t="shared" si="10"/>
        <v>187</v>
      </c>
      <c r="BA47" s="2">
        <f t="shared" si="11"/>
        <v>203</v>
      </c>
    </row>
    <row r="48" spans="1:53" x14ac:dyDescent="0.15">
      <c r="A48" s="41"/>
      <c r="B48" s="41"/>
      <c r="C48" s="41"/>
      <c r="D48" s="3" t="s">
        <v>48</v>
      </c>
      <c r="E48" s="2">
        <v>255</v>
      </c>
      <c r="F48" s="2">
        <v>254</v>
      </c>
      <c r="G48" s="2">
        <v>241</v>
      </c>
      <c r="H48" s="2">
        <v>255</v>
      </c>
      <c r="I48" s="2">
        <v>255</v>
      </c>
      <c r="J48" s="2">
        <v>250</v>
      </c>
      <c r="K48" s="2">
        <f t="shared" si="6"/>
        <v>251.66666666666666</v>
      </c>
      <c r="L48" s="2">
        <f t="shared" si="7"/>
        <v>241</v>
      </c>
      <c r="M48" s="2">
        <f t="shared" si="8"/>
        <v>255</v>
      </c>
      <c r="P48" s="41"/>
      <c r="Q48" s="3" t="s">
        <v>48</v>
      </c>
      <c r="R48" s="2">
        <v>196</v>
      </c>
      <c r="S48" s="2">
        <v>194</v>
      </c>
      <c r="T48" s="2">
        <v>196</v>
      </c>
      <c r="U48" s="2">
        <v>192</v>
      </c>
      <c r="V48" s="2">
        <v>193</v>
      </c>
      <c r="W48" s="2">
        <v>193</v>
      </c>
      <c r="X48" s="2">
        <v>191</v>
      </c>
      <c r="Y48" s="2">
        <v>198</v>
      </c>
      <c r="Z48" s="2">
        <v>199</v>
      </c>
      <c r="AA48" s="2">
        <v>194</v>
      </c>
      <c r="AB48" s="2">
        <v>194</v>
      </c>
      <c r="AC48" s="2">
        <v>192</v>
      </c>
      <c r="AD48" s="2">
        <v>202</v>
      </c>
      <c r="AE48" s="2">
        <v>193</v>
      </c>
      <c r="AF48" s="2">
        <v>190</v>
      </c>
      <c r="AG48" s="2">
        <v>201</v>
      </c>
      <c r="AH48" s="2">
        <v>198</v>
      </c>
      <c r="AI48" s="2">
        <v>203</v>
      </c>
      <c r="AJ48" s="2">
        <v>186</v>
      </c>
      <c r="AK48" s="2">
        <v>188</v>
      </c>
      <c r="AL48" s="2">
        <v>188</v>
      </c>
      <c r="AM48" s="2">
        <v>196</v>
      </c>
      <c r="AN48" s="2">
        <v>187</v>
      </c>
      <c r="AO48" s="2">
        <v>193</v>
      </c>
      <c r="AP48" s="2">
        <v>192</v>
      </c>
      <c r="AQ48" s="2">
        <v>194</v>
      </c>
      <c r="AR48" s="2">
        <v>192</v>
      </c>
      <c r="AS48" s="2">
        <v>196</v>
      </c>
      <c r="AT48" s="2">
        <v>193</v>
      </c>
      <c r="AU48" s="2">
        <v>192</v>
      </c>
      <c r="AV48" s="2">
        <v>191</v>
      </c>
      <c r="AW48" s="2">
        <v>189</v>
      </c>
      <c r="AX48" s="2">
        <v>203</v>
      </c>
      <c r="AY48" s="2">
        <f t="shared" si="9"/>
        <v>193.90909090909091</v>
      </c>
      <c r="AZ48" s="2">
        <f t="shared" si="10"/>
        <v>186</v>
      </c>
      <c r="BA48" s="2">
        <f t="shared" si="11"/>
        <v>203</v>
      </c>
    </row>
    <row r="49" spans="1:53" x14ac:dyDescent="0.15">
      <c r="A49" s="41"/>
      <c r="B49" s="41"/>
      <c r="C49" s="41"/>
      <c r="D49" s="3" t="s">
        <v>49</v>
      </c>
      <c r="E49" s="2">
        <v>258</v>
      </c>
      <c r="F49" s="2">
        <v>259</v>
      </c>
      <c r="G49" s="2">
        <v>248</v>
      </c>
      <c r="H49" s="2">
        <v>257</v>
      </c>
      <c r="I49" s="2">
        <v>253</v>
      </c>
      <c r="J49" s="2">
        <v>249</v>
      </c>
      <c r="K49" s="2">
        <f t="shared" si="6"/>
        <v>254</v>
      </c>
      <c r="L49" s="2">
        <f t="shared" si="7"/>
        <v>248</v>
      </c>
      <c r="M49" s="2">
        <f t="shared" si="8"/>
        <v>259</v>
      </c>
      <c r="P49" s="41"/>
      <c r="Q49" s="3" t="s">
        <v>49</v>
      </c>
      <c r="R49" s="2">
        <v>195</v>
      </c>
      <c r="S49" s="2">
        <v>195</v>
      </c>
      <c r="T49" s="2">
        <v>198</v>
      </c>
      <c r="U49" s="2">
        <v>192</v>
      </c>
      <c r="V49" s="2">
        <v>192</v>
      </c>
      <c r="W49" s="2">
        <v>189</v>
      </c>
      <c r="X49" s="2">
        <v>202</v>
      </c>
      <c r="Y49" s="2">
        <v>198</v>
      </c>
      <c r="Z49" s="2">
        <v>198</v>
      </c>
      <c r="AA49" s="2">
        <v>193</v>
      </c>
      <c r="AB49" s="2">
        <v>194</v>
      </c>
      <c r="AC49" s="2">
        <v>192</v>
      </c>
      <c r="AD49" s="2">
        <v>202</v>
      </c>
      <c r="AE49" s="2">
        <v>192</v>
      </c>
      <c r="AF49" s="2">
        <v>193</v>
      </c>
      <c r="AG49" s="2">
        <v>201</v>
      </c>
      <c r="AH49" s="2">
        <v>198</v>
      </c>
      <c r="AI49" s="2">
        <v>203</v>
      </c>
      <c r="AJ49" s="2">
        <v>190</v>
      </c>
      <c r="AK49" s="2">
        <v>189</v>
      </c>
      <c r="AL49" s="2">
        <v>183</v>
      </c>
      <c r="AM49" s="2">
        <v>197</v>
      </c>
      <c r="AN49" s="2">
        <v>197</v>
      </c>
      <c r="AO49" s="2">
        <v>193</v>
      </c>
      <c r="AP49" s="2">
        <v>192</v>
      </c>
      <c r="AQ49" s="2">
        <v>193</v>
      </c>
      <c r="AR49" s="2">
        <v>193</v>
      </c>
      <c r="AS49" s="2">
        <v>195</v>
      </c>
      <c r="AT49" s="2">
        <v>192</v>
      </c>
      <c r="AU49" s="2">
        <v>192</v>
      </c>
      <c r="AV49" s="2">
        <v>190</v>
      </c>
      <c r="AW49" s="2">
        <v>189</v>
      </c>
      <c r="AX49" s="2">
        <v>202</v>
      </c>
      <c r="AY49" s="2">
        <f t="shared" si="9"/>
        <v>194.36363636363637</v>
      </c>
      <c r="AZ49" s="2">
        <f t="shared" si="10"/>
        <v>183</v>
      </c>
      <c r="BA49" s="2">
        <f t="shared" si="11"/>
        <v>203</v>
      </c>
    </row>
    <row r="50" spans="1:53" x14ac:dyDescent="0.15">
      <c r="A50" s="41"/>
      <c r="B50" s="41"/>
      <c r="C50" s="41" t="s">
        <v>74</v>
      </c>
      <c r="D50" s="3" t="s">
        <v>50</v>
      </c>
      <c r="E50" s="2">
        <v>498</v>
      </c>
      <c r="F50" s="2">
        <v>490</v>
      </c>
      <c r="G50" s="2">
        <v>486</v>
      </c>
      <c r="H50" s="2">
        <v>481</v>
      </c>
      <c r="I50" s="2">
        <v>491</v>
      </c>
      <c r="J50" s="2">
        <v>489</v>
      </c>
      <c r="K50" s="2">
        <f t="shared" si="6"/>
        <v>489.16666666666669</v>
      </c>
      <c r="L50" s="2">
        <f t="shared" si="7"/>
        <v>481</v>
      </c>
      <c r="M50" s="2">
        <f t="shared" si="8"/>
        <v>498</v>
      </c>
      <c r="P50" s="41" t="s">
        <v>75</v>
      </c>
      <c r="Q50" s="3" t="s">
        <v>50</v>
      </c>
      <c r="R50" s="2">
        <v>203</v>
      </c>
      <c r="S50" s="2">
        <v>205</v>
      </c>
      <c r="T50" s="2">
        <v>206</v>
      </c>
      <c r="U50" s="2">
        <v>204</v>
      </c>
      <c r="V50" s="2">
        <v>199</v>
      </c>
      <c r="W50" s="2">
        <v>210</v>
      </c>
      <c r="X50" s="2">
        <v>211</v>
      </c>
      <c r="Y50" s="2">
        <v>205</v>
      </c>
      <c r="Z50" s="2">
        <v>206</v>
      </c>
      <c r="AA50" s="2">
        <v>201</v>
      </c>
      <c r="AB50" s="2">
        <v>205</v>
      </c>
      <c r="AC50" s="2">
        <v>200</v>
      </c>
      <c r="AD50" s="2">
        <v>210</v>
      </c>
      <c r="AE50" s="2">
        <v>200</v>
      </c>
      <c r="AF50" s="2">
        <v>202</v>
      </c>
      <c r="AG50" s="2">
        <v>209</v>
      </c>
      <c r="AH50" s="2">
        <v>208</v>
      </c>
      <c r="AI50" s="2">
        <v>211</v>
      </c>
      <c r="AJ50" s="2">
        <v>187</v>
      </c>
      <c r="AK50" s="2">
        <v>206</v>
      </c>
      <c r="AL50" s="2">
        <v>201</v>
      </c>
      <c r="AM50" s="2">
        <v>204</v>
      </c>
      <c r="AN50" s="2">
        <v>206</v>
      </c>
      <c r="AO50" s="2">
        <v>202</v>
      </c>
      <c r="AP50" s="2">
        <v>201</v>
      </c>
      <c r="AQ50" s="2">
        <v>203</v>
      </c>
      <c r="AR50" s="2">
        <v>203</v>
      </c>
      <c r="AS50" s="2">
        <v>204</v>
      </c>
      <c r="AT50" s="2">
        <v>202</v>
      </c>
      <c r="AU50" s="2">
        <v>200</v>
      </c>
      <c r="AV50" s="2">
        <v>203</v>
      </c>
      <c r="AW50" s="2">
        <v>197</v>
      </c>
      <c r="AX50" s="2">
        <v>213</v>
      </c>
      <c r="AY50" s="2">
        <f t="shared" si="9"/>
        <v>203.84848484848484</v>
      </c>
      <c r="AZ50" s="2">
        <f t="shared" si="10"/>
        <v>187</v>
      </c>
      <c r="BA50" s="2">
        <f t="shared" si="11"/>
        <v>213</v>
      </c>
    </row>
    <row r="51" spans="1:53" x14ac:dyDescent="0.15">
      <c r="A51" s="41"/>
      <c r="B51" s="41"/>
      <c r="C51" s="41"/>
      <c r="D51" s="3" t="s">
        <v>51</v>
      </c>
      <c r="E51" s="2">
        <v>523</v>
      </c>
      <c r="F51" s="2">
        <v>520</v>
      </c>
      <c r="G51" s="2">
        <v>519</v>
      </c>
      <c r="H51" s="2">
        <v>519</v>
      </c>
      <c r="I51" s="2">
        <v>521</v>
      </c>
      <c r="J51" s="2">
        <v>521</v>
      </c>
      <c r="K51" s="2">
        <f t="shared" si="6"/>
        <v>520.5</v>
      </c>
      <c r="L51" s="2">
        <f t="shared" si="7"/>
        <v>519</v>
      </c>
      <c r="M51" s="2">
        <f t="shared" si="8"/>
        <v>523</v>
      </c>
      <c r="P51" s="41"/>
      <c r="Q51" s="3" t="s">
        <v>51</v>
      </c>
      <c r="R51" s="2">
        <v>203</v>
      </c>
      <c r="S51" s="2">
        <v>188</v>
      </c>
      <c r="T51" s="2">
        <v>206</v>
      </c>
      <c r="U51" s="2">
        <v>206</v>
      </c>
      <c r="V51" s="2">
        <v>200</v>
      </c>
      <c r="W51" s="2">
        <v>212</v>
      </c>
      <c r="X51" s="2">
        <v>211</v>
      </c>
      <c r="Y51" s="2">
        <v>205</v>
      </c>
      <c r="Z51" s="2">
        <v>206</v>
      </c>
      <c r="AA51" s="2">
        <v>201</v>
      </c>
      <c r="AB51" s="2">
        <v>206</v>
      </c>
      <c r="AC51" s="2">
        <v>200</v>
      </c>
      <c r="AD51" s="2">
        <v>210</v>
      </c>
      <c r="AE51" s="2">
        <v>200</v>
      </c>
      <c r="AF51" s="2">
        <v>203</v>
      </c>
      <c r="AG51" s="2">
        <v>209</v>
      </c>
      <c r="AH51" s="2">
        <v>208</v>
      </c>
      <c r="AI51" s="2">
        <v>211</v>
      </c>
      <c r="AJ51" s="2">
        <v>196</v>
      </c>
      <c r="AK51" s="2">
        <v>206</v>
      </c>
      <c r="AL51" s="2">
        <v>201</v>
      </c>
      <c r="AM51" s="2">
        <v>204</v>
      </c>
      <c r="AN51" s="2">
        <v>206</v>
      </c>
      <c r="AO51" s="2">
        <v>202</v>
      </c>
      <c r="AP51" s="2">
        <v>201</v>
      </c>
      <c r="AQ51" s="2">
        <v>203</v>
      </c>
      <c r="AR51" s="2">
        <v>203</v>
      </c>
      <c r="AS51" s="2">
        <v>205</v>
      </c>
      <c r="AT51" s="2">
        <v>202</v>
      </c>
      <c r="AU51" s="2">
        <v>200</v>
      </c>
      <c r="AV51" s="2">
        <v>202</v>
      </c>
      <c r="AW51" s="2">
        <v>197</v>
      </c>
      <c r="AX51" s="2">
        <v>213</v>
      </c>
      <c r="AY51" s="2">
        <f t="shared" si="9"/>
        <v>203.81818181818181</v>
      </c>
      <c r="AZ51" s="2">
        <f t="shared" si="10"/>
        <v>188</v>
      </c>
      <c r="BA51" s="2">
        <f t="shared" si="11"/>
        <v>213</v>
      </c>
    </row>
    <row r="52" spans="1:53" x14ac:dyDescent="0.15">
      <c r="A52" s="41"/>
      <c r="B52" s="41"/>
      <c r="C52" s="41"/>
      <c r="D52" s="3" t="s">
        <v>52</v>
      </c>
      <c r="E52" s="2">
        <v>521</v>
      </c>
      <c r="F52" s="2">
        <v>522</v>
      </c>
      <c r="G52" s="2">
        <v>519</v>
      </c>
      <c r="H52" s="2">
        <v>520</v>
      </c>
      <c r="I52" s="2">
        <v>520</v>
      </c>
      <c r="J52" s="2">
        <v>522</v>
      </c>
      <c r="K52" s="2">
        <f t="shared" si="6"/>
        <v>520.66666666666663</v>
      </c>
      <c r="L52" s="2">
        <f t="shared" si="7"/>
        <v>519</v>
      </c>
      <c r="M52" s="2">
        <f t="shared" si="8"/>
        <v>522</v>
      </c>
      <c r="P52" s="41"/>
      <c r="Q52" s="3" t="s">
        <v>52</v>
      </c>
      <c r="R52" s="2">
        <v>203</v>
      </c>
      <c r="S52" s="2">
        <v>205</v>
      </c>
      <c r="T52" s="2">
        <v>207</v>
      </c>
      <c r="U52" s="2">
        <v>206</v>
      </c>
      <c r="V52" s="2">
        <v>200</v>
      </c>
      <c r="W52" s="2">
        <v>212</v>
      </c>
      <c r="X52" s="2">
        <v>211</v>
      </c>
      <c r="Y52" s="2">
        <v>206</v>
      </c>
      <c r="Z52" s="2">
        <v>206</v>
      </c>
      <c r="AA52" s="2">
        <v>201</v>
      </c>
      <c r="AB52" s="2">
        <v>205</v>
      </c>
      <c r="AC52" s="2">
        <v>201</v>
      </c>
      <c r="AD52" s="2">
        <v>210</v>
      </c>
      <c r="AE52" s="2">
        <v>199</v>
      </c>
      <c r="AF52" s="2">
        <v>202</v>
      </c>
      <c r="AG52" s="2">
        <v>208</v>
      </c>
      <c r="AH52" s="2">
        <v>208</v>
      </c>
      <c r="AI52" s="2">
        <v>211</v>
      </c>
      <c r="AJ52" s="2">
        <v>195</v>
      </c>
      <c r="AK52" s="2">
        <v>206</v>
      </c>
      <c r="AL52" s="2">
        <v>192</v>
      </c>
      <c r="AM52" s="2">
        <v>203</v>
      </c>
      <c r="AN52" s="2">
        <v>206</v>
      </c>
      <c r="AO52" s="2">
        <v>202</v>
      </c>
      <c r="AP52" s="2">
        <v>201</v>
      </c>
      <c r="AQ52" s="2">
        <v>203</v>
      </c>
      <c r="AR52" s="2">
        <v>203</v>
      </c>
      <c r="AS52" s="2">
        <v>205</v>
      </c>
      <c r="AT52" s="2">
        <v>202</v>
      </c>
      <c r="AU52" s="2">
        <v>200</v>
      </c>
      <c r="AV52" s="2">
        <v>203</v>
      </c>
      <c r="AW52" s="2">
        <v>197</v>
      </c>
      <c r="AX52" s="2">
        <v>213</v>
      </c>
      <c r="AY52" s="2">
        <f t="shared" si="9"/>
        <v>204</v>
      </c>
      <c r="AZ52" s="2">
        <f t="shared" si="10"/>
        <v>192</v>
      </c>
      <c r="BA52" s="2">
        <f t="shared" si="11"/>
        <v>213</v>
      </c>
    </row>
    <row r="53" spans="1:53" x14ac:dyDescent="0.15">
      <c r="A53" s="25"/>
      <c r="B53" s="22"/>
      <c r="E53"/>
      <c r="F53"/>
      <c r="G53"/>
      <c r="H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53" x14ac:dyDescent="0.15">
      <c r="A54" s="25"/>
      <c r="B54" s="22"/>
    </row>
    <row r="70" spans="15:15" x14ac:dyDescent="0.15">
      <c r="O70"/>
    </row>
    <row r="74" spans="15:15" x14ac:dyDescent="0.15">
      <c r="O74"/>
    </row>
    <row r="78" spans="15:15" x14ac:dyDescent="0.15">
      <c r="O78"/>
    </row>
    <row r="82" spans="15:15" x14ac:dyDescent="0.15">
      <c r="O82"/>
    </row>
    <row r="86" spans="15:15" x14ac:dyDescent="0.15">
      <c r="O86"/>
    </row>
    <row r="90" spans="15:15" x14ac:dyDescent="0.15">
      <c r="O90"/>
    </row>
    <row r="94" spans="15:15" x14ac:dyDescent="0.15">
      <c r="O94"/>
    </row>
    <row r="102" spans="15:15" x14ac:dyDescent="0.15">
      <c r="O102"/>
    </row>
    <row r="103" spans="15:15" x14ac:dyDescent="0.15">
      <c r="O103"/>
    </row>
    <row r="104" spans="15:15" x14ac:dyDescent="0.15">
      <c r="O104"/>
    </row>
    <row r="128" spans="15:15" x14ac:dyDescent="0.15">
      <c r="O128"/>
    </row>
    <row r="136" spans="15:15" x14ac:dyDescent="0.15">
      <c r="O136"/>
    </row>
    <row r="140" spans="15:15" x14ac:dyDescent="0.15">
      <c r="O140"/>
    </row>
    <row r="144" spans="15:15" x14ac:dyDescent="0.15">
      <c r="O144"/>
    </row>
    <row r="148" spans="15:15" x14ac:dyDescent="0.15">
      <c r="O148"/>
    </row>
  </sheetData>
  <mergeCells count="38">
    <mergeCell ref="A3:A26"/>
    <mergeCell ref="B3:B14"/>
    <mergeCell ref="C3:C5"/>
    <mergeCell ref="P3:P5"/>
    <mergeCell ref="C6:C8"/>
    <mergeCell ref="P6:P8"/>
    <mergeCell ref="C9:C11"/>
    <mergeCell ref="P9:P11"/>
    <mergeCell ref="C12:C14"/>
    <mergeCell ref="P12:P14"/>
    <mergeCell ref="B15:B26"/>
    <mergeCell ref="C15:C17"/>
    <mergeCell ref="P15:P17"/>
    <mergeCell ref="C18:C20"/>
    <mergeCell ref="P18:P20"/>
    <mergeCell ref="C21:C23"/>
    <mergeCell ref="P21:P23"/>
    <mergeCell ref="C24:C26"/>
    <mergeCell ref="P24:P26"/>
    <mergeCell ref="A29:A52"/>
    <mergeCell ref="B29:B40"/>
    <mergeCell ref="C29:C31"/>
    <mergeCell ref="P29:P31"/>
    <mergeCell ref="C32:C34"/>
    <mergeCell ref="P32:P34"/>
    <mergeCell ref="C35:C37"/>
    <mergeCell ref="P35:P37"/>
    <mergeCell ref="C38:C40"/>
    <mergeCell ref="P38:P40"/>
    <mergeCell ref="B41:B52"/>
    <mergeCell ref="C41:C43"/>
    <mergeCell ref="P41:P43"/>
    <mergeCell ref="C44:C46"/>
    <mergeCell ref="P44:P46"/>
    <mergeCell ref="C47:C49"/>
    <mergeCell ref="P47:P49"/>
    <mergeCell ref="C50:C52"/>
    <mergeCell ref="P50:P52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"/>
  <sheetViews>
    <sheetView topLeftCell="B34" zoomScale="85" zoomScaleNormal="85" workbookViewId="0">
      <selection activeCell="C39" sqref="C39:C50"/>
    </sheetView>
  </sheetViews>
  <sheetFormatPr defaultRowHeight="13.5" x14ac:dyDescent="0.15"/>
  <cols>
    <col min="1" max="1" width="15" bestFit="1" customWidth="1"/>
    <col min="2" max="2" width="12" bestFit="1" customWidth="1"/>
    <col min="3" max="3" width="6.25" bestFit="1" customWidth="1"/>
    <col min="4" max="7" width="6.5" bestFit="1" customWidth="1"/>
    <col min="12" max="33" width="5.5" bestFit="1" customWidth="1"/>
  </cols>
  <sheetData>
    <row r="1" spans="1:36" x14ac:dyDescent="0.15">
      <c r="A1" s="60" t="s">
        <v>145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</row>
    <row r="3" spans="1:36" x14ac:dyDescent="0.15">
      <c r="A3" t="s">
        <v>147</v>
      </c>
    </row>
    <row r="4" spans="1:36" x14ac:dyDescent="0.15">
      <c r="A4" t="s">
        <v>128</v>
      </c>
    </row>
    <row r="5" spans="1:36" x14ac:dyDescent="0.15">
      <c r="A5" s="61" t="s">
        <v>0</v>
      </c>
      <c r="B5" s="61"/>
      <c r="C5" s="61"/>
      <c r="D5" s="1" t="s">
        <v>1</v>
      </c>
      <c r="E5" s="1" t="s">
        <v>2</v>
      </c>
      <c r="F5" s="1" t="s">
        <v>1</v>
      </c>
      <c r="G5" s="1" t="s">
        <v>2</v>
      </c>
      <c r="H5" s="16" t="s">
        <v>76</v>
      </c>
      <c r="I5" s="17" t="s">
        <v>77</v>
      </c>
      <c r="J5" s="17" t="s">
        <v>78</v>
      </c>
      <c r="K5" s="1"/>
      <c r="L5" s="1" t="s">
        <v>3</v>
      </c>
      <c r="M5" s="1" t="s">
        <v>4</v>
      </c>
      <c r="N5" s="1" t="s">
        <v>5</v>
      </c>
      <c r="O5" s="1" t="s">
        <v>6</v>
      </c>
      <c r="P5" s="1" t="s">
        <v>7</v>
      </c>
      <c r="Q5" s="1" t="s">
        <v>8</v>
      </c>
      <c r="R5" s="1" t="s">
        <v>9</v>
      </c>
      <c r="S5" s="1" t="s">
        <v>10</v>
      </c>
      <c r="T5" s="1" t="s">
        <v>11</v>
      </c>
      <c r="U5" s="1" t="s">
        <v>12</v>
      </c>
      <c r="V5" s="1" t="s">
        <v>13</v>
      </c>
      <c r="W5" s="1" t="s">
        <v>3</v>
      </c>
      <c r="X5" s="1" t="s">
        <v>4</v>
      </c>
      <c r="Y5" s="1" t="s">
        <v>5</v>
      </c>
      <c r="Z5" s="1" t="s">
        <v>6</v>
      </c>
      <c r="AA5" s="1" t="s">
        <v>7</v>
      </c>
      <c r="AB5" s="1" t="s">
        <v>8</v>
      </c>
      <c r="AC5" s="1" t="s">
        <v>9</v>
      </c>
      <c r="AD5" s="1" t="s">
        <v>10</v>
      </c>
      <c r="AE5" s="1" t="s">
        <v>11</v>
      </c>
      <c r="AF5" s="1" t="s">
        <v>12</v>
      </c>
      <c r="AG5" s="1" t="s">
        <v>13</v>
      </c>
      <c r="AH5" s="16" t="s">
        <v>76</v>
      </c>
      <c r="AI5" s="17" t="s">
        <v>77</v>
      </c>
      <c r="AJ5" s="17" t="s">
        <v>78</v>
      </c>
    </row>
    <row r="6" spans="1:36" x14ac:dyDescent="0.15">
      <c r="A6" s="62" t="s">
        <v>144</v>
      </c>
      <c r="B6" s="62" t="s">
        <v>140</v>
      </c>
      <c r="C6" s="63" t="s">
        <v>139</v>
      </c>
      <c r="D6" s="2">
        <v>63100</v>
      </c>
      <c r="E6" s="2">
        <v>63600</v>
      </c>
      <c r="F6" s="2">
        <v>63200</v>
      </c>
      <c r="G6" s="2">
        <v>63300</v>
      </c>
      <c r="L6" s="2">
        <v>382</v>
      </c>
      <c r="M6" s="2">
        <v>393</v>
      </c>
      <c r="N6" s="2">
        <v>385</v>
      </c>
      <c r="O6" s="2">
        <v>378</v>
      </c>
      <c r="P6" s="2">
        <v>391</v>
      </c>
      <c r="Q6" s="2">
        <v>431</v>
      </c>
      <c r="R6" s="2">
        <v>396</v>
      </c>
      <c r="S6" s="2">
        <v>418</v>
      </c>
      <c r="T6" s="2">
        <v>411</v>
      </c>
      <c r="U6" s="2">
        <v>388</v>
      </c>
      <c r="V6" s="2">
        <v>428</v>
      </c>
      <c r="W6" s="2">
        <v>405</v>
      </c>
      <c r="X6" s="2">
        <v>427</v>
      </c>
      <c r="Y6" s="2">
        <v>389</v>
      </c>
      <c r="Z6" s="2">
        <v>431</v>
      </c>
      <c r="AA6" s="2">
        <v>427</v>
      </c>
      <c r="AB6" s="2">
        <v>396</v>
      </c>
      <c r="AC6" s="2">
        <v>396</v>
      </c>
      <c r="AD6" s="2">
        <v>355</v>
      </c>
      <c r="AE6" s="2">
        <v>380</v>
      </c>
      <c r="AF6" s="2">
        <v>397</v>
      </c>
      <c r="AG6" s="2">
        <v>423</v>
      </c>
      <c r="AH6">
        <f>AVERAGE(L6:AG6)</f>
        <v>401.22727272727275</v>
      </c>
      <c r="AI6">
        <f>MIN(L6:AG6)</f>
        <v>355</v>
      </c>
      <c r="AJ6">
        <f>MAX(L6:AG6)</f>
        <v>431</v>
      </c>
    </row>
    <row r="7" spans="1:36" x14ac:dyDescent="0.15">
      <c r="A7" s="62"/>
      <c r="B7" s="62"/>
      <c r="C7" s="63" t="s">
        <v>138</v>
      </c>
      <c r="D7" s="2">
        <v>42500</v>
      </c>
      <c r="E7" s="2">
        <v>42700</v>
      </c>
      <c r="F7" s="2">
        <v>43800</v>
      </c>
      <c r="G7" s="2">
        <v>44300</v>
      </c>
      <c r="L7" s="2">
        <v>387</v>
      </c>
      <c r="M7" s="2">
        <v>396</v>
      </c>
      <c r="N7" s="2">
        <v>393</v>
      </c>
      <c r="O7" s="2">
        <v>374</v>
      </c>
      <c r="P7" s="2">
        <v>397</v>
      </c>
      <c r="Q7" s="2">
        <v>422</v>
      </c>
      <c r="R7" s="2">
        <v>398</v>
      </c>
      <c r="S7" s="2">
        <v>420</v>
      </c>
      <c r="T7" s="2">
        <v>411</v>
      </c>
      <c r="U7" s="2">
        <v>388</v>
      </c>
      <c r="V7" s="2">
        <v>423</v>
      </c>
      <c r="W7" s="2">
        <v>405</v>
      </c>
      <c r="X7" s="2">
        <v>431</v>
      </c>
      <c r="Y7" s="2">
        <v>385</v>
      </c>
      <c r="Z7" s="2">
        <v>437</v>
      </c>
      <c r="AA7" s="2">
        <v>427</v>
      </c>
      <c r="AB7" s="2">
        <v>393</v>
      </c>
      <c r="AC7" s="2">
        <v>406</v>
      </c>
      <c r="AD7" s="2">
        <v>361</v>
      </c>
      <c r="AE7" s="2">
        <v>383</v>
      </c>
      <c r="AF7" s="2">
        <v>404</v>
      </c>
      <c r="AG7" s="2">
        <v>426</v>
      </c>
      <c r="AH7">
        <f t="shared" ref="AH7:AH17" si="0">AVERAGE(L7:AG7)</f>
        <v>403.04545454545456</v>
      </c>
      <c r="AI7">
        <f t="shared" ref="AI7:AI17" si="1">MIN(L7:AG7)</f>
        <v>361</v>
      </c>
      <c r="AJ7">
        <f t="shared" ref="AJ7:AJ17" si="2">MAX(L7:AG7)</f>
        <v>437</v>
      </c>
    </row>
    <row r="8" spans="1:36" x14ac:dyDescent="0.15">
      <c r="A8" s="62"/>
      <c r="B8" s="62"/>
      <c r="C8" s="63" t="s">
        <v>131</v>
      </c>
      <c r="D8" s="2">
        <v>7311</v>
      </c>
      <c r="E8" s="2">
        <v>7243</v>
      </c>
      <c r="F8" s="2">
        <v>7481</v>
      </c>
      <c r="G8" s="2">
        <v>7571</v>
      </c>
      <c r="L8" s="2">
        <v>383</v>
      </c>
      <c r="M8" s="2">
        <v>380</v>
      </c>
      <c r="N8" s="2">
        <v>361</v>
      </c>
      <c r="O8" s="2">
        <v>371</v>
      </c>
      <c r="P8" s="2">
        <v>395</v>
      </c>
      <c r="Q8" s="2">
        <v>418</v>
      </c>
      <c r="R8" s="2">
        <v>405</v>
      </c>
      <c r="S8" s="2">
        <v>423</v>
      </c>
      <c r="T8" s="2">
        <v>412</v>
      </c>
      <c r="U8" s="2">
        <v>395</v>
      </c>
      <c r="V8" s="2">
        <v>412</v>
      </c>
      <c r="W8" s="2">
        <v>398</v>
      </c>
      <c r="X8" s="2">
        <v>423</v>
      </c>
      <c r="Y8" s="2">
        <v>378</v>
      </c>
      <c r="Z8" s="2">
        <v>443</v>
      </c>
      <c r="AA8" s="2">
        <v>434</v>
      </c>
      <c r="AB8" s="2">
        <v>391</v>
      </c>
      <c r="AC8" s="2">
        <v>391</v>
      </c>
      <c r="AD8" s="2">
        <v>357</v>
      </c>
      <c r="AE8" s="2">
        <v>375</v>
      </c>
      <c r="AF8" s="2">
        <v>394</v>
      </c>
      <c r="AG8" s="2">
        <v>431</v>
      </c>
      <c r="AH8">
        <f t="shared" si="0"/>
        <v>398.63636363636363</v>
      </c>
      <c r="AI8">
        <f t="shared" si="1"/>
        <v>357</v>
      </c>
      <c r="AJ8">
        <f t="shared" si="2"/>
        <v>443</v>
      </c>
    </row>
    <row r="9" spans="1:36" x14ac:dyDescent="0.15">
      <c r="A9" s="62"/>
      <c r="B9" s="62" t="s">
        <v>141</v>
      </c>
      <c r="C9" s="63" t="s">
        <v>137</v>
      </c>
      <c r="D9" s="2">
        <v>79800</v>
      </c>
      <c r="E9" s="2">
        <v>79700</v>
      </c>
      <c r="F9" s="2">
        <v>79300</v>
      </c>
      <c r="G9" s="2">
        <v>78700</v>
      </c>
      <c r="L9" s="2">
        <v>506</v>
      </c>
      <c r="M9" s="2">
        <v>533</v>
      </c>
      <c r="N9" s="2">
        <v>534</v>
      </c>
      <c r="O9" s="2">
        <v>530</v>
      </c>
      <c r="P9" s="2">
        <v>528</v>
      </c>
      <c r="Q9" s="2">
        <v>537</v>
      </c>
      <c r="R9" s="2">
        <v>534</v>
      </c>
      <c r="S9" s="2">
        <v>532</v>
      </c>
      <c r="T9" s="2">
        <v>533</v>
      </c>
      <c r="U9" s="2">
        <v>502</v>
      </c>
      <c r="V9" s="2">
        <v>535</v>
      </c>
      <c r="W9" s="2">
        <v>531</v>
      </c>
      <c r="X9" s="2">
        <v>535</v>
      </c>
      <c r="Y9" s="2">
        <v>530</v>
      </c>
      <c r="Z9" s="2">
        <v>521</v>
      </c>
      <c r="AA9" s="2">
        <v>533</v>
      </c>
      <c r="AB9" s="2">
        <v>535</v>
      </c>
      <c r="AC9" s="2">
        <v>536</v>
      </c>
      <c r="AD9" s="2">
        <v>527</v>
      </c>
      <c r="AE9" s="2">
        <v>533</v>
      </c>
      <c r="AF9" s="2">
        <v>531</v>
      </c>
      <c r="AG9" s="2">
        <v>532</v>
      </c>
      <c r="AH9">
        <f t="shared" si="0"/>
        <v>529.4545454545455</v>
      </c>
      <c r="AI9">
        <f t="shared" si="1"/>
        <v>502</v>
      </c>
      <c r="AJ9">
        <f t="shared" si="2"/>
        <v>537</v>
      </c>
    </row>
    <row r="10" spans="1:36" x14ac:dyDescent="0.15">
      <c r="A10" s="62"/>
      <c r="B10" s="62"/>
      <c r="C10" s="63" t="s">
        <v>136</v>
      </c>
      <c r="D10" s="2">
        <v>48800</v>
      </c>
      <c r="E10" s="2">
        <v>48800</v>
      </c>
      <c r="F10" s="2">
        <v>46000</v>
      </c>
      <c r="G10" s="2">
        <v>49300</v>
      </c>
      <c r="L10" s="2">
        <v>504</v>
      </c>
      <c r="M10" s="2">
        <v>528</v>
      </c>
      <c r="N10" s="2">
        <v>528</v>
      </c>
      <c r="O10" s="2">
        <v>525</v>
      </c>
      <c r="P10" s="2">
        <v>525</v>
      </c>
      <c r="Q10" s="2">
        <v>532</v>
      </c>
      <c r="R10" s="2">
        <v>531</v>
      </c>
      <c r="S10" s="2">
        <v>528</v>
      </c>
      <c r="T10" s="2">
        <v>528</v>
      </c>
      <c r="U10" s="2">
        <v>499</v>
      </c>
      <c r="V10" s="2">
        <v>528</v>
      </c>
      <c r="W10" s="2">
        <v>527</v>
      </c>
      <c r="X10" s="2">
        <v>532</v>
      </c>
      <c r="Y10" s="2">
        <v>524</v>
      </c>
      <c r="Z10" s="2">
        <v>518</v>
      </c>
      <c r="AA10" s="2">
        <v>531</v>
      </c>
      <c r="AB10" s="2">
        <v>529</v>
      </c>
      <c r="AC10" s="2">
        <v>534</v>
      </c>
      <c r="AD10" s="2">
        <v>524</v>
      </c>
      <c r="AE10" s="2">
        <v>530</v>
      </c>
      <c r="AF10" s="2">
        <v>527</v>
      </c>
      <c r="AG10" s="2">
        <v>527</v>
      </c>
      <c r="AH10">
        <f t="shared" si="0"/>
        <v>525.40909090909088</v>
      </c>
      <c r="AI10">
        <f t="shared" si="1"/>
        <v>499</v>
      </c>
      <c r="AJ10">
        <f t="shared" si="2"/>
        <v>534</v>
      </c>
    </row>
    <row r="11" spans="1:36" x14ac:dyDescent="0.15">
      <c r="A11" s="62"/>
      <c r="B11" s="62"/>
      <c r="C11" s="63" t="s">
        <v>135</v>
      </c>
      <c r="D11" s="2">
        <v>8220</v>
      </c>
      <c r="E11" s="2">
        <v>8224</v>
      </c>
      <c r="F11" s="2">
        <v>8086</v>
      </c>
      <c r="G11" s="2">
        <v>8051</v>
      </c>
      <c r="L11" s="2">
        <v>439</v>
      </c>
      <c r="M11" s="2">
        <v>454</v>
      </c>
      <c r="N11" s="2">
        <v>467</v>
      </c>
      <c r="O11" s="2">
        <v>470</v>
      </c>
      <c r="P11" s="2">
        <v>455</v>
      </c>
      <c r="Q11" s="2">
        <v>472</v>
      </c>
      <c r="R11" s="2">
        <v>469</v>
      </c>
      <c r="S11" s="2">
        <v>461</v>
      </c>
      <c r="T11" s="2">
        <v>468</v>
      </c>
      <c r="U11" s="2">
        <v>441</v>
      </c>
      <c r="V11" s="2">
        <v>465</v>
      </c>
      <c r="W11" s="2">
        <v>467</v>
      </c>
      <c r="X11" s="2">
        <v>475</v>
      </c>
      <c r="Y11" s="2">
        <v>466</v>
      </c>
      <c r="Z11" s="2">
        <v>450</v>
      </c>
      <c r="AA11" s="2">
        <v>472</v>
      </c>
      <c r="AB11" s="2">
        <v>470</v>
      </c>
      <c r="AC11" s="2">
        <v>465</v>
      </c>
      <c r="AD11" s="2">
        <v>461</v>
      </c>
      <c r="AE11" s="2">
        <v>463</v>
      </c>
      <c r="AF11" s="2">
        <v>461</v>
      </c>
      <c r="AG11" s="2">
        <v>460</v>
      </c>
      <c r="AH11">
        <f t="shared" si="0"/>
        <v>462.31818181818181</v>
      </c>
      <c r="AI11">
        <f t="shared" si="1"/>
        <v>439</v>
      </c>
      <c r="AJ11">
        <f t="shared" si="2"/>
        <v>475</v>
      </c>
    </row>
    <row r="12" spans="1:36" x14ac:dyDescent="0.15">
      <c r="A12" s="62"/>
      <c r="B12" s="62" t="s">
        <v>142</v>
      </c>
      <c r="C12" s="63" t="s">
        <v>134</v>
      </c>
      <c r="D12" s="2">
        <v>7304</v>
      </c>
      <c r="E12" s="2">
        <v>7265</v>
      </c>
      <c r="F12" s="2">
        <v>7543</v>
      </c>
      <c r="G12" s="2">
        <v>7546</v>
      </c>
      <c r="L12" s="2">
        <v>2909</v>
      </c>
      <c r="M12" s="2">
        <v>3201</v>
      </c>
      <c r="N12" s="2">
        <v>3224</v>
      </c>
      <c r="O12" s="2">
        <v>3141</v>
      </c>
      <c r="P12" s="2">
        <v>3133</v>
      </c>
      <c r="Q12" s="2">
        <v>3288</v>
      </c>
      <c r="R12" s="2">
        <v>3334</v>
      </c>
      <c r="S12" s="2">
        <v>3255</v>
      </c>
      <c r="T12" s="2">
        <v>2936</v>
      </c>
      <c r="U12" s="2">
        <v>3183</v>
      </c>
      <c r="V12" s="2">
        <v>3031</v>
      </c>
      <c r="W12" s="2">
        <v>3137</v>
      </c>
      <c r="X12" s="2">
        <v>3300</v>
      </c>
      <c r="Y12" s="2">
        <v>3161</v>
      </c>
      <c r="Z12" s="2">
        <v>3208</v>
      </c>
      <c r="AA12" s="2">
        <v>3330</v>
      </c>
      <c r="AB12" s="2">
        <v>3297</v>
      </c>
      <c r="AC12" s="2">
        <v>3326</v>
      </c>
      <c r="AD12" s="2">
        <v>2911</v>
      </c>
      <c r="AE12" s="2">
        <v>3244</v>
      </c>
      <c r="AF12" s="2">
        <v>2995</v>
      </c>
      <c r="AG12" s="2">
        <v>3060</v>
      </c>
      <c r="AH12">
        <f t="shared" si="0"/>
        <v>3163.818181818182</v>
      </c>
      <c r="AI12">
        <f t="shared" si="1"/>
        <v>2909</v>
      </c>
      <c r="AJ12">
        <f t="shared" si="2"/>
        <v>3334</v>
      </c>
    </row>
    <row r="13" spans="1:36" x14ac:dyDescent="0.15">
      <c r="A13" s="62"/>
      <c r="B13" s="62"/>
      <c r="C13" s="63" t="s">
        <v>133</v>
      </c>
      <c r="D13" s="2">
        <v>924</v>
      </c>
      <c r="E13" s="2">
        <v>922</v>
      </c>
      <c r="F13" s="2">
        <v>961</v>
      </c>
      <c r="G13" s="2">
        <v>980</v>
      </c>
      <c r="L13" s="2">
        <v>389</v>
      </c>
      <c r="M13" s="2">
        <v>405</v>
      </c>
      <c r="N13" s="2">
        <v>405</v>
      </c>
      <c r="O13" s="2">
        <v>398</v>
      </c>
      <c r="P13" s="2">
        <v>392</v>
      </c>
      <c r="Q13" s="2">
        <v>418</v>
      </c>
      <c r="R13" s="2">
        <v>417</v>
      </c>
      <c r="S13" s="2">
        <v>411</v>
      </c>
      <c r="T13" s="2">
        <v>383</v>
      </c>
      <c r="U13" s="2">
        <v>400</v>
      </c>
      <c r="V13" s="2">
        <v>408</v>
      </c>
      <c r="W13" s="2">
        <v>394</v>
      </c>
      <c r="X13" s="2">
        <v>385</v>
      </c>
      <c r="Y13" s="2">
        <v>398</v>
      </c>
      <c r="Z13" s="2">
        <v>403</v>
      </c>
      <c r="AA13" s="2">
        <v>395</v>
      </c>
      <c r="AB13" s="2">
        <v>410</v>
      </c>
      <c r="AC13" s="2">
        <v>416</v>
      </c>
      <c r="AD13" s="2">
        <v>383</v>
      </c>
      <c r="AE13" s="2">
        <v>398</v>
      </c>
      <c r="AF13" s="2">
        <v>366</v>
      </c>
      <c r="AG13" s="2">
        <v>388</v>
      </c>
      <c r="AH13">
        <f t="shared" si="0"/>
        <v>398.27272727272725</v>
      </c>
      <c r="AI13">
        <f t="shared" si="1"/>
        <v>366</v>
      </c>
      <c r="AJ13">
        <f t="shared" si="2"/>
        <v>418</v>
      </c>
    </row>
    <row r="14" spans="1:36" x14ac:dyDescent="0.15">
      <c r="A14" s="62"/>
      <c r="B14" s="62"/>
      <c r="C14" s="63" t="s">
        <v>132</v>
      </c>
      <c r="D14" s="2">
        <v>464</v>
      </c>
      <c r="E14" s="2">
        <v>462</v>
      </c>
      <c r="F14" s="2">
        <v>479</v>
      </c>
      <c r="G14" s="2">
        <v>491</v>
      </c>
      <c r="L14" s="2">
        <v>186</v>
      </c>
      <c r="M14" s="2">
        <v>203</v>
      </c>
      <c r="N14" s="2">
        <v>204</v>
      </c>
      <c r="O14" s="2">
        <v>198</v>
      </c>
      <c r="P14" s="2">
        <v>196</v>
      </c>
      <c r="Q14" s="2">
        <v>209</v>
      </c>
      <c r="R14" s="2">
        <v>209</v>
      </c>
      <c r="S14" s="2">
        <v>196</v>
      </c>
      <c r="T14" s="2">
        <v>202</v>
      </c>
      <c r="U14" s="2">
        <v>200</v>
      </c>
      <c r="V14" s="2">
        <v>203</v>
      </c>
      <c r="W14" s="2">
        <v>197</v>
      </c>
      <c r="X14" s="2">
        <v>209</v>
      </c>
      <c r="Y14" s="2">
        <v>198</v>
      </c>
      <c r="Z14" s="2">
        <v>202</v>
      </c>
      <c r="AA14" s="2">
        <v>208</v>
      </c>
      <c r="AB14" s="2">
        <v>207</v>
      </c>
      <c r="AC14" s="2">
        <v>209</v>
      </c>
      <c r="AD14" s="2">
        <v>193</v>
      </c>
      <c r="AE14" s="2">
        <v>186</v>
      </c>
      <c r="AF14" s="2">
        <v>194</v>
      </c>
      <c r="AG14" s="2">
        <v>203</v>
      </c>
      <c r="AH14">
        <f t="shared" si="0"/>
        <v>200.54545454545453</v>
      </c>
      <c r="AI14">
        <f t="shared" si="1"/>
        <v>186</v>
      </c>
      <c r="AJ14">
        <f t="shared" si="2"/>
        <v>209</v>
      </c>
    </row>
    <row r="15" spans="1:36" x14ac:dyDescent="0.15">
      <c r="A15" s="62"/>
      <c r="B15" s="62" t="s">
        <v>143</v>
      </c>
      <c r="C15" s="63" t="s">
        <v>131</v>
      </c>
      <c r="D15" s="2">
        <v>8224</v>
      </c>
      <c r="E15" s="2">
        <v>8233</v>
      </c>
      <c r="F15" s="2">
        <v>8015</v>
      </c>
      <c r="G15" s="2">
        <v>7984</v>
      </c>
      <c r="L15" s="2">
        <v>3246</v>
      </c>
      <c r="M15" s="2">
        <v>3282</v>
      </c>
      <c r="N15" s="2">
        <v>3301</v>
      </c>
      <c r="O15" s="2">
        <v>3288</v>
      </c>
      <c r="P15" s="2">
        <v>3193</v>
      </c>
      <c r="Q15" s="2">
        <v>3387</v>
      </c>
      <c r="R15" s="2">
        <v>3368</v>
      </c>
      <c r="S15" s="2">
        <v>3289</v>
      </c>
      <c r="T15" s="2">
        <v>3294</v>
      </c>
      <c r="U15" s="2">
        <v>3214</v>
      </c>
      <c r="V15" s="2">
        <v>3280</v>
      </c>
      <c r="W15" s="2">
        <v>3207</v>
      </c>
      <c r="X15" s="2">
        <v>3361</v>
      </c>
      <c r="Y15" s="2">
        <v>3197</v>
      </c>
      <c r="Z15" s="2">
        <v>3242</v>
      </c>
      <c r="AA15" s="2">
        <v>3342</v>
      </c>
      <c r="AB15" s="2">
        <v>3328</v>
      </c>
      <c r="AC15" s="2">
        <v>3377</v>
      </c>
      <c r="AD15" s="2">
        <v>3143</v>
      </c>
      <c r="AE15" s="2">
        <v>3299</v>
      </c>
      <c r="AF15" s="2">
        <v>3206</v>
      </c>
      <c r="AG15" s="2">
        <v>3252</v>
      </c>
      <c r="AH15">
        <f t="shared" si="0"/>
        <v>3277.090909090909</v>
      </c>
      <c r="AI15">
        <f t="shared" si="1"/>
        <v>3143</v>
      </c>
      <c r="AJ15">
        <f t="shared" si="2"/>
        <v>3387</v>
      </c>
    </row>
    <row r="16" spans="1:36" x14ac:dyDescent="0.15">
      <c r="A16" s="62"/>
      <c r="B16" s="62"/>
      <c r="C16" s="63" t="s">
        <v>130</v>
      </c>
      <c r="D16" s="2">
        <v>1061</v>
      </c>
      <c r="E16" s="2">
        <v>1062</v>
      </c>
      <c r="F16" s="2">
        <v>1044</v>
      </c>
      <c r="G16" s="2">
        <v>1045</v>
      </c>
      <c r="L16" s="2">
        <v>406</v>
      </c>
      <c r="M16" s="2">
        <v>410</v>
      </c>
      <c r="N16" s="2">
        <v>412</v>
      </c>
      <c r="O16" s="2">
        <v>410</v>
      </c>
      <c r="P16" s="2">
        <v>398</v>
      </c>
      <c r="Q16" s="2">
        <v>422</v>
      </c>
      <c r="R16" s="2">
        <v>418</v>
      </c>
      <c r="S16" s="2">
        <v>411</v>
      </c>
      <c r="T16" s="2">
        <v>412</v>
      </c>
      <c r="U16" s="2">
        <v>401</v>
      </c>
      <c r="V16" s="2">
        <v>410</v>
      </c>
      <c r="W16" s="2">
        <v>400</v>
      </c>
      <c r="X16" s="2">
        <v>420</v>
      </c>
      <c r="Y16" s="2">
        <v>400</v>
      </c>
      <c r="Z16" s="2">
        <v>405</v>
      </c>
      <c r="AA16" s="2">
        <v>416</v>
      </c>
      <c r="AB16" s="2">
        <v>415</v>
      </c>
      <c r="AC16" s="2">
        <v>422</v>
      </c>
      <c r="AD16" s="2">
        <v>392</v>
      </c>
      <c r="AE16" s="2">
        <v>412</v>
      </c>
      <c r="AF16" s="2">
        <v>401</v>
      </c>
      <c r="AG16" s="2">
        <v>406</v>
      </c>
      <c r="AH16">
        <f t="shared" si="0"/>
        <v>409.04545454545456</v>
      </c>
      <c r="AI16">
        <f t="shared" si="1"/>
        <v>392</v>
      </c>
      <c r="AJ16">
        <f t="shared" si="2"/>
        <v>422</v>
      </c>
    </row>
    <row r="17" spans="1:36" x14ac:dyDescent="0.15">
      <c r="A17" s="62"/>
      <c r="B17" s="62"/>
      <c r="C17" s="63" t="s">
        <v>129</v>
      </c>
      <c r="D17" s="2">
        <v>531</v>
      </c>
      <c r="E17" s="2">
        <v>530</v>
      </c>
      <c r="F17" s="2">
        <v>523</v>
      </c>
      <c r="G17" s="2">
        <v>521</v>
      </c>
      <c r="L17" s="2">
        <v>202</v>
      </c>
      <c r="M17" s="2">
        <v>204</v>
      </c>
      <c r="N17" s="2">
        <v>206</v>
      </c>
      <c r="O17" s="2">
        <v>205</v>
      </c>
      <c r="P17" s="2">
        <v>190</v>
      </c>
      <c r="Q17" s="2">
        <v>211</v>
      </c>
      <c r="R17" s="2">
        <v>210</v>
      </c>
      <c r="S17" s="2">
        <v>205</v>
      </c>
      <c r="T17" s="2">
        <v>196</v>
      </c>
      <c r="U17" s="2">
        <v>200</v>
      </c>
      <c r="V17" s="2">
        <v>205</v>
      </c>
      <c r="W17" s="2">
        <v>200</v>
      </c>
      <c r="X17" s="2">
        <v>209</v>
      </c>
      <c r="Y17" s="2">
        <v>199</v>
      </c>
      <c r="Z17" s="2">
        <v>202</v>
      </c>
      <c r="AA17" s="2">
        <v>208</v>
      </c>
      <c r="AB17" s="2">
        <v>207</v>
      </c>
      <c r="AC17" s="2">
        <v>211</v>
      </c>
      <c r="AD17" s="2">
        <v>195</v>
      </c>
      <c r="AE17" s="2">
        <v>206</v>
      </c>
      <c r="AF17" s="2">
        <v>200</v>
      </c>
      <c r="AG17" s="2">
        <v>194</v>
      </c>
      <c r="AH17">
        <f t="shared" si="0"/>
        <v>202.95454545454547</v>
      </c>
      <c r="AI17">
        <f t="shared" si="1"/>
        <v>190</v>
      </c>
      <c r="AJ17">
        <f t="shared" si="2"/>
        <v>211</v>
      </c>
    </row>
    <row r="36" spans="1:36" x14ac:dyDescent="0.15">
      <c r="A36" t="s">
        <v>146</v>
      </c>
    </row>
    <row r="37" spans="1:36" x14ac:dyDescent="0.15">
      <c r="A37" t="s">
        <v>128</v>
      </c>
    </row>
    <row r="38" spans="1:36" x14ac:dyDescent="0.15">
      <c r="A38" s="61" t="s">
        <v>0</v>
      </c>
      <c r="B38" s="61"/>
      <c r="C38" s="61"/>
      <c r="D38" s="1" t="s">
        <v>1</v>
      </c>
      <c r="E38" s="1" t="s">
        <v>2</v>
      </c>
      <c r="F38" s="1" t="s">
        <v>1</v>
      </c>
      <c r="G38" s="1" t="s">
        <v>2</v>
      </c>
      <c r="H38" s="16" t="s">
        <v>76</v>
      </c>
      <c r="I38" s="17" t="s">
        <v>77</v>
      </c>
      <c r="J38" s="17" t="s">
        <v>78</v>
      </c>
      <c r="K38" s="1"/>
      <c r="L38" s="1" t="s">
        <v>3</v>
      </c>
      <c r="M38" s="1" t="s">
        <v>4</v>
      </c>
      <c r="N38" s="1" t="s">
        <v>5</v>
      </c>
      <c r="O38" s="1" t="s">
        <v>6</v>
      </c>
      <c r="P38" s="1" t="s">
        <v>7</v>
      </c>
      <c r="Q38" s="1" t="s">
        <v>8</v>
      </c>
      <c r="R38" s="1" t="s">
        <v>9</v>
      </c>
      <c r="S38" s="1" t="s">
        <v>10</v>
      </c>
      <c r="T38" s="1" t="s">
        <v>11</v>
      </c>
      <c r="U38" s="1" t="s">
        <v>12</v>
      </c>
      <c r="V38" s="1" t="s">
        <v>13</v>
      </c>
      <c r="W38" s="1" t="s">
        <v>3</v>
      </c>
      <c r="X38" s="1" t="s">
        <v>4</v>
      </c>
      <c r="Y38" s="1" t="s">
        <v>5</v>
      </c>
      <c r="Z38" s="1" t="s">
        <v>6</v>
      </c>
      <c r="AA38" s="1" t="s">
        <v>7</v>
      </c>
      <c r="AB38" s="1" t="s">
        <v>8</v>
      </c>
      <c r="AC38" s="1" t="s">
        <v>9</v>
      </c>
      <c r="AD38" s="1" t="s">
        <v>10</v>
      </c>
      <c r="AE38" s="1" t="s">
        <v>11</v>
      </c>
      <c r="AF38" s="1" t="s">
        <v>12</v>
      </c>
      <c r="AG38" s="1" t="s">
        <v>13</v>
      </c>
      <c r="AH38" s="16" t="s">
        <v>76</v>
      </c>
      <c r="AI38" s="17" t="s">
        <v>77</v>
      </c>
      <c r="AJ38" s="17" t="s">
        <v>78</v>
      </c>
    </row>
    <row r="39" spans="1:36" x14ac:dyDescent="0.15">
      <c r="A39" s="62" t="s">
        <v>144</v>
      </c>
      <c r="B39" s="62" t="s">
        <v>140</v>
      </c>
      <c r="C39" s="63" t="s">
        <v>139</v>
      </c>
      <c r="D39" s="2">
        <v>62500</v>
      </c>
      <c r="E39" s="2">
        <v>62500</v>
      </c>
      <c r="F39" s="2">
        <v>62600</v>
      </c>
      <c r="G39" s="2">
        <v>62500</v>
      </c>
      <c r="H39" s="2"/>
      <c r="I39" s="2"/>
      <c r="J39" s="2"/>
      <c r="K39" s="2"/>
      <c r="L39" s="2">
        <v>552</v>
      </c>
      <c r="M39" s="2">
        <v>818</v>
      </c>
      <c r="N39" s="2">
        <v>750</v>
      </c>
      <c r="O39" s="2">
        <v>758</v>
      </c>
      <c r="P39" s="2">
        <v>737</v>
      </c>
      <c r="Q39" s="2">
        <v>854</v>
      </c>
      <c r="R39" s="2">
        <v>756</v>
      </c>
      <c r="S39" s="2">
        <v>814</v>
      </c>
      <c r="T39" s="2">
        <v>778</v>
      </c>
      <c r="U39" s="2">
        <v>815</v>
      </c>
      <c r="V39" s="2">
        <v>824</v>
      </c>
      <c r="W39" s="2">
        <v>529</v>
      </c>
      <c r="X39" s="2">
        <v>923</v>
      </c>
      <c r="Y39" s="2">
        <v>745</v>
      </c>
      <c r="Z39" s="2">
        <v>809</v>
      </c>
      <c r="AA39" s="2">
        <v>848</v>
      </c>
      <c r="AB39" s="2">
        <v>752</v>
      </c>
      <c r="AC39" s="2">
        <v>756</v>
      </c>
      <c r="AD39" s="2">
        <v>706</v>
      </c>
      <c r="AE39" s="2">
        <v>771</v>
      </c>
      <c r="AF39" s="2">
        <v>755</v>
      </c>
      <c r="AG39" s="2">
        <v>809</v>
      </c>
      <c r="AH39">
        <f>AVERAGE(L39:AG39)</f>
        <v>766.31818181818187</v>
      </c>
      <c r="AI39">
        <f>MIN(L39:AG39)</f>
        <v>529</v>
      </c>
      <c r="AJ39">
        <f>MAX(L39:AG39)</f>
        <v>923</v>
      </c>
    </row>
    <row r="40" spans="1:36" x14ac:dyDescent="0.15">
      <c r="A40" s="62"/>
      <c r="B40" s="62"/>
      <c r="C40" s="63" t="s">
        <v>138</v>
      </c>
      <c r="D40" s="2">
        <v>42800</v>
      </c>
      <c r="E40" s="2">
        <v>42800</v>
      </c>
      <c r="F40" s="2">
        <v>42700</v>
      </c>
      <c r="G40" s="2">
        <v>42700</v>
      </c>
      <c r="H40" s="2"/>
      <c r="I40" s="2"/>
      <c r="J40" s="2"/>
      <c r="K40" s="2"/>
      <c r="L40" s="2">
        <v>497</v>
      </c>
      <c r="M40" s="2">
        <v>599</v>
      </c>
      <c r="N40" s="2">
        <v>614</v>
      </c>
      <c r="O40" s="2">
        <v>615</v>
      </c>
      <c r="P40" s="2">
        <v>581</v>
      </c>
      <c r="Q40" s="2">
        <v>736</v>
      </c>
      <c r="R40" s="2">
        <v>606</v>
      </c>
      <c r="S40" s="2">
        <v>719</v>
      </c>
      <c r="T40" s="2">
        <v>671</v>
      </c>
      <c r="U40" s="2">
        <v>684</v>
      </c>
      <c r="V40" s="2">
        <v>710</v>
      </c>
      <c r="W40" s="2">
        <v>466</v>
      </c>
      <c r="X40" s="2">
        <v>707</v>
      </c>
      <c r="Y40" s="2">
        <v>631</v>
      </c>
      <c r="Z40" s="2">
        <v>684</v>
      </c>
      <c r="AA40" s="2">
        <v>752</v>
      </c>
      <c r="AB40" s="2">
        <v>618</v>
      </c>
      <c r="AC40" s="2">
        <v>620</v>
      </c>
      <c r="AD40" s="2">
        <v>560</v>
      </c>
      <c r="AE40" s="2">
        <v>619</v>
      </c>
      <c r="AF40" s="2">
        <v>584</v>
      </c>
      <c r="AG40" s="2">
        <v>705</v>
      </c>
      <c r="AH40">
        <f t="shared" ref="AH40:AH50" si="3">AVERAGE(L40:AG40)</f>
        <v>635.36363636363637</v>
      </c>
      <c r="AI40">
        <f t="shared" ref="AI40:AI50" si="4">MIN(L40:AG40)</f>
        <v>466</v>
      </c>
      <c r="AJ40">
        <f t="shared" ref="AJ40:AJ50" si="5">MAX(L40:AG40)</f>
        <v>752</v>
      </c>
    </row>
    <row r="41" spans="1:36" x14ac:dyDescent="0.15">
      <c r="A41" s="62"/>
      <c r="B41" s="62"/>
      <c r="C41" s="63" t="s">
        <v>131</v>
      </c>
      <c r="D41" s="2">
        <v>7223</v>
      </c>
      <c r="E41" s="2">
        <v>7301</v>
      </c>
      <c r="F41" s="2">
        <v>7179</v>
      </c>
      <c r="G41" s="2">
        <v>7281</v>
      </c>
      <c r="H41" s="2"/>
      <c r="I41" s="2"/>
      <c r="J41" s="2"/>
      <c r="K41" s="2"/>
      <c r="L41" s="2">
        <v>547</v>
      </c>
      <c r="M41" s="2">
        <v>541</v>
      </c>
      <c r="N41" s="2">
        <v>549</v>
      </c>
      <c r="O41" s="2">
        <v>524</v>
      </c>
      <c r="P41" s="2">
        <v>525</v>
      </c>
      <c r="Q41" s="2">
        <v>638</v>
      </c>
      <c r="R41" s="2">
        <v>541</v>
      </c>
      <c r="S41" s="2">
        <v>628</v>
      </c>
      <c r="T41" s="2">
        <v>568</v>
      </c>
      <c r="U41" s="2">
        <v>602</v>
      </c>
      <c r="V41" s="2">
        <v>596</v>
      </c>
      <c r="W41" s="2">
        <v>520</v>
      </c>
      <c r="X41" s="2">
        <v>620</v>
      </c>
      <c r="Y41" s="2">
        <v>563</v>
      </c>
      <c r="Z41" s="2">
        <v>635</v>
      </c>
      <c r="AA41" s="2">
        <v>657</v>
      </c>
      <c r="AB41" s="2">
        <v>552</v>
      </c>
      <c r="AC41" s="2">
        <v>591</v>
      </c>
      <c r="AD41" s="2">
        <v>524</v>
      </c>
      <c r="AE41" s="2">
        <v>578</v>
      </c>
      <c r="AF41" s="2">
        <v>528</v>
      </c>
      <c r="AG41" s="2">
        <v>625</v>
      </c>
      <c r="AH41">
        <f t="shared" si="3"/>
        <v>575.09090909090912</v>
      </c>
      <c r="AI41">
        <f t="shared" si="4"/>
        <v>520</v>
      </c>
      <c r="AJ41">
        <f t="shared" si="5"/>
        <v>657</v>
      </c>
    </row>
    <row r="42" spans="1:36" x14ac:dyDescent="0.15">
      <c r="A42" s="62"/>
      <c r="B42" s="62" t="s">
        <v>141</v>
      </c>
      <c r="C42" s="63" t="s">
        <v>137</v>
      </c>
      <c r="D42" s="2">
        <v>79600</v>
      </c>
      <c r="E42" s="2">
        <v>79700</v>
      </c>
      <c r="F42" s="2">
        <v>79600</v>
      </c>
      <c r="G42" s="2">
        <v>79700</v>
      </c>
      <c r="H42" s="2"/>
      <c r="I42" s="2"/>
      <c r="J42" s="2"/>
      <c r="K42" s="2"/>
      <c r="L42" s="2">
        <v>658</v>
      </c>
      <c r="M42" s="2">
        <v>536</v>
      </c>
      <c r="N42" s="2">
        <v>534</v>
      </c>
      <c r="O42" s="2">
        <v>535</v>
      </c>
      <c r="P42" s="2">
        <v>531</v>
      </c>
      <c r="Q42" s="2">
        <v>541</v>
      </c>
      <c r="R42" s="2">
        <v>533</v>
      </c>
      <c r="S42" s="2">
        <v>537</v>
      </c>
      <c r="T42" s="2">
        <v>536</v>
      </c>
      <c r="U42" s="2">
        <v>508</v>
      </c>
      <c r="V42" s="2">
        <v>540</v>
      </c>
      <c r="W42" s="2">
        <v>690</v>
      </c>
      <c r="X42" s="2">
        <v>550</v>
      </c>
      <c r="Y42" s="2">
        <v>531</v>
      </c>
      <c r="Z42" s="2">
        <v>527</v>
      </c>
      <c r="AA42" s="2">
        <v>541</v>
      </c>
      <c r="AB42" s="2">
        <v>537</v>
      </c>
      <c r="AC42" s="2">
        <v>537</v>
      </c>
      <c r="AD42" s="2">
        <v>526</v>
      </c>
      <c r="AE42" s="2">
        <v>535</v>
      </c>
      <c r="AF42" s="2">
        <v>533</v>
      </c>
      <c r="AG42" s="2">
        <v>536</v>
      </c>
      <c r="AH42">
        <f t="shared" si="3"/>
        <v>546.90909090909088</v>
      </c>
      <c r="AI42">
        <f t="shared" si="4"/>
        <v>508</v>
      </c>
      <c r="AJ42">
        <f t="shared" si="5"/>
        <v>690</v>
      </c>
    </row>
    <row r="43" spans="1:36" x14ac:dyDescent="0.15">
      <c r="A43" s="62"/>
      <c r="B43" s="62"/>
      <c r="C43" s="63" t="s">
        <v>136</v>
      </c>
      <c r="D43" s="2">
        <v>48800</v>
      </c>
      <c r="E43" s="2">
        <v>48800</v>
      </c>
      <c r="F43" s="2">
        <v>48700</v>
      </c>
      <c r="G43" s="2">
        <v>48800</v>
      </c>
      <c r="H43" s="2"/>
      <c r="I43" s="2"/>
      <c r="J43" s="2"/>
      <c r="K43" s="2"/>
      <c r="L43" s="2">
        <v>897</v>
      </c>
      <c r="M43" s="2">
        <v>824</v>
      </c>
      <c r="N43" s="2">
        <v>795</v>
      </c>
      <c r="O43" s="2">
        <v>796</v>
      </c>
      <c r="P43" s="2">
        <v>792</v>
      </c>
      <c r="Q43" s="2">
        <v>809</v>
      </c>
      <c r="R43" s="2">
        <v>806</v>
      </c>
      <c r="S43" s="2">
        <v>791</v>
      </c>
      <c r="T43" s="2">
        <v>786</v>
      </c>
      <c r="U43" s="2">
        <v>769</v>
      </c>
      <c r="V43" s="2">
        <v>797</v>
      </c>
      <c r="W43" s="2">
        <v>906</v>
      </c>
      <c r="X43" s="2">
        <v>853</v>
      </c>
      <c r="Y43" s="2">
        <v>782</v>
      </c>
      <c r="Z43" s="2">
        <v>800</v>
      </c>
      <c r="AA43" s="2">
        <v>817</v>
      </c>
      <c r="AB43" s="2">
        <v>787</v>
      </c>
      <c r="AC43" s="2">
        <v>782</v>
      </c>
      <c r="AD43" s="2">
        <v>766</v>
      </c>
      <c r="AE43" s="2">
        <v>791</v>
      </c>
      <c r="AF43" s="2">
        <v>790</v>
      </c>
      <c r="AG43" s="2">
        <v>795</v>
      </c>
      <c r="AH43">
        <f t="shared" si="3"/>
        <v>805.9545454545455</v>
      </c>
      <c r="AI43">
        <f t="shared" si="4"/>
        <v>766</v>
      </c>
      <c r="AJ43">
        <f t="shared" si="5"/>
        <v>906</v>
      </c>
    </row>
    <row r="44" spans="1:36" x14ac:dyDescent="0.15">
      <c r="A44" s="62"/>
      <c r="B44" s="62"/>
      <c r="C44" s="63" t="s">
        <v>135</v>
      </c>
      <c r="D44" s="2">
        <v>8147</v>
      </c>
      <c r="E44" s="2">
        <v>8163</v>
      </c>
      <c r="F44" s="2">
        <v>8175</v>
      </c>
      <c r="G44" s="2">
        <v>8220</v>
      </c>
      <c r="H44" s="2"/>
      <c r="I44" s="2"/>
      <c r="J44" s="2"/>
      <c r="K44" s="2"/>
      <c r="L44" s="2">
        <v>570</v>
      </c>
      <c r="M44" s="2">
        <v>633</v>
      </c>
      <c r="N44" s="2">
        <v>637</v>
      </c>
      <c r="O44" s="2">
        <v>613</v>
      </c>
      <c r="P44" s="2">
        <v>630</v>
      </c>
      <c r="Q44" s="2">
        <v>652</v>
      </c>
      <c r="R44" s="2">
        <v>640</v>
      </c>
      <c r="S44" s="2">
        <v>639</v>
      </c>
      <c r="T44" s="2">
        <v>637</v>
      </c>
      <c r="U44" s="2">
        <v>605</v>
      </c>
      <c r="V44" s="2">
        <v>645</v>
      </c>
      <c r="W44" s="2">
        <v>553</v>
      </c>
      <c r="X44" s="2">
        <v>628</v>
      </c>
      <c r="Y44" s="2">
        <v>611</v>
      </c>
      <c r="Z44" s="2">
        <v>626</v>
      </c>
      <c r="AA44" s="2">
        <v>651</v>
      </c>
      <c r="AB44" s="2">
        <v>633</v>
      </c>
      <c r="AC44" s="2">
        <v>638</v>
      </c>
      <c r="AD44" s="2">
        <v>606</v>
      </c>
      <c r="AE44" s="2">
        <v>616</v>
      </c>
      <c r="AF44" s="2">
        <v>618</v>
      </c>
      <c r="AG44" s="2">
        <v>628</v>
      </c>
      <c r="AH44">
        <f t="shared" si="3"/>
        <v>623.13636363636363</v>
      </c>
      <c r="AI44">
        <f t="shared" si="4"/>
        <v>553</v>
      </c>
      <c r="AJ44">
        <f t="shared" si="5"/>
        <v>652</v>
      </c>
    </row>
    <row r="45" spans="1:36" x14ac:dyDescent="0.15">
      <c r="A45" s="62"/>
      <c r="B45" s="62" t="s">
        <v>142</v>
      </c>
      <c r="C45" s="63" t="s">
        <v>134</v>
      </c>
      <c r="D45" s="2">
        <v>7208</v>
      </c>
      <c r="E45" s="2">
        <v>7223</v>
      </c>
      <c r="F45" s="2">
        <v>7182</v>
      </c>
      <c r="G45" s="2">
        <v>7285</v>
      </c>
      <c r="H45" s="2"/>
      <c r="I45" s="2"/>
      <c r="J45" s="2"/>
      <c r="K45" s="2"/>
      <c r="L45" s="2">
        <v>3087</v>
      </c>
      <c r="M45" s="2">
        <v>3078</v>
      </c>
      <c r="N45" s="2">
        <v>3103</v>
      </c>
      <c r="O45" s="2">
        <v>3038</v>
      </c>
      <c r="P45" s="2">
        <v>2951</v>
      </c>
      <c r="Q45" s="2">
        <v>3067</v>
      </c>
      <c r="R45" s="2">
        <v>3190</v>
      </c>
      <c r="S45" s="2">
        <v>3052</v>
      </c>
      <c r="T45" s="2">
        <v>3113</v>
      </c>
      <c r="U45" s="2">
        <v>3071</v>
      </c>
      <c r="V45" s="2">
        <v>3115</v>
      </c>
      <c r="W45" s="2">
        <v>3000</v>
      </c>
      <c r="X45" s="2">
        <v>3139</v>
      </c>
      <c r="Y45" s="2">
        <v>2996</v>
      </c>
      <c r="Z45" s="2">
        <v>3086</v>
      </c>
      <c r="AA45" s="2">
        <v>3195</v>
      </c>
      <c r="AB45" s="2">
        <v>3132</v>
      </c>
      <c r="AC45" s="2">
        <v>3097</v>
      </c>
      <c r="AD45" s="2">
        <v>2948</v>
      </c>
      <c r="AE45" s="2">
        <v>3107</v>
      </c>
      <c r="AF45" s="2">
        <v>2985</v>
      </c>
      <c r="AG45" s="2">
        <v>3107</v>
      </c>
      <c r="AH45">
        <f t="shared" si="3"/>
        <v>3075.318181818182</v>
      </c>
      <c r="AI45">
        <f t="shared" si="4"/>
        <v>2948</v>
      </c>
      <c r="AJ45">
        <f t="shared" si="5"/>
        <v>3195</v>
      </c>
    </row>
    <row r="46" spans="1:36" x14ac:dyDescent="0.15">
      <c r="A46" s="62"/>
      <c r="B46" s="62"/>
      <c r="C46" s="63" t="s">
        <v>133</v>
      </c>
      <c r="D46" s="2">
        <v>935</v>
      </c>
      <c r="E46" s="2">
        <v>934</v>
      </c>
      <c r="F46" s="2">
        <v>926</v>
      </c>
      <c r="G46" s="2">
        <v>941</v>
      </c>
      <c r="H46" s="2"/>
      <c r="I46" s="2"/>
      <c r="J46" s="2"/>
      <c r="K46" s="2"/>
      <c r="L46" s="2">
        <v>402</v>
      </c>
      <c r="M46" s="2">
        <v>397</v>
      </c>
      <c r="N46" s="2">
        <v>395</v>
      </c>
      <c r="O46" s="2">
        <v>369</v>
      </c>
      <c r="P46" s="2">
        <v>391</v>
      </c>
      <c r="Q46" s="2">
        <v>380</v>
      </c>
      <c r="R46" s="2">
        <v>419</v>
      </c>
      <c r="S46" s="2">
        <v>403</v>
      </c>
      <c r="T46" s="2">
        <v>403</v>
      </c>
      <c r="U46" s="2">
        <v>394</v>
      </c>
      <c r="V46" s="2">
        <v>402</v>
      </c>
      <c r="W46" s="2">
        <v>391</v>
      </c>
      <c r="X46" s="2">
        <v>416</v>
      </c>
      <c r="Y46" s="2">
        <v>390</v>
      </c>
      <c r="Z46" s="2">
        <v>398</v>
      </c>
      <c r="AA46" s="2">
        <v>408</v>
      </c>
      <c r="AB46" s="2">
        <v>405</v>
      </c>
      <c r="AC46" s="2">
        <v>420</v>
      </c>
      <c r="AD46" s="2">
        <v>383</v>
      </c>
      <c r="AE46" s="2">
        <v>404</v>
      </c>
      <c r="AF46" s="2">
        <v>386</v>
      </c>
      <c r="AG46" s="2">
        <v>406</v>
      </c>
      <c r="AH46">
        <f t="shared" si="3"/>
        <v>398.27272727272725</v>
      </c>
      <c r="AI46">
        <f t="shared" si="4"/>
        <v>369</v>
      </c>
      <c r="AJ46">
        <f t="shared" si="5"/>
        <v>420</v>
      </c>
    </row>
    <row r="47" spans="1:36" x14ac:dyDescent="0.15">
      <c r="A47" s="62"/>
      <c r="B47" s="62"/>
      <c r="C47" s="63" t="s">
        <v>132</v>
      </c>
      <c r="D47" s="2">
        <v>464</v>
      </c>
      <c r="E47" s="2">
        <v>466</v>
      </c>
      <c r="F47" s="2">
        <v>462</v>
      </c>
      <c r="G47" s="2">
        <v>472</v>
      </c>
      <c r="H47" s="2"/>
      <c r="I47" s="2"/>
      <c r="J47" s="2"/>
      <c r="K47" s="2"/>
      <c r="L47" s="2">
        <v>201</v>
      </c>
      <c r="M47" s="2">
        <v>202</v>
      </c>
      <c r="N47" s="2">
        <v>197</v>
      </c>
      <c r="O47" s="2">
        <v>195</v>
      </c>
      <c r="P47" s="2">
        <v>195</v>
      </c>
      <c r="Q47" s="2">
        <v>204</v>
      </c>
      <c r="R47" s="2">
        <v>204</v>
      </c>
      <c r="S47" s="2">
        <v>202</v>
      </c>
      <c r="T47" s="2">
        <v>201</v>
      </c>
      <c r="U47" s="2">
        <v>198</v>
      </c>
      <c r="V47" s="2">
        <v>195</v>
      </c>
      <c r="W47" s="2">
        <v>193</v>
      </c>
      <c r="X47" s="2">
        <v>207</v>
      </c>
      <c r="Y47" s="2">
        <v>199</v>
      </c>
      <c r="Z47" s="2">
        <v>199</v>
      </c>
      <c r="AA47" s="2">
        <v>195</v>
      </c>
      <c r="AB47" s="2">
        <v>197</v>
      </c>
      <c r="AC47" s="2">
        <v>208</v>
      </c>
      <c r="AD47" s="2">
        <v>191</v>
      </c>
      <c r="AE47" s="2">
        <v>202</v>
      </c>
      <c r="AF47" s="2">
        <v>190</v>
      </c>
      <c r="AG47" s="2">
        <v>196</v>
      </c>
      <c r="AH47">
        <f t="shared" si="3"/>
        <v>198.68181818181819</v>
      </c>
      <c r="AI47">
        <f t="shared" si="4"/>
        <v>190</v>
      </c>
      <c r="AJ47">
        <f t="shared" si="5"/>
        <v>208</v>
      </c>
    </row>
    <row r="48" spans="1:36" x14ac:dyDescent="0.15">
      <c r="A48" s="62"/>
      <c r="B48" s="62" t="s">
        <v>143</v>
      </c>
      <c r="C48" s="63" t="s">
        <v>131</v>
      </c>
      <c r="D48" s="2">
        <v>8059</v>
      </c>
      <c r="E48" s="2">
        <v>8066</v>
      </c>
      <c r="F48" s="2">
        <v>8070</v>
      </c>
      <c r="G48" s="2">
        <v>8074</v>
      </c>
      <c r="H48" s="2"/>
      <c r="I48" s="2"/>
      <c r="J48" s="2"/>
      <c r="K48" s="2"/>
      <c r="L48" s="2">
        <v>3250</v>
      </c>
      <c r="M48" s="2">
        <v>3286</v>
      </c>
      <c r="N48" s="2">
        <v>3299</v>
      </c>
      <c r="O48" s="2">
        <v>3287</v>
      </c>
      <c r="P48" s="2">
        <v>3192</v>
      </c>
      <c r="Q48" s="2">
        <v>3389</v>
      </c>
      <c r="R48" s="2">
        <v>3371</v>
      </c>
      <c r="S48" s="2">
        <v>3286</v>
      </c>
      <c r="T48" s="2">
        <v>3299</v>
      </c>
      <c r="U48" s="2">
        <v>3200</v>
      </c>
      <c r="V48" s="2">
        <v>3291</v>
      </c>
      <c r="W48" s="2">
        <v>3189</v>
      </c>
      <c r="X48" s="2">
        <v>3341</v>
      </c>
      <c r="Y48" s="2">
        <v>3198</v>
      </c>
      <c r="Z48" s="2">
        <v>3223</v>
      </c>
      <c r="AA48" s="2">
        <v>3332</v>
      </c>
      <c r="AB48" s="2">
        <v>3321</v>
      </c>
      <c r="AC48" s="2">
        <v>3369</v>
      </c>
      <c r="AD48" s="2">
        <v>3123</v>
      </c>
      <c r="AE48" s="2">
        <v>3297</v>
      </c>
      <c r="AF48" s="2">
        <v>3215</v>
      </c>
      <c r="AG48" s="2">
        <v>3259</v>
      </c>
      <c r="AH48">
        <f t="shared" si="3"/>
        <v>3273.5</v>
      </c>
      <c r="AI48">
        <f t="shared" si="4"/>
        <v>3123</v>
      </c>
      <c r="AJ48">
        <f t="shared" si="5"/>
        <v>3389</v>
      </c>
    </row>
    <row r="49" spans="1:36" x14ac:dyDescent="0.15">
      <c r="A49" s="62"/>
      <c r="B49" s="62"/>
      <c r="C49" s="63" t="s">
        <v>130</v>
      </c>
      <c r="D49" s="2">
        <v>1056</v>
      </c>
      <c r="E49" s="2">
        <v>1056</v>
      </c>
      <c r="F49" s="2">
        <v>1058</v>
      </c>
      <c r="G49" s="2">
        <v>1059</v>
      </c>
      <c r="H49" s="2"/>
      <c r="I49" s="2"/>
      <c r="J49" s="2"/>
      <c r="K49" s="2"/>
      <c r="L49" s="2">
        <v>401</v>
      </c>
      <c r="M49" s="2">
        <v>410</v>
      </c>
      <c r="N49" s="2">
        <v>413</v>
      </c>
      <c r="O49" s="2">
        <v>410</v>
      </c>
      <c r="P49" s="2">
        <v>400</v>
      </c>
      <c r="Q49" s="2">
        <v>424</v>
      </c>
      <c r="R49" s="2">
        <v>417</v>
      </c>
      <c r="S49" s="2">
        <v>412</v>
      </c>
      <c r="T49" s="2">
        <v>413</v>
      </c>
      <c r="U49" s="2">
        <v>403</v>
      </c>
      <c r="V49" s="2">
        <v>412</v>
      </c>
      <c r="W49" s="2">
        <v>400</v>
      </c>
      <c r="X49" s="2">
        <v>421</v>
      </c>
      <c r="Y49" s="2">
        <v>401</v>
      </c>
      <c r="Z49" s="2">
        <v>406</v>
      </c>
      <c r="AA49" s="2">
        <v>418</v>
      </c>
      <c r="AB49" s="2">
        <v>417</v>
      </c>
      <c r="AC49" s="2">
        <v>418</v>
      </c>
      <c r="AD49" s="2">
        <v>394</v>
      </c>
      <c r="AE49" s="2">
        <v>414</v>
      </c>
      <c r="AF49" s="2">
        <v>402</v>
      </c>
      <c r="AG49" s="2">
        <v>407</v>
      </c>
      <c r="AH49">
        <f t="shared" si="3"/>
        <v>409.68181818181819</v>
      </c>
      <c r="AI49">
        <f t="shared" si="4"/>
        <v>394</v>
      </c>
      <c r="AJ49">
        <f t="shared" si="5"/>
        <v>424</v>
      </c>
    </row>
    <row r="50" spans="1:36" x14ac:dyDescent="0.15">
      <c r="A50" s="62"/>
      <c r="B50" s="62"/>
      <c r="C50" s="63" t="s">
        <v>129</v>
      </c>
      <c r="D50" s="2">
        <v>531</v>
      </c>
      <c r="E50" s="2">
        <v>531</v>
      </c>
      <c r="F50" s="2">
        <v>530</v>
      </c>
      <c r="G50" s="2">
        <v>531</v>
      </c>
      <c r="H50" s="2"/>
      <c r="I50" s="2"/>
      <c r="J50" s="2"/>
      <c r="K50" s="2"/>
      <c r="L50" s="2">
        <v>203</v>
      </c>
      <c r="M50" s="2">
        <v>202</v>
      </c>
      <c r="N50" s="2">
        <v>206</v>
      </c>
      <c r="O50" s="2">
        <v>206</v>
      </c>
      <c r="P50" s="2">
        <v>199</v>
      </c>
      <c r="Q50" s="2">
        <v>202</v>
      </c>
      <c r="R50" s="2">
        <v>210</v>
      </c>
      <c r="S50" s="2">
        <v>206</v>
      </c>
      <c r="T50" s="2">
        <v>206</v>
      </c>
      <c r="U50" s="2">
        <v>201</v>
      </c>
      <c r="V50" s="2">
        <v>206</v>
      </c>
      <c r="W50" s="2">
        <v>200</v>
      </c>
      <c r="X50" s="2">
        <v>210</v>
      </c>
      <c r="Y50" s="2">
        <v>200</v>
      </c>
      <c r="Z50" s="2">
        <v>203</v>
      </c>
      <c r="AA50" s="2">
        <v>208</v>
      </c>
      <c r="AB50" s="2">
        <v>208</v>
      </c>
      <c r="AC50" s="2">
        <v>211</v>
      </c>
      <c r="AD50" s="2">
        <v>196</v>
      </c>
      <c r="AE50" s="2">
        <v>206</v>
      </c>
      <c r="AF50" s="2">
        <v>201</v>
      </c>
      <c r="AG50" s="2">
        <v>203</v>
      </c>
      <c r="AH50">
        <f t="shared" si="3"/>
        <v>204.22727272727272</v>
      </c>
      <c r="AI50">
        <f t="shared" si="4"/>
        <v>196</v>
      </c>
      <c r="AJ50">
        <f t="shared" si="5"/>
        <v>211</v>
      </c>
    </row>
  </sheetData>
  <mergeCells count="11">
    <mergeCell ref="A6:A17"/>
    <mergeCell ref="B6:B8"/>
    <mergeCell ref="B9:B11"/>
    <mergeCell ref="B12:B14"/>
    <mergeCell ref="B15:B17"/>
    <mergeCell ref="A1:T1"/>
    <mergeCell ref="A39:A50"/>
    <mergeCell ref="B39:B41"/>
    <mergeCell ref="B42:B44"/>
    <mergeCell ref="B45:B47"/>
    <mergeCell ref="B48:B50"/>
  </mergeCells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56" sqref="M56"/>
    </sheetView>
  </sheetViews>
  <sheetFormatPr defaultRowHeight="13.5" x14ac:dyDescent="0.15"/>
  <cols>
    <col min="1" max="1" width="9" style="5"/>
    <col min="2" max="2" width="7.5" style="5" bestFit="1" customWidth="1"/>
    <col min="3" max="3" width="24.5" style="5" bestFit="1" customWidth="1"/>
    <col min="4" max="4" width="6.5" style="5" bestFit="1" customWidth="1"/>
    <col min="5" max="5" width="10.5" style="5" bestFit="1" customWidth="1"/>
    <col min="6" max="16384" width="9" style="5"/>
  </cols>
  <sheetData>
    <row r="1" spans="1:5" x14ac:dyDescent="0.15">
      <c r="A1" s="8"/>
      <c r="B1" s="8"/>
      <c r="C1" s="8"/>
      <c r="D1" s="8" t="s">
        <v>18</v>
      </c>
      <c r="E1" s="8" t="s">
        <v>26</v>
      </c>
    </row>
    <row r="2" spans="1:5" x14ac:dyDescent="0.15">
      <c r="A2" s="8"/>
      <c r="B2" s="8" t="s">
        <v>22</v>
      </c>
      <c r="C2" s="8"/>
      <c r="D2" s="8"/>
      <c r="E2" s="8"/>
    </row>
    <row r="3" spans="1:5" x14ac:dyDescent="0.15">
      <c r="A3" s="41" t="s">
        <v>17</v>
      </c>
      <c r="B3" s="41" t="s">
        <v>17</v>
      </c>
      <c r="C3" s="7" t="s">
        <v>40</v>
      </c>
      <c r="D3" s="8">
        <v>3355</v>
      </c>
      <c r="E3" s="8">
        <v>13.1</v>
      </c>
    </row>
    <row r="4" spans="1:5" x14ac:dyDescent="0.15">
      <c r="A4" s="41"/>
      <c r="B4" s="41"/>
      <c r="C4" s="7" t="s">
        <v>42</v>
      </c>
      <c r="D4" s="8">
        <v>3196</v>
      </c>
      <c r="E4" s="8">
        <v>24</v>
      </c>
    </row>
    <row r="5" spans="1:5" x14ac:dyDescent="0.15">
      <c r="A5" s="41"/>
      <c r="B5" s="41"/>
      <c r="C5" s="7" t="s">
        <v>43</v>
      </c>
      <c r="D5" s="8">
        <v>2677</v>
      </c>
      <c r="E5" s="8">
        <v>167</v>
      </c>
    </row>
    <row r="6" spans="1:5" x14ac:dyDescent="0.15">
      <c r="A6" s="41"/>
      <c r="B6" s="41"/>
      <c r="C6" s="8"/>
      <c r="D6" s="8"/>
      <c r="E6" s="8"/>
    </row>
    <row r="7" spans="1:5" x14ac:dyDescent="0.15">
      <c r="A7" s="41"/>
      <c r="B7" s="41"/>
      <c r="C7" s="8"/>
      <c r="D7" s="8"/>
      <c r="E7" s="8"/>
    </row>
    <row r="8" spans="1:5" x14ac:dyDescent="0.15">
      <c r="A8" s="41"/>
      <c r="B8" s="41"/>
      <c r="C8" s="7" t="s">
        <v>44</v>
      </c>
      <c r="D8" s="8" t="s">
        <v>19</v>
      </c>
      <c r="E8" s="8">
        <v>81.900000000000006</v>
      </c>
    </row>
    <row r="9" spans="1:5" x14ac:dyDescent="0.15">
      <c r="A9" s="41"/>
      <c r="B9" s="41"/>
      <c r="C9" s="7" t="s">
        <v>45</v>
      </c>
      <c r="D9" s="8" t="s">
        <v>20</v>
      </c>
      <c r="E9" s="8">
        <v>148</v>
      </c>
    </row>
    <row r="10" spans="1:5" x14ac:dyDescent="0.15">
      <c r="A10" s="41"/>
      <c r="B10" s="41"/>
      <c r="C10" s="7" t="s">
        <v>46</v>
      </c>
      <c r="D10" s="8" t="s">
        <v>21</v>
      </c>
      <c r="E10" s="8">
        <v>1028</v>
      </c>
    </row>
    <row r="11" spans="1:5" x14ac:dyDescent="0.15">
      <c r="A11" s="41"/>
      <c r="B11" s="41"/>
      <c r="C11" s="8"/>
      <c r="D11" s="8"/>
      <c r="E11" s="8"/>
    </row>
    <row r="12" spans="1:5" x14ac:dyDescent="0.15">
      <c r="A12" s="41"/>
      <c r="B12" s="41"/>
      <c r="C12" s="8"/>
      <c r="D12" s="8"/>
      <c r="E12" s="8"/>
    </row>
    <row r="13" spans="1:5" x14ac:dyDescent="0.15">
      <c r="A13" s="41"/>
      <c r="B13" s="41"/>
      <c r="C13" s="7" t="s">
        <v>47</v>
      </c>
      <c r="D13" s="8">
        <v>2095</v>
      </c>
      <c r="E13" s="9">
        <v>131</v>
      </c>
    </row>
    <row r="14" spans="1:5" x14ac:dyDescent="0.15">
      <c r="A14" s="41"/>
      <c r="B14" s="41"/>
      <c r="C14" s="7" t="s">
        <v>48</v>
      </c>
      <c r="D14" s="8">
        <v>999</v>
      </c>
      <c r="E14" s="8">
        <v>500</v>
      </c>
    </row>
    <row r="15" spans="1:5" x14ac:dyDescent="0.15">
      <c r="A15" s="41"/>
      <c r="B15" s="41"/>
      <c r="C15" s="7" t="s">
        <v>49</v>
      </c>
      <c r="D15" s="8">
        <v>586</v>
      </c>
      <c r="E15" s="8">
        <v>587</v>
      </c>
    </row>
    <row r="16" spans="1:5" x14ac:dyDescent="0.15">
      <c r="A16" s="41"/>
      <c r="B16" s="41"/>
      <c r="C16" s="8"/>
      <c r="D16" s="8"/>
      <c r="E16" s="8"/>
    </row>
    <row r="17" spans="1:5" x14ac:dyDescent="0.15">
      <c r="A17" s="41"/>
      <c r="B17" s="41"/>
      <c r="C17" s="8"/>
      <c r="D17" s="8"/>
      <c r="E17" s="8"/>
    </row>
    <row r="18" spans="1:5" x14ac:dyDescent="0.15">
      <c r="A18" s="41"/>
      <c r="B18" s="41"/>
      <c r="C18" s="7" t="s">
        <v>50</v>
      </c>
      <c r="D18" s="8">
        <v>4137</v>
      </c>
      <c r="E18" s="8">
        <v>259</v>
      </c>
    </row>
    <row r="19" spans="1:5" x14ac:dyDescent="0.15">
      <c r="A19" s="41"/>
      <c r="B19" s="41"/>
      <c r="C19" s="7" t="s">
        <v>51</v>
      </c>
      <c r="D19" s="8">
        <v>2055</v>
      </c>
      <c r="E19" s="8">
        <v>1028</v>
      </c>
    </row>
    <row r="20" spans="1:5" x14ac:dyDescent="0.15">
      <c r="A20" s="41"/>
      <c r="B20" s="41"/>
      <c r="C20" s="7" t="s">
        <v>52</v>
      </c>
      <c r="D20" s="8">
        <v>1182</v>
      </c>
      <c r="E20" s="8">
        <v>1182</v>
      </c>
    </row>
    <row r="21" spans="1:5" x14ac:dyDescent="0.15">
      <c r="A21" s="43"/>
      <c r="B21" s="44"/>
      <c r="C21" s="44"/>
      <c r="D21" s="44"/>
      <c r="E21" s="45"/>
    </row>
    <row r="22" spans="1:5" x14ac:dyDescent="0.15">
      <c r="A22" s="46"/>
      <c r="B22" s="47"/>
      <c r="C22" s="47"/>
      <c r="D22" s="47"/>
      <c r="E22" s="48"/>
    </row>
    <row r="23" spans="1:5" x14ac:dyDescent="0.15">
      <c r="A23" s="49"/>
      <c r="B23" s="50"/>
      <c r="C23" s="50"/>
      <c r="D23" s="50"/>
      <c r="E23" s="51"/>
    </row>
    <row r="24" spans="1:5" x14ac:dyDescent="0.15">
      <c r="A24" s="42" t="s">
        <v>25</v>
      </c>
      <c r="B24" s="42" t="s">
        <v>23</v>
      </c>
      <c r="C24" s="7" t="s">
        <v>53</v>
      </c>
      <c r="D24" s="8">
        <v>3417</v>
      </c>
      <c r="E24" s="8">
        <v>13.3</v>
      </c>
    </row>
    <row r="25" spans="1:5" x14ac:dyDescent="0.15">
      <c r="A25" s="42"/>
      <c r="B25" s="42"/>
      <c r="C25" s="7" t="s">
        <v>42</v>
      </c>
      <c r="D25" s="8">
        <v>3279</v>
      </c>
      <c r="E25" s="8">
        <v>25.6</v>
      </c>
    </row>
    <row r="26" spans="1:5" x14ac:dyDescent="0.15">
      <c r="A26" s="42"/>
      <c r="B26" s="42"/>
      <c r="C26" s="7" t="s">
        <v>43</v>
      </c>
      <c r="D26" s="8">
        <v>2727</v>
      </c>
      <c r="E26" s="8">
        <v>170</v>
      </c>
    </row>
    <row r="27" spans="1:5" x14ac:dyDescent="0.15">
      <c r="A27" s="42"/>
      <c r="B27" s="42"/>
      <c r="C27" s="8"/>
      <c r="D27" s="8"/>
      <c r="E27" s="8"/>
    </row>
    <row r="28" spans="1:5" x14ac:dyDescent="0.15">
      <c r="A28" s="42"/>
      <c r="B28" s="42"/>
      <c r="C28" s="8"/>
      <c r="D28" s="8"/>
      <c r="E28" s="8"/>
    </row>
    <row r="29" spans="1:5" x14ac:dyDescent="0.15">
      <c r="A29" s="42"/>
      <c r="B29" s="42"/>
      <c r="C29" s="7" t="s">
        <v>44</v>
      </c>
      <c r="D29" s="8" t="s">
        <v>27</v>
      </c>
      <c r="E29" s="8">
        <v>298</v>
      </c>
    </row>
    <row r="30" spans="1:5" x14ac:dyDescent="0.15">
      <c r="A30" s="42"/>
      <c r="B30" s="42"/>
      <c r="C30" s="7" t="s">
        <v>45</v>
      </c>
      <c r="D30" s="8" t="s">
        <v>28</v>
      </c>
      <c r="E30" s="8">
        <v>585</v>
      </c>
    </row>
    <row r="31" spans="1:5" x14ac:dyDescent="0.15">
      <c r="A31" s="42"/>
      <c r="B31" s="42"/>
      <c r="C31" s="7" t="s">
        <v>46</v>
      </c>
      <c r="D31" s="8" t="s">
        <v>29</v>
      </c>
      <c r="E31" s="8">
        <v>1641</v>
      </c>
    </row>
    <row r="32" spans="1:5" x14ac:dyDescent="0.15">
      <c r="A32" s="42"/>
      <c r="B32" s="42"/>
      <c r="C32" s="8"/>
      <c r="D32" s="8"/>
      <c r="E32" s="8"/>
    </row>
    <row r="33" spans="1:5" x14ac:dyDescent="0.15">
      <c r="A33" s="42"/>
      <c r="B33" s="42"/>
      <c r="C33" s="8"/>
      <c r="D33" s="8"/>
      <c r="E33" s="8"/>
    </row>
    <row r="34" spans="1:5" x14ac:dyDescent="0.15">
      <c r="A34" s="42"/>
      <c r="B34" s="42"/>
      <c r="C34" s="7" t="s">
        <v>47</v>
      </c>
      <c r="D34" s="8">
        <v>4111</v>
      </c>
      <c r="E34" s="8">
        <v>257</v>
      </c>
    </row>
    <row r="35" spans="1:5" x14ac:dyDescent="0.15">
      <c r="A35" s="42"/>
      <c r="B35" s="42"/>
      <c r="C35" s="7" t="s">
        <v>48</v>
      </c>
      <c r="D35" s="8">
        <v>891</v>
      </c>
      <c r="E35" s="8">
        <v>446</v>
      </c>
    </row>
    <row r="36" spans="1:5" x14ac:dyDescent="0.15">
      <c r="A36" s="42"/>
      <c r="B36" s="42"/>
      <c r="C36" s="7" t="s">
        <v>49</v>
      </c>
      <c r="D36" s="8">
        <v>456</v>
      </c>
      <c r="E36" s="8">
        <v>457</v>
      </c>
    </row>
    <row r="37" spans="1:5" x14ac:dyDescent="0.15">
      <c r="A37" s="42"/>
      <c r="B37" s="42"/>
      <c r="C37" s="8"/>
      <c r="D37" s="8"/>
      <c r="E37" s="8"/>
    </row>
    <row r="38" spans="1:5" x14ac:dyDescent="0.15">
      <c r="A38" s="42"/>
      <c r="B38" s="42"/>
      <c r="C38" s="8"/>
      <c r="D38" s="8"/>
      <c r="E38" s="8"/>
    </row>
    <row r="39" spans="1:5" x14ac:dyDescent="0.15">
      <c r="A39" s="42"/>
      <c r="B39" s="42"/>
      <c r="C39" s="7" t="s">
        <v>50</v>
      </c>
      <c r="D39" s="8">
        <v>9594</v>
      </c>
      <c r="E39" s="8">
        <v>600</v>
      </c>
    </row>
    <row r="40" spans="1:5" x14ac:dyDescent="0.15">
      <c r="A40" s="42"/>
      <c r="B40" s="42"/>
      <c r="C40" s="7" t="s">
        <v>51</v>
      </c>
      <c r="D40" s="8">
        <v>3013</v>
      </c>
      <c r="E40" s="8">
        <v>1507</v>
      </c>
    </row>
    <row r="41" spans="1:5" x14ac:dyDescent="0.15">
      <c r="A41" s="42"/>
      <c r="B41" s="42"/>
      <c r="C41" s="7" t="s">
        <v>52</v>
      </c>
      <c r="D41" s="8">
        <v>1653</v>
      </c>
      <c r="E41" s="8">
        <v>1654</v>
      </c>
    </row>
    <row r="42" spans="1:5" x14ac:dyDescent="0.15">
      <c r="A42" s="42"/>
      <c r="B42" s="41"/>
      <c r="C42" s="41"/>
      <c r="D42" s="8"/>
      <c r="E42" s="8"/>
    </row>
    <row r="43" spans="1:5" x14ac:dyDescent="0.15">
      <c r="A43" s="42"/>
      <c r="B43" s="41"/>
      <c r="C43" s="41"/>
      <c r="D43" s="8"/>
      <c r="E43" s="8"/>
    </row>
    <row r="44" spans="1:5" x14ac:dyDescent="0.15">
      <c r="A44" s="42"/>
      <c r="B44" s="42" t="s">
        <v>24</v>
      </c>
      <c r="C44" s="7" t="s">
        <v>53</v>
      </c>
      <c r="D44" s="8">
        <v>784</v>
      </c>
      <c r="E44" s="8" t="s">
        <v>30</v>
      </c>
    </row>
    <row r="45" spans="1:5" x14ac:dyDescent="0.15">
      <c r="A45" s="42"/>
      <c r="B45" s="42"/>
      <c r="C45" s="7" t="s">
        <v>42</v>
      </c>
      <c r="D45" s="8">
        <v>763</v>
      </c>
      <c r="E45" s="8" t="s">
        <v>31</v>
      </c>
    </row>
    <row r="46" spans="1:5" x14ac:dyDescent="0.15">
      <c r="A46" s="42"/>
      <c r="B46" s="42"/>
      <c r="C46" s="7" t="s">
        <v>43</v>
      </c>
      <c r="D46" s="8">
        <v>653</v>
      </c>
      <c r="E46" s="8">
        <v>40.9</v>
      </c>
    </row>
    <row r="47" spans="1:5" x14ac:dyDescent="0.15">
      <c r="A47" s="42"/>
      <c r="B47" s="42"/>
      <c r="C47" s="8"/>
      <c r="D47" s="8"/>
      <c r="E47" s="8"/>
    </row>
    <row r="48" spans="1:5" x14ac:dyDescent="0.15">
      <c r="A48" s="42"/>
      <c r="B48" s="42"/>
      <c r="C48" s="8"/>
      <c r="D48" s="8"/>
      <c r="E48" s="8"/>
    </row>
    <row r="49" spans="1:5" x14ac:dyDescent="0.15">
      <c r="A49" s="42"/>
      <c r="B49" s="42"/>
      <c r="C49" s="7" t="s">
        <v>44</v>
      </c>
      <c r="D49" s="8" t="s">
        <v>32</v>
      </c>
      <c r="E49" s="8">
        <v>286</v>
      </c>
    </row>
    <row r="50" spans="1:5" x14ac:dyDescent="0.15">
      <c r="A50" s="42"/>
      <c r="B50" s="42"/>
      <c r="C50" s="7" t="s">
        <v>45</v>
      </c>
      <c r="D50" s="8" t="s">
        <v>33</v>
      </c>
      <c r="E50" s="8">
        <v>563</v>
      </c>
    </row>
    <row r="51" spans="1:5" x14ac:dyDescent="0.15">
      <c r="A51" s="42"/>
      <c r="B51" s="42"/>
      <c r="C51" s="7" t="s">
        <v>46</v>
      </c>
      <c r="D51" s="8" t="s">
        <v>34</v>
      </c>
      <c r="E51" s="8">
        <v>1650</v>
      </c>
    </row>
    <row r="52" spans="1:5" x14ac:dyDescent="0.15">
      <c r="A52" s="42"/>
      <c r="B52" s="42"/>
      <c r="C52" s="8"/>
      <c r="D52" s="8"/>
      <c r="E52" s="8"/>
    </row>
    <row r="53" spans="1:5" x14ac:dyDescent="0.15">
      <c r="A53" s="42"/>
      <c r="B53" s="42"/>
      <c r="C53" s="8"/>
      <c r="D53" s="8"/>
      <c r="E53" s="8"/>
    </row>
    <row r="54" spans="1:5" x14ac:dyDescent="0.15">
      <c r="A54" s="42"/>
      <c r="B54" s="42"/>
      <c r="C54" s="7" t="s">
        <v>47</v>
      </c>
      <c r="D54" s="8">
        <v>4059</v>
      </c>
      <c r="E54" s="8">
        <v>254</v>
      </c>
    </row>
    <row r="55" spans="1:5" x14ac:dyDescent="0.15">
      <c r="A55" s="42"/>
      <c r="B55" s="42"/>
      <c r="C55" s="7" t="s">
        <v>48</v>
      </c>
      <c r="D55" s="8">
        <v>754</v>
      </c>
      <c r="E55" s="8">
        <v>377</v>
      </c>
    </row>
    <row r="56" spans="1:5" x14ac:dyDescent="0.15">
      <c r="A56" s="42"/>
      <c r="B56" s="42"/>
      <c r="C56" s="7" t="s">
        <v>49</v>
      </c>
      <c r="D56" s="8">
        <v>456</v>
      </c>
      <c r="E56" s="8">
        <v>457</v>
      </c>
    </row>
    <row r="57" spans="1:5" x14ac:dyDescent="0.15">
      <c r="A57" s="42"/>
      <c r="B57" s="42"/>
      <c r="C57" s="8"/>
      <c r="D57" s="8"/>
      <c r="E57" s="8"/>
    </row>
    <row r="58" spans="1:5" x14ac:dyDescent="0.15">
      <c r="A58" s="42"/>
      <c r="B58" s="42"/>
      <c r="C58" s="8"/>
      <c r="D58" s="8"/>
      <c r="E58" s="8"/>
    </row>
    <row r="59" spans="1:5" x14ac:dyDescent="0.15">
      <c r="A59" s="42"/>
      <c r="B59" s="42"/>
      <c r="C59" s="7" t="s">
        <v>50</v>
      </c>
      <c r="D59" s="8">
        <v>9066</v>
      </c>
      <c r="E59" s="8">
        <v>567</v>
      </c>
    </row>
    <row r="60" spans="1:5" x14ac:dyDescent="0.15">
      <c r="A60" s="42"/>
      <c r="B60" s="42"/>
      <c r="C60" s="7" t="s">
        <v>51</v>
      </c>
      <c r="D60" s="8">
        <v>2366</v>
      </c>
      <c r="E60" s="8">
        <v>1183</v>
      </c>
    </row>
    <row r="61" spans="1:5" x14ac:dyDescent="0.15">
      <c r="A61" s="42"/>
      <c r="B61" s="42"/>
      <c r="C61" s="7" t="s">
        <v>52</v>
      </c>
      <c r="D61" s="8">
        <v>1205</v>
      </c>
      <c r="E61" s="8">
        <v>1206</v>
      </c>
    </row>
  </sheetData>
  <mergeCells count="7">
    <mergeCell ref="B3:B20"/>
    <mergeCell ref="B24:B41"/>
    <mergeCell ref="B44:B61"/>
    <mergeCell ref="A24:A61"/>
    <mergeCell ref="B42:C43"/>
    <mergeCell ref="A21:E23"/>
    <mergeCell ref="A3:A20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/>
  </sheetViews>
  <sheetFormatPr defaultRowHeight="13.5" x14ac:dyDescent="0.15"/>
  <cols>
    <col min="1" max="1" width="9.5" bestFit="1" customWidth="1"/>
    <col min="2" max="2" width="4.5" bestFit="1" customWidth="1"/>
    <col min="3" max="3" width="4.5" customWidth="1"/>
    <col min="4" max="4" width="6.5" bestFit="1" customWidth="1"/>
    <col min="5" max="5" width="17" customWidth="1"/>
    <col min="6" max="7" width="17" bestFit="1" customWidth="1"/>
    <col min="8" max="10" width="15.75" bestFit="1" customWidth="1"/>
    <col min="11" max="11" width="12.75" bestFit="1" customWidth="1"/>
    <col min="12" max="12" width="13.25" bestFit="1" customWidth="1"/>
    <col min="13" max="16" width="12.75" bestFit="1" customWidth="1"/>
    <col min="17" max="19" width="17" bestFit="1" customWidth="1"/>
    <col min="20" max="22" width="15.75" bestFit="1" customWidth="1"/>
    <col min="23" max="23" width="12.75" bestFit="1" customWidth="1"/>
    <col min="24" max="24" width="13.25" bestFit="1" customWidth="1"/>
    <col min="25" max="28" width="12.75" bestFit="1" customWidth="1"/>
    <col min="29" max="29" width="7.5" bestFit="1" customWidth="1"/>
    <col min="30" max="30" width="12.75" bestFit="1" customWidth="1"/>
    <col min="33" max="33" width="12.75" bestFit="1" customWidth="1"/>
    <col min="34" max="34" width="6.5" bestFit="1" customWidth="1"/>
    <col min="35" max="37" width="12.75" bestFit="1" customWidth="1"/>
    <col min="38" max="39" width="5.5" bestFit="1" customWidth="1"/>
    <col min="40" max="42" width="12.75" bestFit="1" customWidth="1"/>
    <col min="43" max="43" width="5.5" bestFit="1" customWidth="1"/>
    <col min="44" max="44" width="12.75" bestFit="1" customWidth="1"/>
    <col min="45" max="45" width="6.5" bestFit="1" customWidth="1"/>
    <col min="46" max="46" width="12.75" bestFit="1" customWidth="1"/>
    <col min="47" max="47" width="7.5" bestFit="1" customWidth="1"/>
    <col min="48" max="49" width="12.75" bestFit="1" customWidth="1"/>
    <col min="50" max="50" width="5.5" bestFit="1" customWidth="1"/>
    <col min="51" max="53" width="12.75" bestFit="1" customWidth="1"/>
    <col min="54" max="54" width="5.5" bestFit="1" customWidth="1"/>
    <col min="55" max="55" width="7.5" bestFit="1" customWidth="1"/>
    <col min="56" max="56" width="4.5" bestFit="1" customWidth="1"/>
  </cols>
  <sheetData>
    <row r="1" spans="1:16" x14ac:dyDescent="0.15">
      <c r="E1" s="3" t="s">
        <v>40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</row>
    <row r="2" spans="1:16" x14ac:dyDescent="0.15">
      <c r="A2" s="41" t="s">
        <v>97</v>
      </c>
      <c r="B2" s="41" t="s">
        <v>74</v>
      </c>
      <c r="C2" s="41" t="s">
        <v>100</v>
      </c>
      <c r="D2" s="23" t="s">
        <v>88</v>
      </c>
      <c r="E2">
        <v>63200</v>
      </c>
      <c r="F2">
        <v>42583.333333333336</v>
      </c>
      <c r="G2">
        <v>7106.833333333333</v>
      </c>
      <c r="H2">
        <v>78950</v>
      </c>
      <c r="I2">
        <v>48783.333333333336</v>
      </c>
      <c r="J2">
        <v>8132.333333333333</v>
      </c>
      <c r="K2">
        <v>7309.5</v>
      </c>
      <c r="L2">
        <v>926</v>
      </c>
      <c r="M2">
        <v>462.83333333333331</v>
      </c>
      <c r="N2">
        <v>8345.8333333333339</v>
      </c>
      <c r="O2">
        <v>1048</v>
      </c>
      <c r="P2">
        <v>524</v>
      </c>
    </row>
    <row r="3" spans="1:16" x14ac:dyDescent="0.15">
      <c r="A3" s="41"/>
      <c r="B3" s="41"/>
      <c r="C3" s="41"/>
      <c r="D3" s="23" t="s">
        <v>99</v>
      </c>
      <c r="E3">
        <v>63066.666666666664</v>
      </c>
      <c r="F3">
        <v>43100</v>
      </c>
      <c r="G3">
        <v>7334.666666666667</v>
      </c>
      <c r="H3">
        <v>79466.666666666672</v>
      </c>
      <c r="I3">
        <v>48433.333333333336</v>
      </c>
      <c r="J3">
        <v>8169</v>
      </c>
      <c r="K3">
        <v>7363</v>
      </c>
      <c r="L3">
        <v>939.66666666666663</v>
      </c>
      <c r="M3">
        <v>470.33333333333331</v>
      </c>
      <c r="N3">
        <v>8148.666666666667</v>
      </c>
      <c r="O3">
        <v>1056</v>
      </c>
      <c r="P3">
        <v>527.33333333333337</v>
      </c>
    </row>
    <row r="4" spans="1:16" x14ac:dyDescent="0.15">
      <c r="A4" s="41"/>
      <c r="B4" s="41"/>
      <c r="C4" s="41" t="s">
        <v>101</v>
      </c>
      <c r="D4" s="23" t="s">
        <v>88</v>
      </c>
      <c r="E4">
        <v>33550</v>
      </c>
      <c r="F4">
        <v>26566.666666666668</v>
      </c>
      <c r="G4">
        <v>7075</v>
      </c>
      <c r="H4">
        <v>70716.666666666672</v>
      </c>
      <c r="I4">
        <v>45283.333333333336</v>
      </c>
      <c r="J4">
        <v>8060.333333333333</v>
      </c>
      <c r="K4">
        <v>4556</v>
      </c>
      <c r="L4">
        <v>507.5</v>
      </c>
      <c r="M4">
        <v>251.5</v>
      </c>
      <c r="N4">
        <v>8321.8333333333339</v>
      </c>
      <c r="O4">
        <v>1020</v>
      </c>
      <c r="P4">
        <v>520.33333333333337</v>
      </c>
    </row>
    <row r="5" spans="1:16" x14ac:dyDescent="0.15">
      <c r="A5" s="41"/>
      <c r="B5" s="41"/>
      <c r="C5" s="41"/>
      <c r="D5" s="23" t="s">
        <v>99</v>
      </c>
      <c r="E5">
        <v>28700</v>
      </c>
      <c r="F5">
        <v>21083.333333333332</v>
      </c>
      <c r="G5">
        <v>6353.5</v>
      </c>
      <c r="H5">
        <v>70066.666666666672</v>
      </c>
      <c r="I5">
        <v>45666.666666666664</v>
      </c>
      <c r="J5">
        <v>8100</v>
      </c>
      <c r="K5">
        <v>1673.3333333333333</v>
      </c>
      <c r="L5">
        <v>503.16666666666669</v>
      </c>
      <c r="M5">
        <v>253.66666666666666</v>
      </c>
      <c r="N5">
        <v>7829</v>
      </c>
      <c r="O5">
        <v>1040.5</v>
      </c>
      <c r="P5">
        <v>520</v>
      </c>
    </row>
    <row r="28" spans="1:16" x14ac:dyDescent="0.15">
      <c r="E28" s="3" t="s">
        <v>40</v>
      </c>
      <c r="F28" s="3" t="s">
        <v>42</v>
      </c>
      <c r="G28" s="3" t="s">
        <v>43</v>
      </c>
      <c r="H28" s="3" t="s">
        <v>44</v>
      </c>
      <c r="I28" s="3" t="s">
        <v>45</v>
      </c>
      <c r="J28" s="3" t="s">
        <v>46</v>
      </c>
      <c r="K28" s="3" t="s">
        <v>47</v>
      </c>
      <c r="L28" s="3" t="s">
        <v>48</v>
      </c>
      <c r="M28" s="3" t="s">
        <v>49</v>
      </c>
      <c r="N28" s="3" t="s">
        <v>50</v>
      </c>
      <c r="O28" s="3" t="s">
        <v>51</v>
      </c>
      <c r="P28" s="3" t="s">
        <v>52</v>
      </c>
    </row>
    <row r="29" spans="1:16" x14ac:dyDescent="0.15">
      <c r="A29" s="41" t="s">
        <v>97</v>
      </c>
      <c r="B29" s="41" t="s">
        <v>98</v>
      </c>
      <c r="C29" s="41" t="s">
        <v>100</v>
      </c>
      <c r="D29" s="23" t="s">
        <v>88</v>
      </c>
      <c r="E29">
        <v>403.81818181818181</v>
      </c>
      <c r="F29">
        <v>408.69696969696969</v>
      </c>
      <c r="G29">
        <v>404.15151515151513</v>
      </c>
      <c r="H29">
        <v>514.969696969697</v>
      </c>
      <c r="I29">
        <v>512.09090909090912</v>
      </c>
      <c r="J29">
        <v>464.030303030303</v>
      </c>
      <c r="K29">
        <v>3170.4242424242425</v>
      </c>
      <c r="L29">
        <v>393.66666666666669</v>
      </c>
      <c r="M29">
        <v>197.5151515151515</v>
      </c>
      <c r="N29">
        <v>3256.757575757576</v>
      </c>
      <c r="O29">
        <v>406.78787878787881</v>
      </c>
      <c r="P29">
        <v>202.60606060606059</v>
      </c>
    </row>
    <row r="30" spans="1:16" x14ac:dyDescent="0.15">
      <c r="A30" s="41"/>
      <c r="B30" s="41"/>
      <c r="C30" s="41"/>
      <c r="D30" s="23" t="s">
        <v>99</v>
      </c>
      <c r="E30">
        <v>419.24242424242425</v>
      </c>
      <c r="F30">
        <v>418.18181818181819</v>
      </c>
      <c r="G30">
        <v>368.45454545454544</v>
      </c>
      <c r="H30">
        <v>529.69696969696975</v>
      </c>
      <c r="I30">
        <v>525.42424242424238</v>
      </c>
      <c r="J30">
        <v>463.75757575757575</v>
      </c>
      <c r="K30">
        <v>3153.787878787879</v>
      </c>
      <c r="L30">
        <v>399.36363636363637</v>
      </c>
      <c r="M30">
        <v>200.63636363636363</v>
      </c>
      <c r="N30">
        <v>3268.060606060606</v>
      </c>
      <c r="O30">
        <v>408.06060606060606</v>
      </c>
      <c r="P30">
        <v>202.81818181818181</v>
      </c>
    </row>
    <row r="31" spans="1:16" x14ac:dyDescent="0.15">
      <c r="A31" s="41"/>
      <c r="B31" s="41"/>
      <c r="C31" s="41" t="s">
        <v>101</v>
      </c>
      <c r="D31" s="23" t="s">
        <v>88</v>
      </c>
      <c r="E31">
        <v>226.4848484848485</v>
      </c>
      <c r="F31">
        <v>225.18181818181819</v>
      </c>
      <c r="G31">
        <v>208.5151515151515</v>
      </c>
      <c r="H31">
        <v>509.36363636363637</v>
      </c>
      <c r="I31">
        <v>506.12121212121212</v>
      </c>
      <c r="J31">
        <v>458.78787878787881</v>
      </c>
      <c r="K31">
        <v>3099.3333333333335</v>
      </c>
      <c r="L31">
        <v>390.60606060606062</v>
      </c>
      <c r="M31">
        <v>193.78787878787878</v>
      </c>
      <c r="N31">
        <v>3248.848484848485</v>
      </c>
      <c r="O31">
        <v>406.36363636363637</v>
      </c>
      <c r="P31">
        <v>203.24242424242425</v>
      </c>
    </row>
    <row r="32" spans="1:16" x14ac:dyDescent="0.15">
      <c r="A32" s="41"/>
      <c r="B32" s="41"/>
      <c r="C32" s="41"/>
      <c r="D32" s="23" t="s">
        <v>99</v>
      </c>
      <c r="E32">
        <v>225.15151515151516</v>
      </c>
      <c r="F32">
        <v>222.12121212121212</v>
      </c>
      <c r="G32">
        <v>190.12121212121212</v>
      </c>
      <c r="H32">
        <v>523.63636363636363</v>
      </c>
      <c r="I32">
        <v>519.4545454545455</v>
      </c>
      <c r="J32">
        <v>460.33333333333331</v>
      </c>
      <c r="K32">
        <v>3113.4545454545455</v>
      </c>
      <c r="L32">
        <v>387.24242424242425</v>
      </c>
      <c r="M32">
        <v>193.90909090909091</v>
      </c>
      <c r="N32">
        <v>3260.5454545454545</v>
      </c>
      <c r="O32">
        <v>407.12121212121212</v>
      </c>
      <c r="P32">
        <v>203.57575757575756</v>
      </c>
    </row>
  </sheetData>
  <mergeCells count="8">
    <mergeCell ref="C29:C30"/>
    <mergeCell ref="C31:C32"/>
    <mergeCell ref="A29:A32"/>
    <mergeCell ref="B29:B32"/>
    <mergeCell ref="C2:C3"/>
    <mergeCell ref="C4:C5"/>
    <mergeCell ref="B2:B5"/>
    <mergeCell ref="A2:A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mark</vt:lpstr>
      <vt:lpstr>raw data of JBOD disk</vt:lpstr>
      <vt:lpstr>raw data of RAID0 disk</vt:lpstr>
      <vt:lpstr>Raw data of RAID0 with cache</vt:lpstr>
      <vt:lpstr>IOPS of JBOD &amp; RAID0</vt:lpstr>
      <vt:lpstr>BW of JBOD &amp; RAID0</vt:lpstr>
      <vt:lpstr>IOPS of RAID0 WIth cache or no</vt:lpstr>
      <vt:lpstr>IOPS &amp; BW of Ceph</vt:lpstr>
      <vt:lpstr>picture IOPS JBOD &amp; RAID0</vt:lpstr>
      <vt:lpstr>picture BW JBOD &amp; RAID0</vt:lpstr>
      <vt:lpstr>Picture of RAID0 cache or no</vt:lpstr>
      <vt:lpstr>Picture of ceph</vt:lpstr>
      <vt:lpstr>rate of ceph &amp; disk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Tian Tian1 Liu</cp:lastModifiedBy>
  <dcterms:created xsi:type="dcterms:W3CDTF">2018-07-18T03:14:58Z</dcterms:created>
  <dcterms:modified xsi:type="dcterms:W3CDTF">2018-08-22T03:15:45Z</dcterms:modified>
</cp:coreProperties>
</file>