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UPS_ExcelFile\"/>
    </mc:Choice>
  </mc:AlternateContent>
  <xr:revisionPtr revIDLastSave="0" documentId="13_ncr:1_{A5679233-8A20-49B2-8559-0E0C7925D94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1" i="1" l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O11" i="1" s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F8" i="1"/>
  <c r="AE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F7" i="1"/>
  <c r="AE7" i="1"/>
  <c r="AD7" i="1"/>
  <c r="AD8" i="1" s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O8" i="1" s="1"/>
  <c r="O9" i="1" s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F5" i="1"/>
  <c r="AE5" i="1"/>
  <c r="AC5" i="1"/>
  <c r="AB5" i="1"/>
  <c r="AA5" i="1"/>
  <c r="Z5" i="1"/>
  <c r="Y5" i="1"/>
  <c r="X5" i="1"/>
  <c r="W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F4" i="1"/>
  <c r="AE4" i="1"/>
  <c r="AD4" i="1"/>
  <c r="AD5" i="1" s="1"/>
  <c r="AC4" i="1"/>
  <c r="AB4" i="1"/>
  <c r="AA4" i="1"/>
  <c r="Z4" i="1"/>
  <c r="Y4" i="1"/>
  <c r="X4" i="1"/>
  <c r="W4" i="1"/>
  <c r="V4" i="1"/>
  <c r="V5" i="1" s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O2" i="1"/>
</calcChain>
</file>

<file path=xl/sharedStrings.xml><?xml version="1.0" encoding="utf-8"?>
<sst xmlns="http://schemas.openxmlformats.org/spreadsheetml/2006/main" count="33" uniqueCount="32">
  <si>
    <t>shipment no</t>
    <phoneticPr fontId="0" type="noConversion"/>
  </si>
  <si>
    <t>pcs</t>
    <phoneticPr fontId="0" type="noConversion"/>
  </si>
  <si>
    <t>package no</t>
    <phoneticPr fontId="0" type="noConversion"/>
  </si>
  <si>
    <t>pkg wei.</t>
    <phoneticPr fontId="0" type="noConversion"/>
  </si>
  <si>
    <t>shpt wei.</t>
    <phoneticPr fontId="0" type="noConversion"/>
  </si>
  <si>
    <t>dim. wei.</t>
    <phoneticPr fontId="0" type="noConversion"/>
  </si>
  <si>
    <t>wei. unit</t>
    <phoneticPr fontId="0" type="noConversion"/>
  </si>
  <si>
    <t>svl</t>
    <phoneticPr fontId="0" type="noConversion"/>
  </si>
  <si>
    <t>pymt</t>
    <phoneticPr fontId="0" type="noConversion"/>
  </si>
  <si>
    <t>ship date</t>
    <phoneticPr fontId="0" type="noConversion"/>
  </si>
  <si>
    <t>pkup time</t>
    <phoneticPr fontId="0" type="noConversion"/>
  </si>
  <si>
    <t>bill type</t>
    <phoneticPr fontId="0" type="noConversion"/>
  </si>
  <si>
    <t>value</t>
    <phoneticPr fontId="0" type="noConversion"/>
  </si>
  <si>
    <t>currency</t>
    <phoneticPr fontId="0" type="noConversion"/>
  </si>
  <si>
    <t>1st invoice line desc.</t>
    <phoneticPr fontId="0" type="noConversion"/>
  </si>
  <si>
    <t>exp slic</t>
    <phoneticPr fontId="0" type="noConversion"/>
  </si>
  <si>
    <t>shpr#</t>
    <phoneticPr fontId="0" type="noConversion"/>
  </si>
  <si>
    <t>shipper company</t>
    <phoneticPr fontId="0" type="noConversion"/>
  </si>
  <si>
    <t>address</t>
    <phoneticPr fontId="0" type="noConversion"/>
  </si>
  <si>
    <t>org city</t>
    <phoneticPr fontId="0" type="noConversion"/>
  </si>
  <si>
    <t>org psl</t>
    <phoneticPr fontId="0" type="noConversion"/>
  </si>
  <si>
    <t xml:space="preserve"> shpt ctc</t>
    <phoneticPr fontId="0" type="noConversion"/>
  </si>
  <si>
    <t>shpt ph#</t>
    <phoneticPr fontId="0" type="noConversion"/>
  </si>
  <si>
    <t>imp slic</t>
    <phoneticPr fontId="0" type="noConversion"/>
  </si>
  <si>
    <t>impr#</t>
    <phoneticPr fontId="0" type="noConversion"/>
  </si>
  <si>
    <t>receiver company</t>
    <phoneticPr fontId="0" type="noConversion"/>
  </si>
  <si>
    <t>dst city</t>
    <phoneticPr fontId="0" type="noConversion"/>
  </si>
  <si>
    <t>dst psl</t>
    <phoneticPr fontId="0" type="noConversion"/>
  </si>
  <si>
    <t>cnee ctc</t>
    <phoneticPr fontId="0" type="noConversion"/>
  </si>
  <si>
    <t>ph#</t>
    <phoneticPr fontId="0" type="noConversion"/>
  </si>
  <si>
    <t>in flight</t>
    <phoneticPr fontId="0" type="noConversion"/>
  </si>
  <si>
    <t>out flight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</si>
</sst>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-mapall\AppData\Local\Microsoft\Windows\INetCache\Content.Outlook\CW7OLC3Q\Level%20One%20File%20Divert%20to%20Excel%20-%20Up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ustom"/>
      <sheetName val="ndc"/>
      <sheetName val="I-File"/>
      <sheetName val="Map Data"/>
    </sheetNames>
    <sheetDataSet>
      <sheetData sheetId="0">
        <row r="5">
          <cell r="A5" t="str">
            <v>AA0401VKQK4</v>
          </cell>
          <cell r="B5">
            <v>1</v>
          </cell>
          <cell r="C5" t="str">
            <v>1ZAA04010498192135</v>
          </cell>
          <cell r="D5">
            <v>0.2</v>
          </cell>
          <cell r="E5">
            <v>0.2</v>
          </cell>
          <cell r="F5">
            <v>0</v>
          </cell>
          <cell r="G5" t="str">
            <v>KGS</v>
          </cell>
          <cell r="H5">
            <v>28</v>
          </cell>
          <cell r="I5" t="str">
            <v>P/P</v>
          </cell>
          <cell r="J5">
            <v>43559</v>
          </cell>
          <cell r="K5">
            <v>0</v>
          </cell>
          <cell r="L5" t="str">
            <v>L</v>
          </cell>
          <cell r="M5">
            <v>0</v>
          </cell>
          <cell r="N5" t="str">
            <v>AUD</v>
          </cell>
          <cell r="P5" t="str">
            <v>AU9639</v>
          </cell>
          <cell r="Q5" t="str">
            <v>AA0401</v>
          </cell>
          <cell r="R5" t="str">
            <v>GIBSON MINTO &amp; AITON</v>
          </cell>
          <cell r="S5" t="str">
            <v xml:space="preserve">G08 46-50 KENT ROAD </v>
          </cell>
          <cell r="T5" t="str">
            <v>MASCOT</v>
          </cell>
          <cell r="U5">
            <v>2020</v>
          </cell>
          <cell r="V5" t="str">
            <v>S DENMAN</v>
          </cell>
          <cell r="W5" t="str">
            <v>0298100501</v>
          </cell>
          <cell r="X5" t="str">
            <v>CN8479</v>
          </cell>
          <cell r="Y5" t="str">
            <v/>
          </cell>
          <cell r="Z5" t="str">
            <v>SHANGHAI WAIGAOQIAO SHIPBUILDI</v>
          </cell>
          <cell r="AA5" t="str">
            <v>3001 ZHOUHAI ROAD  PUDONG DISTRICT     13</v>
          </cell>
          <cell r="AB5" t="str">
            <v>SHANGHAI</v>
          </cell>
          <cell r="AC5" t="str">
            <v>200137</v>
          </cell>
          <cell r="AD5" t="str">
            <v>JOE CHAN</v>
          </cell>
          <cell r="AE5" t="str">
            <v>86021388645008</v>
          </cell>
          <cell r="AF5" t="str">
            <v>EHUZJ</v>
          </cell>
        </row>
        <row r="6">
          <cell r="A6" t="str">
            <v>AF3977VBWDD</v>
          </cell>
          <cell r="B6">
            <v>1</v>
          </cell>
          <cell r="C6" t="str">
            <v>1ZAF39770496994379</v>
          </cell>
          <cell r="D6">
            <v>0.5</v>
          </cell>
          <cell r="E6">
            <v>0.5</v>
          </cell>
          <cell r="F6">
            <v>0.6</v>
          </cell>
          <cell r="G6" t="str">
            <v>KGS</v>
          </cell>
          <cell r="H6">
            <v>28</v>
          </cell>
          <cell r="I6" t="str">
            <v>P/P</v>
          </cell>
          <cell r="J6">
            <v>43558</v>
          </cell>
          <cell r="K6">
            <v>0.5</v>
          </cell>
          <cell r="L6" t="str">
            <v>N</v>
          </cell>
          <cell r="M6">
            <v>10</v>
          </cell>
          <cell r="N6" t="str">
            <v>EUR</v>
          </cell>
          <cell r="O6" t="str">
            <v>COUNTERPLATE WHITE, COUNTERPLATE BROWN</v>
          </cell>
          <cell r="P6" t="str">
            <v>DE3459</v>
          </cell>
          <cell r="Q6" t="str">
            <v>AF3977</v>
          </cell>
          <cell r="R6" t="str">
            <v>KARL SIMON GMBH &amp; CO. KG</v>
          </cell>
          <cell r="S6" t="str">
            <v xml:space="preserve">SULGENER STRASSE 19-23 (TOR30)  </v>
          </cell>
          <cell r="T6" t="str">
            <v>AICHHALDEN</v>
          </cell>
          <cell r="U6">
            <v>78733</v>
          </cell>
          <cell r="V6" t="str">
            <v>SIMON</v>
          </cell>
          <cell r="W6" t="str">
            <v>074225657042</v>
          </cell>
          <cell r="X6" t="str">
            <v>CN8479</v>
          </cell>
          <cell r="Y6" t="str">
            <v/>
          </cell>
          <cell r="Z6" t="str">
            <v>UNITED MAGNETICS CO. LTD.</v>
          </cell>
          <cell r="AA6" t="str">
            <v xml:space="preserve">INTERN. TOWER LONG YANG ROAD 2277 </v>
          </cell>
          <cell r="AB6" t="str">
            <v>SHANGHAI</v>
          </cell>
          <cell r="AC6" t="str">
            <v>201204</v>
          </cell>
          <cell r="AD6" t="str">
            <v>DAVID DAY</v>
          </cell>
          <cell r="AE6" t="str">
            <v>86216440097120</v>
          </cell>
          <cell r="AF6" t="str">
            <v>EHUZJ</v>
          </cell>
        </row>
        <row r="7">
          <cell r="A7" t="str">
            <v>AF6110TRGHX</v>
          </cell>
          <cell r="B7">
            <v>1</v>
          </cell>
          <cell r="C7" t="str">
            <v>1ZAF61100494622553</v>
          </cell>
          <cell r="D7">
            <v>1</v>
          </cell>
          <cell r="E7">
            <v>1</v>
          </cell>
          <cell r="F7">
            <v>1</v>
          </cell>
          <cell r="G7" t="str">
            <v>LBS</v>
          </cell>
          <cell r="H7">
            <v>28</v>
          </cell>
          <cell r="I7" t="str">
            <v>F/D</v>
          </cell>
          <cell r="J7">
            <v>43557</v>
          </cell>
          <cell r="K7">
            <v>0.5</v>
          </cell>
          <cell r="L7" t="str">
            <v>N</v>
          </cell>
          <cell r="M7">
            <v>1</v>
          </cell>
          <cell r="N7" t="str">
            <v>USD</v>
          </cell>
          <cell r="O7" t="str">
            <v>SIMONS PL STICKERS*MS-2347 &amp; MS-2372</v>
          </cell>
          <cell r="P7" t="str">
            <v>US3196</v>
          </cell>
          <cell r="Q7" t="str">
            <v>AF6110</v>
          </cell>
          <cell r="R7" t="str">
            <v>ANEW LEGWEAR</v>
          </cell>
          <cell r="S7" t="str">
            <v>1384 BROADWAY 25TH FLOOR NY</v>
          </cell>
          <cell r="T7" t="str">
            <v>NEW YORK</v>
          </cell>
          <cell r="U7">
            <v>10018</v>
          </cell>
          <cell r="V7" t="str">
            <v>LESLEY STEI</v>
          </cell>
          <cell r="W7" t="str">
            <v>12128516664</v>
          </cell>
          <cell r="X7" t="str">
            <v>CN8479</v>
          </cell>
          <cell r="Y7" t="str">
            <v/>
          </cell>
          <cell r="Z7" t="str">
            <v>GMA SHANGHAI</v>
          </cell>
          <cell r="AA7" t="str">
            <v xml:space="preserve">4F, 1 PHASE, EAST OCEAN TOWER NO 588, YAN'AN ROAD (E) </v>
          </cell>
          <cell r="AB7" t="str">
            <v>SHANGHAI</v>
          </cell>
          <cell r="AC7" t="str">
            <v>200001</v>
          </cell>
          <cell r="AD7" t="str">
            <v>YOLANDA SONG</v>
          </cell>
          <cell r="AE7" t="str">
            <v>86216091085580</v>
          </cell>
          <cell r="AF7" t="str">
            <v>EHUZJ</v>
          </cell>
        </row>
        <row r="8">
          <cell r="A8" t="str">
            <v>AV170037PTZ</v>
          </cell>
          <cell r="B8">
            <v>1</v>
          </cell>
          <cell r="C8" t="str">
            <v>1ZAV17000400465133</v>
          </cell>
          <cell r="D8">
            <v>5</v>
          </cell>
          <cell r="E8">
            <v>5</v>
          </cell>
          <cell r="F8">
            <v>5</v>
          </cell>
          <cell r="G8" t="str">
            <v>LBS</v>
          </cell>
          <cell r="H8">
            <v>28</v>
          </cell>
          <cell r="I8" t="str">
            <v>F/D</v>
          </cell>
          <cell r="J8">
            <v>43557</v>
          </cell>
          <cell r="K8">
            <v>0</v>
          </cell>
          <cell r="L8" t="str">
            <v>N</v>
          </cell>
          <cell r="M8">
            <v>583.5</v>
          </cell>
          <cell r="N8" t="str">
            <v>USD</v>
          </cell>
          <cell r="O8" t="str">
            <v>TUMI MEN'S ALPHA BRAVO LONDON ROLL</v>
          </cell>
          <cell r="P8" t="str">
            <v>US3196</v>
          </cell>
          <cell r="Q8" t="str">
            <v>AV1700</v>
          </cell>
          <cell r="R8" t="str">
            <v>AMAZON.COM</v>
          </cell>
          <cell r="S8" t="str">
            <v>16920 W. COMMERCE DR  AZ</v>
          </cell>
          <cell r="T8" t="str">
            <v>GOODYEAR</v>
          </cell>
          <cell r="U8">
            <v>85338</v>
          </cell>
          <cell r="W8" t="str">
            <v>0000000000</v>
          </cell>
          <cell r="X8" t="str">
            <v>CN8479</v>
          </cell>
          <cell r="Y8" t="str">
            <v/>
          </cell>
          <cell r="Z8" t="str">
            <v>HUANG LIN YI</v>
          </cell>
          <cell r="AA8" t="str">
            <v xml:space="preserve">LONG YANG LU 1880 NONG 88 HAO 602 S  </v>
          </cell>
          <cell r="AB8" t="str">
            <v>SHANGHAI</v>
          </cell>
          <cell r="AC8" t="str">
            <v>200120</v>
          </cell>
          <cell r="AE8" t="str">
            <v>18918352567</v>
          </cell>
          <cell r="AF8" t="str">
            <v>EHUZJ</v>
          </cell>
        </row>
        <row r="9">
          <cell r="A9" t="str">
            <v>AV5236TTY4H</v>
          </cell>
          <cell r="B9">
            <v>1</v>
          </cell>
          <cell r="C9" t="str">
            <v>1ZAV52360495073004</v>
          </cell>
          <cell r="D9">
            <v>0.5</v>
          </cell>
          <cell r="E9">
            <v>0.5</v>
          </cell>
          <cell r="F9">
            <v>0.5</v>
          </cell>
          <cell r="G9" t="str">
            <v>KGS</v>
          </cell>
          <cell r="H9">
            <v>28</v>
          </cell>
          <cell r="I9" t="str">
            <v>P/P</v>
          </cell>
          <cell r="J9">
            <v>43558</v>
          </cell>
          <cell r="K9">
            <v>0.5</v>
          </cell>
          <cell r="L9" t="str">
            <v>N</v>
          </cell>
          <cell r="M9">
            <v>1</v>
          </cell>
          <cell r="N9" t="str">
            <v>USD</v>
          </cell>
          <cell r="O9" t="str">
            <v>FABRIC SAMPLE</v>
          </cell>
          <cell r="P9" t="str">
            <v>TR5299</v>
          </cell>
          <cell r="Q9" t="str">
            <v>AV5236</v>
          </cell>
          <cell r="R9" t="str">
            <v>ZORLUTEKS TEKSTIL - NEVRESIM SATIS</v>
          </cell>
          <cell r="S9" t="str">
            <v xml:space="preserve">BUYUKKARISTIRAN KASABASI  </v>
          </cell>
          <cell r="T9" t="str">
            <v>KIRKLARELI</v>
          </cell>
          <cell r="U9">
            <v>39751</v>
          </cell>
          <cell r="V9" t="str">
            <v>TAYFUN MALK</v>
          </cell>
          <cell r="W9" t="str">
            <v>02884273000</v>
          </cell>
          <cell r="X9" t="str">
            <v>CN8479</v>
          </cell>
          <cell r="Y9" t="str">
            <v>8CN06R87V1</v>
          </cell>
          <cell r="Z9" t="str">
            <v>ZORLU EAST</v>
          </cell>
          <cell r="AA9" t="str">
            <v>SUITE 601-602,SHANGHAI TIMES SQUARE NO:93 HUAI HAI MIDDLE ROAD LUWAN D.</v>
          </cell>
          <cell r="AB9" t="str">
            <v>SHANGHAI</v>
          </cell>
          <cell r="AC9" t="str">
            <v>200021</v>
          </cell>
          <cell r="AD9" t="str">
            <v>ORCUN BOZKAN</v>
          </cell>
          <cell r="AE9" t="str">
            <v>862163848378</v>
          </cell>
          <cell r="AF9" t="str">
            <v>EHUZJ</v>
          </cell>
        </row>
        <row r="10">
          <cell r="A10" t="str">
            <v>AV7089TJ7BX</v>
          </cell>
          <cell r="B10">
            <v>1</v>
          </cell>
          <cell r="C10" t="str">
            <v>1ZAV70890493343619</v>
          </cell>
          <cell r="D10">
            <v>0.5</v>
          </cell>
          <cell r="E10">
            <v>0.5</v>
          </cell>
          <cell r="F10">
            <v>2.2999999999999998</v>
          </cell>
          <cell r="G10" t="str">
            <v>KGS</v>
          </cell>
          <cell r="H10">
            <v>28</v>
          </cell>
          <cell r="I10" t="str">
            <v>P/P</v>
          </cell>
          <cell r="J10">
            <v>43550</v>
          </cell>
          <cell r="K10">
            <v>0</v>
          </cell>
          <cell r="L10" t="str">
            <v>N</v>
          </cell>
          <cell r="M10">
            <v>175</v>
          </cell>
          <cell r="N10" t="str">
            <v>USD</v>
          </cell>
          <cell r="O10" t="str">
            <v>, G54683 - ADIDAS ORIGINALS - NAKE</v>
          </cell>
          <cell r="P10" t="str">
            <v>DK6969</v>
          </cell>
          <cell r="Q10" t="str">
            <v>AV7089</v>
          </cell>
          <cell r="R10" t="str">
            <v>NAKED</v>
          </cell>
          <cell r="S10" t="str">
            <v xml:space="preserve">SLAGTEHUSGADE 36, 1 SAL  </v>
          </cell>
          <cell r="T10" t="str">
            <v>KOBENHAVN V</v>
          </cell>
          <cell r="U10">
            <v>1715</v>
          </cell>
          <cell r="V10" t="str">
            <v>NAKEDCPH.CO</v>
          </cell>
          <cell r="W10" t="str">
            <v>33158380</v>
          </cell>
          <cell r="X10" t="str">
            <v>CN8479</v>
          </cell>
          <cell r="Y10" t="str">
            <v/>
          </cell>
          <cell r="Z10" t="str">
            <v>BILIN XU</v>
          </cell>
          <cell r="AA10" t="str">
            <v xml:space="preserve">NO.7 BLDG, NO.96 ZHAOJIABANG RD.  </v>
          </cell>
          <cell r="AB10" t="str">
            <v>SHANGHAI</v>
          </cell>
          <cell r="AC10" t="str">
            <v>200020</v>
          </cell>
          <cell r="AD10" t="str">
            <v>BILIN XU</v>
          </cell>
          <cell r="AE10" t="str">
            <v>13967680878</v>
          </cell>
          <cell r="AF10" t="str">
            <v>EHUZJ</v>
          </cell>
        </row>
        <row r="11">
          <cell r="A11" t="str">
            <v>AW4096VG8PL</v>
          </cell>
          <cell r="B11">
            <v>1</v>
          </cell>
          <cell r="C11" t="str">
            <v>1ZAW40960497571371</v>
          </cell>
          <cell r="D11">
            <v>1</v>
          </cell>
          <cell r="E11">
            <v>1</v>
          </cell>
          <cell r="F11">
            <v>1</v>
          </cell>
          <cell r="G11" t="str">
            <v>LBS</v>
          </cell>
          <cell r="H11">
            <v>28</v>
          </cell>
          <cell r="I11" t="str">
            <v>P/P</v>
          </cell>
          <cell r="J11">
            <v>43559</v>
          </cell>
          <cell r="K11">
            <v>0</v>
          </cell>
          <cell r="L11" t="str">
            <v>L</v>
          </cell>
          <cell r="M11">
            <v>0</v>
          </cell>
          <cell r="N11" t="str">
            <v>USD</v>
          </cell>
          <cell r="P11" t="str">
            <v>US3196</v>
          </cell>
          <cell r="Q11" t="str">
            <v>AW4096</v>
          </cell>
          <cell r="R11" t="str">
            <v>C H POWELL COMPANY</v>
          </cell>
          <cell r="S11" t="str">
            <v>7037 RIDGE ROAD SUITE 102 MD</v>
          </cell>
          <cell r="T11" t="str">
            <v>HANOVER</v>
          </cell>
          <cell r="U11">
            <v>21076</v>
          </cell>
          <cell r="V11" t="str">
            <v>TORY JOHNSO</v>
          </cell>
          <cell r="W11" t="str">
            <v>4434575972</v>
          </cell>
          <cell r="X11" t="str">
            <v>CN8479</v>
          </cell>
          <cell r="Y11" t="str">
            <v/>
          </cell>
          <cell r="Z11" t="str">
            <v>BASF CHEMICALS CO., LTD</v>
          </cell>
          <cell r="AA11" t="str">
            <v xml:space="preserve">300,JIANG XIN SHA ROAD, PUDONG  </v>
          </cell>
          <cell r="AB11" t="str">
            <v>SHANGHAI</v>
          </cell>
          <cell r="AC11" t="str">
            <v>200137</v>
          </cell>
          <cell r="AE11" t="str">
            <v>8602120391934</v>
          </cell>
          <cell r="AF11" t="str">
            <v>EHUZJ</v>
          </cell>
        </row>
        <row r="12">
          <cell r="A12" t="str">
            <v>AW5143GLWL8</v>
          </cell>
          <cell r="B12">
            <v>1</v>
          </cell>
          <cell r="C12" t="str">
            <v>1ZAW51436643564853</v>
          </cell>
          <cell r="D12">
            <v>1</v>
          </cell>
          <cell r="E12">
            <v>1</v>
          </cell>
          <cell r="F12">
            <v>1</v>
          </cell>
          <cell r="G12" t="str">
            <v>LBS</v>
          </cell>
          <cell r="H12">
            <v>1</v>
          </cell>
          <cell r="I12" t="str">
            <v>P/P</v>
          </cell>
          <cell r="J12">
            <v>43557</v>
          </cell>
          <cell r="K12">
            <v>0</v>
          </cell>
          <cell r="L12" t="str">
            <v>L</v>
          </cell>
          <cell r="M12">
            <v>0</v>
          </cell>
          <cell r="N12" t="str">
            <v>CAD</v>
          </cell>
          <cell r="P12" t="str">
            <v>CA1497</v>
          </cell>
          <cell r="Q12" t="str">
            <v>AW5143</v>
          </cell>
          <cell r="R12" t="str">
            <v>PLUS ONE</v>
          </cell>
          <cell r="S12" t="str">
            <v>77 ADELAIDE ST W RM/STE 1 ON</v>
          </cell>
          <cell r="T12" t="str">
            <v>TORONTO</v>
          </cell>
          <cell r="U12" t="str">
            <v>M5L1E2</v>
          </cell>
          <cell r="V12" t="str">
            <v>KWOK HO</v>
          </cell>
          <cell r="W12" t="str">
            <v>14163658080</v>
          </cell>
          <cell r="X12" t="str">
            <v>CN8479</v>
          </cell>
          <cell r="Y12" t="str">
            <v/>
          </cell>
          <cell r="Z12" t="str">
            <v>SHANGHAI CLEARING HOUSE</v>
          </cell>
          <cell r="AA12" t="str">
            <v xml:space="preserve">2 EAST BEIJING ROAD  </v>
          </cell>
          <cell r="AB12" t="str">
            <v>SHANGHAI</v>
          </cell>
          <cell r="AC12" t="str">
            <v>200002</v>
          </cell>
          <cell r="AD12" t="str">
            <v>CUI ZHIPING</v>
          </cell>
          <cell r="AE12" t="str">
            <v>8613636572270</v>
          </cell>
          <cell r="AF12" t="str">
            <v>EHUZJ</v>
          </cell>
        </row>
        <row r="13">
          <cell r="A13" t="str">
            <v>AX1374MQDBB</v>
          </cell>
          <cell r="B13">
            <v>1</v>
          </cell>
          <cell r="C13" t="str">
            <v>1ZAX13746667013236</v>
          </cell>
          <cell r="D13">
            <v>1</v>
          </cell>
          <cell r="E13">
            <v>1</v>
          </cell>
          <cell r="F13">
            <v>1</v>
          </cell>
          <cell r="G13" t="str">
            <v>LBS</v>
          </cell>
          <cell r="H13">
            <v>1</v>
          </cell>
          <cell r="I13" t="str">
            <v>P/P</v>
          </cell>
          <cell r="J13">
            <v>43557</v>
          </cell>
          <cell r="K13">
            <v>0.5</v>
          </cell>
          <cell r="L13" t="str">
            <v>N</v>
          </cell>
          <cell r="M13">
            <v>17.25</v>
          </cell>
          <cell r="N13" t="str">
            <v>USD</v>
          </cell>
          <cell r="O13" t="str">
            <v>LABELS</v>
          </cell>
          <cell r="P13" t="str">
            <v>US3196</v>
          </cell>
          <cell r="Q13" t="str">
            <v>A-1374</v>
          </cell>
          <cell r="R13" t="str">
            <v>CROWN LABORATORIES</v>
          </cell>
          <cell r="S13" t="str">
            <v>349 LAFE COX DR  TN</v>
          </cell>
          <cell r="T13" t="str">
            <v>JOHNSON CITY</v>
          </cell>
          <cell r="U13">
            <v>37604</v>
          </cell>
          <cell r="V13" t="str">
            <v>SHIPPING DE</v>
          </cell>
          <cell r="W13" t="str">
            <v>14239264413</v>
          </cell>
          <cell r="X13" t="str">
            <v>CN8479</v>
          </cell>
          <cell r="Y13" t="str">
            <v/>
          </cell>
          <cell r="Z13" t="str">
            <v>PRINBURY BIOPHARM CO LTD</v>
          </cell>
          <cell r="AA13" t="str">
            <v xml:space="preserve">NO. 538 CAILUN ROAD ZHANGJIANG HIGH-TECH PARK </v>
          </cell>
          <cell r="AB13" t="str">
            <v>PUDONG</v>
          </cell>
          <cell r="AC13" t="str">
            <v>201203</v>
          </cell>
          <cell r="AD13" t="str">
            <v>BOYANG</v>
          </cell>
          <cell r="AE13" t="str">
            <v>0215132333130</v>
          </cell>
          <cell r="AF13" t="str">
            <v>EHUZJ</v>
          </cell>
        </row>
        <row r="14">
          <cell r="A14" t="str">
            <v>AY6413T3YX9</v>
          </cell>
          <cell r="B14">
            <v>1</v>
          </cell>
          <cell r="C14" t="str">
            <v>1ZAY64130491563462</v>
          </cell>
          <cell r="D14">
            <v>0.1</v>
          </cell>
          <cell r="E14">
            <v>0.1</v>
          </cell>
          <cell r="F14">
            <v>0</v>
          </cell>
          <cell r="G14" t="str">
            <v>KGS</v>
          </cell>
          <cell r="H14">
            <v>28</v>
          </cell>
          <cell r="I14" t="str">
            <v>P/P</v>
          </cell>
          <cell r="J14">
            <v>43558</v>
          </cell>
          <cell r="K14">
            <v>0</v>
          </cell>
          <cell r="L14" t="str">
            <v>L</v>
          </cell>
          <cell r="M14">
            <v>0</v>
          </cell>
          <cell r="N14" t="str">
            <v>EUR</v>
          </cell>
          <cell r="P14" t="str">
            <v>IT3919</v>
          </cell>
          <cell r="Q14" t="str">
            <v>AY6413</v>
          </cell>
          <cell r="R14" t="str">
            <v>CAPUA 1880 SRL</v>
          </cell>
          <cell r="S14" t="str">
            <v xml:space="preserve">ZONA INDUSTRIALE  </v>
          </cell>
          <cell r="T14" t="str">
            <v>CAMPO CALABRO</v>
          </cell>
          <cell r="U14">
            <v>89052</v>
          </cell>
          <cell r="V14" t="str">
            <v>EDITH</v>
          </cell>
          <cell r="W14" t="str">
            <v>0965793901</v>
          </cell>
          <cell r="X14" t="str">
            <v>CN8479</v>
          </cell>
          <cell r="Y14" t="str">
            <v/>
          </cell>
          <cell r="Z14" t="str">
            <v>GIVAUDAN FLAVORS (SHANGHAI) LT</v>
          </cell>
          <cell r="AA14" t="str">
            <v xml:space="preserve">N* 668 JING YE ROAD JIN QIAO EXPORT AREA </v>
          </cell>
          <cell r="AB14" t="str">
            <v>SHANGHAI</v>
          </cell>
          <cell r="AC14" t="str">
            <v>201201</v>
          </cell>
          <cell r="AD14" t="str">
            <v>MRS AKIRA ZHU</v>
          </cell>
          <cell r="AE14" t="str">
            <v>00862128937936</v>
          </cell>
          <cell r="AF14" t="str">
            <v>EHUZJ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"/>
  <sheetViews>
    <sheetView tabSelected="1" workbookViewId="0">
      <selection activeCell="B17" sqref="B17"/>
    </sheetView>
  </sheetViews>
  <sheetFormatPr defaultRowHeight="15" x14ac:dyDescent="0.25"/>
  <cols>
    <col min="1" max="1" width="15" customWidth="1"/>
  </cols>
  <sheetData>
    <row r="1" spans="1:33" ht="15.75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1" t="s">
        <v>20</v>
      </c>
      <c r="V1" s="4" t="s">
        <v>21</v>
      </c>
      <c r="W1" s="3" t="s">
        <v>22</v>
      </c>
      <c r="X1" s="4" t="s">
        <v>23</v>
      </c>
      <c r="Y1" s="3" t="s">
        <v>24</v>
      </c>
      <c r="Z1" s="2" t="s">
        <v>25</v>
      </c>
      <c r="AA1" s="3" t="s">
        <v>18</v>
      </c>
      <c r="AB1" s="2" t="s">
        <v>26</v>
      </c>
      <c r="AC1" s="3" t="s">
        <v>27</v>
      </c>
      <c r="AD1" s="2" t="s">
        <v>28</v>
      </c>
      <c r="AE1" s="3" t="s">
        <v>29</v>
      </c>
      <c r="AF1" s="4" t="s">
        <v>30</v>
      </c>
      <c r="AG1" s="4" t="s">
        <v>31</v>
      </c>
    </row>
    <row r="2" spans="1:33" x14ac:dyDescent="0.25">
      <c r="A2" t="str">
        <f>IF([1]main!$C5="","",IF(ISBLANK([1]main!A5),#REF!,[1]main!A5))</f>
        <v>AA0401VKQK4</v>
      </c>
      <c r="B2">
        <f>IF([1]main!$C5="","",IF(ISBLANK([1]main!B5),#REF!,[1]main!B5))</f>
        <v>1</v>
      </c>
      <c r="C2" s="5" t="str">
        <f>IF([1]main!$C5="","",IF(ISBLANK([1]main!C5),#REF!,[1]main!C5))</f>
        <v>1ZAA04010498192135</v>
      </c>
      <c r="D2" s="5">
        <f>IF([1]main!$C5="","",IF(ISBLANK([1]main!D5),#REF!,[1]main!D5))</f>
        <v>0.2</v>
      </c>
      <c r="E2">
        <f>IF([1]main!$C5="","",IF(ISBLANK([1]main!E5),#REF!,[1]main!E5))</f>
        <v>0.2</v>
      </c>
      <c r="F2">
        <f>IF([1]main!$C5="","",IF(ISBLANK([1]main!F5),#REF!,[1]main!F5))</f>
        <v>0</v>
      </c>
      <c r="G2" t="str">
        <f>IF([1]main!$C5="","",IF(ISBLANK([1]main!G5),#REF!,[1]main!G5))</f>
        <v>KGS</v>
      </c>
      <c r="H2">
        <f>IF([1]main!$C5="","",IF(ISBLANK([1]main!H5),#REF!,[1]main!H5))</f>
        <v>28</v>
      </c>
      <c r="I2" t="str">
        <f>IF([1]main!$C5="","",IF(ISBLANK([1]main!I5),#REF!,[1]main!I5))</f>
        <v>P/P</v>
      </c>
      <c r="J2">
        <f>IF([1]main!$C5="","",IF(ISBLANK([1]main!J5),#REF!,[1]main!J5))</f>
        <v>43559</v>
      </c>
      <c r="K2">
        <f>IF([1]main!$C5="","",IF(ISBLANK([1]main!K5),#REF!,[1]main!K5))</f>
        <v>0</v>
      </c>
      <c r="L2" t="str">
        <f>IF([1]main!$C5="","",IF(ISBLANK([1]main!L5),#REF!,[1]main!L5))</f>
        <v>L</v>
      </c>
      <c r="M2">
        <f>IF([1]main!$C5="","",IF(ISBLANK([1]main!M5),#REF!,[1]main!M5))</f>
        <v>0</v>
      </c>
      <c r="N2" t="str">
        <f>IF([1]main!$C5="","",IF(ISBLANK([1]main!N5),#REF!,[1]main!N5))</f>
        <v>AUD</v>
      </c>
      <c r="O2" s="5" t="e">
        <f>IF([1]main!$C5="","",IF(ISBLANK([1]main!O5),#REF!,[1]main!O5))</f>
        <v>#REF!</v>
      </c>
      <c r="P2" t="str">
        <f>IF([1]main!$C5="","",IF(ISBLANK([1]main!P5),#REF!,[1]main!P5))</f>
        <v>AU9639</v>
      </c>
      <c r="Q2" t="str">
        <f>IF([1]main!$C5="","",IF(ISBLANK([1]main!Q5),#REF!,[1]main!Q5))</f>
        <v>AA0401</v>
      </c>
      <c r="R2" s="5" t="str">
        <f>IF([1]main!$C5="","",IF(ISBLANK([1]main!R5),#REF!,[1]main!R5))</f>
        <v>GIBSON MINTO &amp; AITON</v>
      </c>
      <c r="S2" s="5" t="str">
        <f>IF([1]main!$C5="","",IF(ISBLANK([1]main!S5),#REF!,[1]main!S5))</f>
        <v xml:space="preserve">G08 46-50 KENT ROAD </v>
      </c>
      <c r="T2" s="5" t="str">
        <f>IF([1]main!$C5="","",IF(ISBLANK([1]main!T5),#REF!,[1]main!T5))</f>
        <v>MASCOT</v>
      </c>
      <c r="U2" s="5">
        <f>IF([1]main!$C5="","",IF(ISBLANK([1]main!U5),#REF!,[1]main!U5))</f>
        <v>2020</v>
      </c>
      <c r="V2" s="5" t="str">
        <f>IF([1]main!$C5="","",IF(ISBLANK([1]main!V5),#REF!,[1]main!V5))</f>
        <v>S DENMAN</v>
      </c>
      <c r="W2" s="5" t="str">
        <f>IF([1]main!$C5="","",IF(ISBLANK([1]main!W5),#REF!,[1]main!W5))</f>
        <v>0298100501</v>
      </c>
      <c r="X2" t="str">
        <f>IF([1]main!$C5="","",IF(ISBLANK([1]main!X5),#REF!,[1]main!X5))</f>
        <v>CN8479</v>
      </c>
      <c r="Y2" t="str">
        <f>IF([1]main!$C5="","",IF(ISBLANK([1]main!Y5),#REF!,[1]main!Y5))</f>
        <v/>
      </c>
      <c r="Z2" s="5" t="str">
        <f>IF([1]main!$C5="","",IF(ISBLANK([1]main!Z5),#REF!,[1]main!Z5))</f>
        <v>SHANGHAI WAIGAOQIAO SHIPBUILDI</v>
      </c>
      <c r="AA2" s="5" t="str">
        <f>IF([1]main!$C5="","",IF(ISBLANK([1]main!AA5),#REF!,[1]main!AA5))</f>
        <v>3001 ZHOUHAI ROAD  PUDONG DISTRICT     13</v>
      </c>
      <c r="AB2" s="5" t="str">
        <f>IF([1]main!$C5="","",IF(ISBLANK([1]main!AB5),#REF!,[1]main!AB5))</f>
        <v>SHANGHAI</v>
      </c>
      <c r="AC2" s="5" t="str">
        <f>IF([1]main!$C5="","",IF(ISBLANK([1]main!AC5),#REF!,[1]main!AC5))</f>
        <v>200137</v>
      </c>
      <c r="AD2" s="5" t="str">
        <f>IF([1]main!$C5="","",IF(ISBLANK([1]main!AD5),#REF!,[1]main!AD5))</f>
        <v>JOE CHAN</v>
      </c>
      <c r="AE2" s="5" t="str">
        <f>IF([1]main!$C5="","",IF(ISBLANK([1]main!AE5),#REF!,[1]main!AE5))</f>
        <v>86021388645008</v>
      </c>
      <c r="AF2" t="str">
        <f>IF([1]main!$C5="","",IF(ISBLANK([1]main!AF5),#REF!,[1]main!AF5))</f>
        <v>EHUZJ</v>
      </c>
    </row>
    <row r="3" spans="1:33" x14ac:dyDescent="0.25">
      <c r="A3" t="str">
        <f>IF([1]main!$C6="","",IF(ISBLANK([1]main!A6),A2,[1]main!A6))</f>
        <v>AF3977VBWDD</v>
      </c>
      <c r="B3">
        <f>IF([1]main!$C6="","",IF(ISBLANK([1]main!B6),B2,[1]main!B6))</f>
        <v>1</v>
      </c>
      <c r="C3" s="5" t="str">
        <f>IF([1]main!$C6="","",IF(ISBLANK([1]main!C6),C2,[1]main!C6))</f>
        <v>1ZAF39770496994379</v>
      </c>
      <c r="D3" s="5">
        <f>IF([1]main!$C6="","",IF(ISBLANK([1]main!D6),D2,[1]main!D6))</f>
        <v>0.5</v>
      </c>
      <c r="E3">
        <f>IF([1]main!$C6="","",IF(ISBLANK([1]main!E6),E2,[1]main!E6))</f>
        <v>0.5</v>
      </c>
      <c r="F3">
        <f>IF([1]main!$C6="","",IF(ISBLANK([1]main!F6),F2,[1]main!F6))</f>
        <v>0.6</v>
      </c>
      <c r="G3" t="str">
        <f>IF([1]main!$C6="","",IF(ISBLANK([1]main!G6),G2,[1]main!G6))</f>
        <v>KGS</v>
      </c>
      <c r="H3">
        <f>IF([1]main!$C6="","",IF(ISBLANK([1]main!H6),H2,[1]main!H6))</f>
        <v>28</v>
      </c>
      <c r="I3" t="str">
        <f>IF([1]main!$C6="","",IF(ISBLANK([1]main!I6),I2,[1]main!I6))</f>
        <v>P/P</v>
      </c>
      <c r="J3">
        <f>IF([1]main!$C6="","",IF(ISBLANK([1]main!J6),J2,[1]main!J6))</f>
        <v>43558</v>
      </c>
      <c r="K3">
        <f>IF([1]main!$C6="","",IF(ISBLANK([1]main!K6),K2,[1]main!K6))</f>
        <v>0.5</v>
      </c>
      <c r="L3" t="str">
        <f>IF([1]main!$C6="","",IF(ISBLANK([1]main!L6),L2,[1]main!L6))</f>
        <v>N</v>
      </c>
      <c r="M3">
        <f>IF([1]main!$C6="","",IF(ISBLANK([1]main!M6),M2,[1]main!M6))</f>
        <v>10</v>
      </c>
      <c r="N3" t="str">
        <f>IF([1]main!$C6="","",IF(ISBLANK([1]main!N6),N2,[1]main!N6))</f>
        <v>EUR</v>
      </c>
      <c r="O3" s="5" t="str">
        <f>IF([1]main!$C6="","",IF(ISBLANK([1]main!O6),O2,[1]main!O6))</f>
        <v>COUNTERPLATE WHITE, COUNTERPLATE BROWN</v>
      </c>
      <c r="P3" t="str">
        <f>IF([1]main!$C6="","",IF(ISBLANK([1]main!P6),P2,[1]main!P6))</f>
        <v>DE3459</v>
      </c>
      <c r="Q3" t="str">
        <f>IF([1]main!$C6="","",IF(ISBLANK([1]main!Q6),Q2,[1]main!Q6))</f>
        <v>AF3977</v>
      </c>
      <c r="R3" s="5" t="str">
        <f>IF([1]main!$C6="","",IF(ISBLANK([1]main!R6),R2,[1]main!R6))</f>
        <v>KARL SIMON GMBH &amp; CO. KG</v>
      </c>
      <c r="S3" s="5" t="str">
        <f>IF([1]main!$C6="","",IF(ISBLANK([1]main!S6),S2,[1]main!S6))</f>
        <v xml:space="preserve">SULGENER STRASSE 19-23 (TOR30)  </v>
      </c>
      <c r="T3" s="5" t="str">
        <f>IF([1]main!$C6="","",IF(ISBLANK([1]main!T6),T2,[1]main!T6))</f>
        <v>AICHHALDEN</v>
      </c>
      <c r="U3" s="5">
        <f>IF([1]main!$C6="","",IF(ISBLANK([1]main!U6),U2,[1]main!U6))</f>
        <v>78733</v>
      </c>
      <c r="V3" s="5" t="str">
        <f>IF([1]main!$C6="","",IF(ISBLANK([1]main!V6),V2,[1]main!V6))</f>
        <v>SIMON</v>
      </c>
      <c r="W3" s="5" t="str">
        <f>IF([1]main!$C6="","",IF(ISBLANK([1]main!W6),W2,[1]main!W6))</f>
        <v>074225657042</v>
      </c>
      <c r="X3" t="str">
        <f>IF([1]main!$C6="","",IF(ISBLANK([1]main!X6),X2,[1]main!X6))</f>
        <v>CN8479</v>
      </c>
      <c r="Y3" t="str">
        <f>IF([1]main!$C6="","",IF(ISBLANK([1]main!Y6),Y2,[1]main!Y6))</f>
        <v/>
      </c>
      <c r="Z3" s="5" t="str">
        <f>IF([1]main!$C6="","",IF(ISBLANK([1]main!Z6),Z2,[1]main!Z6))</f>
        <v>UNITED MAGNETICS CO. LTD.</v>
      </c>
      <c r="AA3" s="5" t="str">
        <f>IF([1]main!$C6="","",IF(ISBLANK([1]main!AA6),AA2,[1]main!AA6))</f>
        <v xml:space="preserve">INTERN. TOWER LONG YANG ROAD 2277 </v>
      </c>
      <c r="AB3" s="5" t="str">
        <f>IF([1]main!$C6="","",IF(ISBLANK([1]main!AB6),AB2,[1]main!AB6))</f>
        <v>SHANGHAI</v>
      </c>
      <c r="AC3" s="5" t="str">
        <f>IF([1]main!$C6="","",IF(ISBLANK([1]main!AC6),AC2,[1]main!AC6))</f>
        <v>201204</v>
      </c>
      <c r="AD3" s="5" t="str">
        <f>IF([1]main!$C6="","",IF(ISBLANK([1]main!AD6),AD2,[1]main!AD6))</f>
        <v>DAVID DAY</v>
      </c>
      <c r="AE3" s="5" t="str">
        <f>IF([1]main!$C6="","",IF(ISBLANK([1]main!AE6),AE2,[1]main!AE6))</f>
        <v>86216440097120</v>
      </c>
      <c r="AF3" t="str">
        <f>IF([1]main!$C6="","",IF(ISBLANK([1]main!AF6),AF2,[1]main!AF6))</f>
        <v>EHUZJ</v>
      </c>
    </row>
    <row r="4" spans="1:33" x14ac:dyDescent="0.25">
      <c r="A4" t="str">
        <f>IF([1]main!$C7="","",IF(ISBLANK([1]main!A7),A3,[1]main!A7))</f>
        <v>AF6110TRGHX</v>
      </c>
      <c r="B4">
        <f>IF([1]main!$C7="","",IF(ISBLANK([1]main!B7),B3,[1]main!B7))</f>
        <v>1</v>
      </c>
      <c r="C4" s="5" t="str">
        <f>IF([1]main!$C7="","",IF(ISBLANK([1]main!C7),C3,[1]main!C7))</f>
        <v>1ZAF61100494622553</v>
      </c>
      <c r="D4" s="5">
        <f>IF([1]main!$C7="","",IF(ISBLANK([1]main!D7),D3,[1]main!D7))</f>
        <v>1</v>
      </c>
      <c r="E4">
        <f>IF([1]main!$C7="","",IF(ISBLANK([1]main!E7),E3,[1]main!E7))</f>
        <v>1</v>
      </c>
      <c r="F4">
        <f>IF([1]main!$C7="","",IF(ISBLANK([1]main!F7),F3,[1]main!F7))</f>
        <v>1</v>
      </c>
      <c r="G4" t="str">
        <f>IF([1]main!$C7="","",IF(ISBLANK([1]main!G7),G3,[1]main!G7))</f>
        <v>LBS</v>
      </c>
      <c r="H4">
        <f>IF([1]main!$C7="","",IF(ISBLANK([1]main!H7),H3,[1]main!H7))</f>
        <v>28</v>
      </c>
      <c r="I4" t="str">
        <f>IF([1]main!$C7="","",IF(ISBLANK([1]main!I7),I3,[1]main!I7))</f>
        <v>F/D</v>
      </c>
      <c r="J4">
        <f>IF([1]main!$C7="","",IF(ISBLANK([1]main!J7),J3,[1]main!J7))</f>
        <v>43557</v>
      </c>
      <c r="K4">
        <f>IF([1]main!$C7="","",IF(ISBLANK([1]main!K7),K3,[1]main!K7))</f>
        <v>0.5</v>
      </c>
      <c r="L4" t="str">
        <f>IF([1]main!$C7="","",IF(ISBLANK([1]main!L7),L3,[1]main!L7))</f>
        <v>N</v>
      </c>
      <c r="M4">
        <f>IF([1]main!$C7="","",IF(ISBLANK([1]main!M7),M3,[1]main!M7))</f>
        <v>1</v>
      </c>
      <c r="N4" t="str">
        <f>IF([1]main!$C7="","",IF(ISBLANK([1]main!N7),N3,[1]main!N7))</f>
        <v>USD</v>
      </c>
      <c r="O4" s="5" t="str">
        <f>IF([1]main!$C7="","",IF(ISBLANK([1]main!O7),O3,[1]main!O7))</f>
        <v>SIMONS PL STICKERS*MS-2347 &amp; MS-2372</v>
      </c>
      <c r="P4" t="str">
        <f>IF([1]main!$C7="","",IF(ISBLANK([1]main!P7),P3,[1]main!P7))</f>
        <v>US3196</v>
      </c>
      <c r="Q4" t="str">
        <f>IF([1]main!$C7="","",IF(ISBLANK([1]main!Q7),Q3,[1]main!Q7))</f>
        <v>AF6110</v>
      </c>
      <c r="R4" s="5" t="str">
        <f>IF([1]main!$C7="","",IF(ISBLANK([1]main!R7),R3,[1]main!R7))</f>
        <v>ANEW LEGWEAR</v>
      </c>
      <c r="S4" s="5" t="str">
        <f>IF([1]main!$C7="","",IF(ISBLANK([1]main!S7),S3,[1]main!S7))</f>
        <v>1384 BROADWAY 25TH FLOOR NY</v>
      </c>
      <c r="T4" s="5" t="str">
        <f>IF([1]main!$C7="","",IF(ISBLANK([1]main!T7),T3,[1]main!T7))</f>
        <v>NEW YORK</v>
      </c>
      <c r="U4" s="5">
        <f>IF([1]main!$C7="","",IF(ISBLANK([1]main!U7),U3,[1]main!U7))</f>
        <v>10018</v>
      </c>
      <c r="V4" s="5" t="str">
        <f>IF([1]main!$C7="","",IF(ISBLANK([1]main!V7),V3,[1]main!V7))</f>
        <v>LESLEY STEI</v>
      </c>
      <c r="W4" s="5" t="str">
        <f>IF([1]main!$C7="","",IF(ISBLANK([1]main!W7),W3,[1]main!W7))</f>
        <v>12128516664</v>
      </c>
      <c r="X4" t="str">
        <f>IF([1]main!$C7="","",IF(ISBLANK([1]main!X7),X3,[1]main!X7))</f>
        <v>CN8479</v>
      </c>
      <c r="Y4" t="str">
        <f>IF([1]main!$C7="","",IF(ISBLANK([1]main!Y7),Y3,[1]main!Y7))</f>
        <v/>
      </c>
      <c r="Z4" s="5" t="str">
        <f>IF([1]main!$C7="","",IF(ISBLANK([1]main!Z7),Z3,[1]main!Z7))</f>
        <v>GMA SHANGHAI</v>
      </c>
      <c r="AA4" s="5" t="str">
        <f>IF([1]main!$C7="","",IF(ISBLANK([1]main!AA7),AA3,[1]main!AA7))</f>
        <v xml:space="preserve">4F, 1 PHASE, EAST OCEAN TOWER NO 588, YAN'AN ROAD (E) </v>
      </c>
      <c r="AB4" s="5" t="str">
        <f>IF([1]main!$C7="","",IF(ISBLANK([1]main!AB7),AB3,[1]main!AB7))</f>
        <v>SHANGHAI</v>
      </c>
      <c r="AC4" s="5" t="str">
        <f>IF([1]main!$C7="","",IF(ISBLANK([1]main!AC7),AC3,[1]main!AC7))</f>
        <v>200001</v>
      </c>
      <c r="AD4" s="5" t="str">
        <f>IF([1]main!$C7="","",IF(ISBLANK([1]main!AD7),AD3,[1]main!AD7))</f>
        <v>YOLANDA SONG</v>
      </c>
      <c r="AE4" s="5" t="str">
        <f>IF([1]main!$C7="","",IF(ISBLANK([1]main!AE7),AE3,[1]main!AE7))</f>
        <v>86216091085580</v>
      </c>
      <c r="AF4" t="str">
        <f>IF([1]main!$C7="","",IF(ISBLANK([1]main!AF7),AF3,[1]main!AF7))</f>
        <v>EHUZJ</v>
      </c>
    </row>
    <row r="5" spans="1:33" x14ac:dyDescent="0.25">
      <c r="A5" t="str">
        <f>IF([1]main!$C8="","",IF(ISBLANK([1]main!A8),A4,[1]main!A8))</f>
        <v>AV170037PTZ</v>
      </c>
      <c r="B5">
        <f>IF([1]main!$C8="","",IF(ISBLANK([1]main!B8),B4,[1]main!B8))</f>
        <v>1</v>
      </c>
      <c r="C5" s="5" t="str">
        <f>IF([1]main!$C8="","",IF(ISBLANK([1]main!C8),C4,[1]main!C8))</f>
        <v>1ZAV17000400465133</v>
      </c>
      <c r="D5" s="5">
        <f>IF([1]main!$C8="","",IF(ISBLANK([1]main!D8),D4,[1]main!D8))</f>
        <v>5</v>
      </c>
      <c r="E5">
        <f>IF([1]main!$C8="","",IF(ISBLANK([1]main!E8),E4,[1]main!E8))</f>
        <v>5</v>
      </c>
      <c r="F5">
        <f>IF([1]main!$C8="","",IF(ISBLANK([1]main!F8),F4,[1]main!F8))</f>
        <v>5</v>
      </c>
      <c r="G5" t="str">
        <f>IF([1]main!$C8="","",IF(ISBLANK([1]main!G8),G4,[1]main!G8))</f>
        <v>LBS</v>
      </c>
      <c r="H5">
        <f>IF([1]main!$C8="","",IF(ISBLANK([1]main!H8),H4,[1]main!H8))</f>
        <v>28</v>
      </c>
      <c r="I5" t="str">
        <f>IF([1]main!$C8="","",IF(ISBLANK([1]main!I8),I4,[1]main!I8))</f>
        <v>F/D</v>
      </c>
      <c r="J5">
        <f>IF([1]main!$C8="","",IF(ISBLANK([1]main!J8),J4,[1]main!J8))</f>
        <v>43557</v>
      </c>
      <c r="K5">
        <f>IF([1]main!$C8="","",IF(ISBLANK([1]main!K8),K4,[1]main!K8))</f>
        <v>0</v>
      </c>
      <c r="L5" t="str">
        <f>IF([1]main!$C8="","",IF(ISBLANK([1]main!L8),L4,[1]main!L8))</f>
        <v>N</v>
      </c>
      <c r="M5">
        <f>IF([1]main!$C8="","",IF(ISBLANK([1]main!M8),M4,[1]main!M8))</f>
        <v>583.5</v>
      </c>
      <c r="N5" t="str">
        <f>IF([1]main!$C8="","",IF(ISBLANK([1]main!N8),N4,[1]main!N8))</f>
        <v>USD</v>
      </c>
      <c r="O5" s="5" t="str">
        <f>IF([1]main!$C8="","",IF(ISBLANK([1]main!O8),O4,[1]main!O8))</f>
        <v>TUMI MEN'S ALPHA BRAVO LONDON ROLL</v>
      </c>
      <c r="P5" t="str">
        <f>IF([1]main!$C8="","",IF(ISBLANK([1]main!P8),P4,[1]main!P8))</f>
        <v>US3196</v>
      </c>
      <c r="Q5" t="str">
        <f>IF([1]main!$C8="","",IF(ISBLANK([1]main!Q8),Q4,[1]main!Q8))</f>
        <v>AV1700</v>
      </c>
      <c r="R5" s="5" t="str">
        <f>IF([1]main!$C8="","",IF(ISBLANK([1]main!R8),R4,[1]main!R8))</f>
        <v>AMAZON.COM</v>
      </c>
      <c r="S5" s="5" t="str">
        <f>IF([1]main!$C8="","",IF(ISBLANK([1]main!S8),S4,[1]main!S8))</f>
        <v>16920 W. COMMERCE DR  AZ</v>
      </c>
      <c r="T5" s="5" t="str">
        <f>IF([1]main!$C8="","",IF(ISBLANK([1]main!T8),T4,[1]main!T8))</f>
        <v>GOODYEAR</v>
      </c>
      <c r="U5" s="5">
        <f>IF([1]main!$C8="","",IF(ISBLANK([1]main!U8),U4,[1]main!U8))</f>
        <v>85338</v>
      </c>
      <c r="V5" s="5" t="str">
        <f>IF([1]main!$C8="","",IF(ISBLANK([1]main!V8),V4,[1]main!V8))</f>
        <v>LESLEY STEI</v>
      </c>
      <c r="W5" s="5" t="str">
        <f>IF([1]main!$C8="","",IF(ISBLANK([1]main!W8),W4,[1]main!W8))</f>
        <v>0000000000</v>
      </c>
      <c r="X5" t="str">
        <f>IF([1]main!$C8="","",IF(ISBLANK([1]main!X8),X4,[1]main!X8))</f>
        <v>CN8479</v>
      </c>
      <c r="Y5" t="str">
        <f>IF([1]main!$C8="","",IF(ISBLANK([1]main!Y8),Y4,[1]main!Y8))</f>
        <v/>
      </c>
      <c r="Z5" s="5" t="str">
        <f>IF([1]main!$C8="","",IF(ISBLANK([1]main!Z8),Z4,[1]main!Z8))</f>
        <v>HUANG LIN YI</v>
      </c>
      <c r="AA5" s="5" t="str">
        <f>IF([1]main!$C8="","",IF(ISBLANK([1]main!AA8),AA4,[1]main!AA8))</f>
        <v xml:space="preserve">LONG YANG LU 1880 NONG 88 HAO 602 S  </v>
      </c>
      <c r="AB5" s="5" t="str">
        <f>IF([1]main!$C8="","",IF(ISBLANK([1]main!AB8),AB4,[1]main!AB8))</f>
        <v>SHANGHAI</v>
      </c>
      <c r="AC5" s="5" t="str">
        <f>IF([1]main!$C8="","",IF(ISBLANK([1]main!AC8),AC4,[1]main!AC8))</f>
        <v>200120</v>
      </c>
      <c r="AD5" s="5" t="str">
        <f>IF([1]main!$C8="","",IF(ISBLANK([1]main!AD8),AD4,[1]main!AD8))</f>
        <v>YOLANDA SONG</v>
      </c>
      <c r="AE5" s="5" t="str">
        <f>IF([1]main!$C8="","",IF(ISBLANK([1]main!AE8),AE4,[1]main!AE8))</f>
        <v>18918352567</v>
      </c>
      <c r="AF5" t="str">
        <f>IF([1]main!$C8="","",IF(ISBLANK([1]main!AF8),AF4,[1]main!AF8))</f>
        <v>EHUZJ</v>
      </c>
    </row>
    <row r="6" spans="1:33" x14ac:dyDescent="0.25">
      <c r="A6" t="str">
        <f>IF([1]main!$C9="","",IF(ISBLANK([1]main!A9),A5,[1]main!A9))</f>
        <v>AV5236TTY4H</v>
      </c>
      <c r="B6">
        <f>IF([1]main!$C9="","",IF(ISBLANK([1]main!B9),B5,[1]main!B9))</f>
        <v>1</v>
      </c>
      <c r="C6" s="5" t="str">
        <f>IF([1]main!$C9="","",IF(ISBLANK([1]main!C9),C5,[1]main!C9))</f>
        <v>1ZAV52360495073004</v>
      </c>
      <c r="D6" s="5">
        <f>IF([1]main!$C9="","",IF(ISBLANK([1]main!D9),D5,[1]main!D9))</f>
        <v>0.5</v>
      </c>
      <c r="E6">
        <f>IF([1]main!$C9="","",IF(ISBLANK([1]main!E9),E5,[1]main!E9))</f>
        <v>0.5</v>
      </c>
      <c r="F6">
        <f>IF([1]main!$C9="","",IF(ISBLANK([1]main!F9),F5,[1]main!F9))</f>
        <v>0.5</v>
      </c>
      <c r="G6" t="str">
        <f>IF([1]main!$C9="","",IF(ISBLANK([1]main!G9),G5,[1]main!G9))</f>
        <v>KGS</v>
      </c>
      <c r="H6">
        <f>IF([1]main!$C9="","",IF(ISBLANK([1]main!H9),H5,[1]main!H9))</f>
        <v>28</v>
      </c>
      <c r="I6" t="str">
        <f>IF([1]main!$C9="","",IF(ISBLANK([1]main!I9),I5,[1]main!I9))</f>
        <v>P/P</v>
      </c>
      <c r="J6">
        <f>IF([1]main!$C9="","",IF(ISBLANK([1]main!J9),J5,[1]main!J9))</f>
        <v>43558</v>
      </c>
      <c r="K6">
        <f>IF([1]main!$C9="","",IF(ISBLANK([1]main!K9),K5,[1]main!K9))</f>
        <v>0.5</v>
      </c>
      <c r="L6" t="str">
        <f>IF([1]main!$C9="","",IF(ISBLANK([1]main!L9),L5,[1]main!L9))</f>
        <v>N</v>
      </c>
      <c r="M6">
        <f>IF([1]main!$C9="","",IF(ISBLANK([1]main!M9),M5,[1]main!M9))</f>
        <v>1</v>
      </c>
      <c r="N6" t="str">
        <f>IF([1]main!$C9="","",IF(ISBLANK([1]main!N9),N5,[1]main!N9))</f>
        <v>USD</v>
      </c>
      <c r="O6" s="5" t="str">
        <f>IF([1]main!$C9="","",IF(ISBLANK([1]main!O9),O5,[1]main!O9))</f>
        <v>FABRIC SAMPLE</v>
      </c>
      <c r="P6" t="str">
        <f>IF([1]main!$C9="","",IF(ISBLANK([1]main!P9),P5,[1]main!P9))</f>
        <v>TR5299</v>
      </c>
      <c r="Q6" t="str">
        <f>IF([1]main!$C9="","",IF(ISBLANK([1]main!Q9),Q5,[1]main!Q9))</f>
        <v>AV5236</v>
      </c>
      <c r="R6" s="5" t="str">
        <f>IF([1]main!$C9="","",IF(ISBLANK([1]main!R9),R5,[1]main!R9))</f>
        <v>ZORLUTEKS TEKSTIL - NEVRESIM SATIS</v>
      </c>
      <c r="S6" s="5" t="str">
        <f>IF([1]main!$C9="","",IF(ISBLANK([1]main!S9),S5,[1]main!S9))</f>
        <v xml:space="preserve">BUYUKKARISTIRAN KASABASI  </v>
      </c>
      <c r="T6" s="5" t="str">
        <f>IF([1]main!$C9="","",IF(ISBLANK([1]main!T9),T5,[1]main!T9))</f>
        <v>KIRKLARELI</v>
      </c>
      <c r="U6" s="5">
        <f>IF([1]main!$C9="","",IF(ISBLANK([1]main!U9),U5,[1]main!U9))</f>
        <v>39751</v>
      </c>
      <c r="V6" s="5" t="str">
        <f>IF([1]main!$C9="","",IF(ISBLANK([1]main!V9),V5,[1]main!V9))</f>
        <v>TAYFUN MALK</v>
      </c>
      <c r="W6" s="5" t="str">
        <f>IF([1]main!$C9="","",IF(ISBLANK([1]main!W9),W5,[1]main!W9))</f>
        <v>02884273000</v>
      </c>
      <c r="X6" t="str">
        <f>IF([1]main!$C9="","",IF(ISBLANK([1]main!X9),X5,[1]main!X9))</f>
        <v>CN8479</v>
      </c>
      <c r="Y6" t="str">
        <f>IF([1]main!$C9="","",IF(ISBLANK([1]main!Y9),Y5,[1]main!Y9))</f>
        <v>8CN06R87V1</v>
      </c>
      <c r="Z6" s="5" t="str">
        <f>IF([1]main!$C9="","",IF(ISBLANK([1]main!Z9),Z5,[1]main!Z9))</f>
        <v>ZORLU EAST</v>
      </c>
      <c r="AA6" s="5" t="str">
        <f>IF([1]main!$C9="","",IF(ISBLANK([1]main!AA9),AA5,[1]main!AA9))</f>
        <v>SUITE 601-602,SHANGHAI TIMES SQUARE NO:93 HUAI HAI MIDDLE ROAD LUWAN D.</v>
      </c>
      <c r="AB6" s="5" t="str">
        <f>IF([1]main!$C9="","",IF(ISBLANK([1]main!AB9),AB5,[1]main!AB9))</f>
        <v>SHANGHAI</v>
      </c>
      <c r="AC6" s="5" t="str">
        <f>IF([1]main!$C9="","",IF(ISBLANK([1]main!AC9),AC5,[1]main!AC9))</f>
        <v>200021</v>
      </c>
      <c r="AD6" s="5" t="str">
        <f>IF([1]main!$C9="","",IF(ISBLANK([1]main!AD9),AD5,[1]main!AD9))</f>
        <v>ORCUN BOZKAN</v>
      </c>
      <c r="AE6" s="5" t="str">
        <f>IF([1]main!$C9="","",IF(ISBLANK([1]main!AE9),AE5,[1]main!AE9))</f>
        <v>862163848378</v>
      </c>
      <c r="AF6" t="str">
        <f>IF([1]main!$C9="","",IF(ISBLANK([1]main!AF9),AF5,[1]main!AF9))</f>
        <v>EHUZJ</v>
      </c>
    </row>
    <row r="7" spans="1:33" x14ac:dyDescent="0.25">
      <c r="A7" t="str">
        <f>IF([1]main!$C10="","",IF(ISBLANK([1]main!A10),A6,[1]main!A10))</f>
        <v>AV7089TJ7BX</v>
      </c>
      <c r="B7">
        <f>IF([1]main!$C10="","",IF(ISBLANK([1]main!B10),B6,[1]main!B10))</f>
        <v>1</v>
      </c>
      <c r="C7" s="5" t="str">
        <f>IF([1]main!$C10="","",IF(ISBLANK([1]main!C10),C6,[1]main!C10))</f>
        <v>1ZAV70890493343619</v>
      </c>
      <c r="D7" s="5">
        <f>IF([1]main!$C10="","",IF(ISBLANK([1]main!D10),D6,[1]main!D10))</f>
        <v>0.5</v>
      </c>
      <c r="E7">
        <f>IF([1]main!$C10="","",IF(ISBLANK([1]main!E10),E6,[1]main!E10))</f>
        <v>0.5</v>
      </c>
      <c r="F7">
        <f>IF([1]main!$C10="","",IF(ISBLANK([1]main!F10),F6,[1]main!F10))</f>
        <v>2.2999999999999998</v>
      </c>
      <c r="G7" t="str">
        <f>IF([1]main!$C10="","",IF(ISBLANK([1]main!G10),G6,[1]main!G10))</f>
        <v>KGS</v>
      </c>
      <c r="H7">
        <f>IF([1]main!$C10="","",IF(ISBLANK([1]main!H10),H6,[1]main!H10))</f>
        <v>28</v>
      </c>
      <c r="I7" t="str">
        <f>IF([1]main!$C10="","",IF(ISBLANK([1]main!I10),I6,[1]main!I10))</f>
        <v>P/P</v>
      </c>
      <c r="J7">
        <f>IF([1]main!$C10="","",IF(ISBLANK([1]main!J10),J6,[1]main!J10))</f>
        <v>43550</v>
      </c>
      <c r="K7">
        <f>IF([1]main!$C10="","",IF(ISBLANK([1]main!K10),K6,[1]main!K10))</f>
        <v>0</v>
      </c>
      <c r="L7" t="str">
        <f>IF([1]main!$C10="","",IF(ISBLANK([1]main!L10),L6,[1]main!L10))</f>
        <v>N</v>
      </c>
      <c r="M7">
        <f>IF([1]main!$C10="","",IF(ISBLANK([1]main!M10),M6,[1]main!M10))</f>
        <v>175</v>
      </c>
      <c r="N7" t="str">
        <f>IF([1]main!$C10="","",IF(ISBLANK([1]main!N10),N6,[1]main!N10))</f>
        <v>USD</v>
      </c>
      <c r="O7" s="5" t="str">
        <f>IF([1]main!$C10="","",IF(ISBLANK([1]main!O10),O6,[1]main!O10))</f>
        <v>, G54683 - ADIDAS ORIGINALS - NAKE</v>
      </c>
      <c r="P7" t="str">
        <f>IF([1]main!$C10="","",IF(ISBLANK([1]main!P10),P6,[1]main!P10))</f>
        <v>DK6969</v>
      </c>
      <c r="Q7" t="str">
        <f>IF([1]main!$C10="","",IF(ISBLANK([1]main!Q10),Q6,[1]main!Q10))</f>
        <v>AV7089</v>
      </c>
      <c r="R7" s="5" t="str">
        <f>IF([1]main!$C10="","",IF(ISBLANK([1]main!R10),R6,[1]main!R10))</f>
        <v>NAKED</v>
      </c>
      <c r="S7" s="5" t="str">
        <f>IF([1]main!$C10="","",IF(ISBLANK([1]main!S10),S6,[1]main!S10))</f>
        <v xml:space="preserve">SLAGTEHUSGADE 36, 1 SAL  </v>
      </c>
      <c r="T7" s="5" t="str">
        <f>IF([1]main!$C10="","",IF(ISBLANK([1]main!T10),T6,[1]main!T10))</f>
        <v>KOBENHAVN V</v>
      </c>
      <c r="U7" s="5">
        <f>IF([1]main!$C10="","",IF(ISBLANK([1]main!U10),U6,[1]main!U10))</f>
        <v>1715</v>
      </c>
      <c r="V7" s="5" t="str">
        <f>IF([1]main!$C10="","",IF(ISBLANK([1]main!V10),V6,[1]main!V10))</f>
        <v>NAKEDCPH.CO</v>
      </c>
      <c r="W7" s="5" t="str">
        <f>IF([1]main!$C10="","",IF(ISBLANK([1]main!W10),W6,[1]main!W10))</f>
        <v>33158380</v>
      </c>
      <c r="X7" t="str">
        <f>IF([1]main!$C10="","",IF(ISBLANK([1]main!X10),X6,[1]main!X10))</f>
        <v>CN8479</v>
      </c>
      <c r="Y7" t="str">
        <f>IF([1]main!$C10="","",IF(ISBLANK([1]main!Y10),Y6,[1]main!Y10))</f>
        <v/>
      </c>
      <c r="Z7" s="5" t="str">
        <f>IF([1]main!$C10="","",IF(ISBLANK([1]main!Z10),Z6,[1]main!Z10))</f>
        <v>BILIN XU</v>
      </c>
      <c r="AA7" s="5" t="str">
        <f>IF([1]main!$C10="","",IF(ISBLANK([1]main!AA10),AA6,[1]main!AA10))</f>
        <v xml:space="preserve">NO.7 BLDG, NO.96 ZHAOJIABANG RD.  </v>
      </c>
      <c r="AB7" s="5" t="str">
        <f>IF([1]main!$C10="","",IF(ISBLANK([1]main!AB10),AB6,[1]main!AB10))</f>
        <v>SHANGHAI</v>
      </c>
      <c r="AC7" s="5" t="str">
        <f>IF([1]main!$C10="","",IF(ISBLANK([1]main!AC10),AC6,[1]main!AC10))</f>
        <v>200020</v>
      </c>
      <c r="AD7" s="5" t="str">
        <f>IF([1]main!$C10="","",IF(ISBLANK([1]main!AD10),AD6,[1]main!AD10))</f>
        <v>BILIN XU</v>
      </c>
      <c r="AE7" s="5" t="str">
        <f>IF([1]main!$C10="","",IF(ISBLANK([1]main!AE10),AE6,[1]main!AE10))</f>
        <v>13967680878</v>
      </c>
      <c r="AF7" t="str">
        <f>IF([1]main!$C10="","",IF(ISBLANK([1]main!AF10),AF6,[1]main!AF10))</f>
        <v>EHUZJ</v>
      </c>
    </row>
    <row r="8" spans="1:33" x14ac:dyDescent="0.25">
      <c r="A8" t="str">
        <f>IF([1]main!$C11="","",IF(ISBLANK([1]main!A11),A7,[1]main!A11))</f>
        <v>AW4096VG8PL</v>
      </c>
      <c r="B8">
        <f>IF([1]main!$C11="","",IF(ISBLANK([1]main!B11),B7,[1]main!B11))</f>
        <v>1</v>
      </c>
      <c r="C8" s="5" t="str">
        <f>IF([1]main!$C11="","",IF(ISBLANK([1]main!C11),C7,[1]main!C11))</f>
        <v>1ZAW40960497571371</v>
      </c>
      <c r="D8" s="5">
        <f>IF([1]main!$C11="","",IF(ISBLANK([1]main!D11),D7,[1]main!D11))</f>
        <v>1</v>
      </c>
      <c r="E8">
        <f>IF([1]main!$C11="","",IF(ISBLANK([1]main!E11),E7,[1]main!E11))</f>
        <v>1</v>
      </c>
      <c r="F8">
        <f>IF([1]main!$C11="","",IF(ISBLANK([1]main!F11),F7,[1]main!F11))</f>
        <v>1</v>
      </c>
      <c r="G8" t="str">
        <f>IF([1]main!$C11="","",IF(ISBLANK([1]main!G11),G7,[1]main!G11))</f>
        <v>LBS</v>
      </c>
      <c r="H8">
        <f>IF([1]main!$C11="","",IF(ISBLANK([1]main!H11),H7,[1]main!H11))</f>
        <v>28</v>
      </c>
      <c r="I8" t="str">
        <f>IF([1]main!$C11="","",IF(ISBLANK([1]main!I11),I7,[1]main!I11))</f>
        <v>P/P</v>
      </c>
      <c r="J8">
        <f>IF([1]main!$C11="","",IF(ISBLANK([1]main!J11),J7,[1]main!J11))</f>
        <v>43559</v>
      </c>
      <c r="K8">
        <f>IF([1]main!$C11="","",IF(ISBLANK([1]main!K11),K7,[1]main!K11))</f>
        <v>0</v>
      </c>
      <c r="L8" t="str">
        <f>IF([1]main!$C11="","",IF(ISBLANK([1]main!L11),L7,[1]main!L11))</f>
        <v>L</v>
      </c>
      <c r="M8">
        <f>IF([1]main!$C11="","",IF(ISBLANK([1]main!M11),M7,[1]main!M11))</f>
        <v>0</v>
      </c>
      <c r="N8" t="str">
        <f>IF([1]main!$C11="","",IF(ISBLANK([1]main!N11),N7,[1]main!N11))</f>
        <v>USD</v>
      </c>
      <c r="O8" s="5" t="str">
        <f>IF([1]main!$C11="","",IF(ISBLANK([1]main!O11),O7,[1]main!O11))</f>
        <v>, G54683 - ADIDAS ORIGINALS - NAKE</v>
      </c>
      <c r="P8" t="str">
        <f>IF([1]main!$C11="","",IF(ISBLANK([1]main!P11),P7,[1]main!P11))</f>
        <v>US3196</v>
      </c>
      <c r="Q8" t="str">
        <f>IF([1]main!$C11="","",IF(ISBLANK([1]main!Q11),Q7,[1]main!Q11))</f>
        <v>AW4096</v>
      </c>
      <c r="R8" s="5" t="str">
        <f>IF([1]main!$C11="","",IF(ISBLANK([1]main!R11),R7,[1]main!R11))</f>
        <v>C H POWELL COMPANY</v>
      </c>
      <c r="S8" s="5" t="str">
        <f>IF([1]main!$C11="","",IF(ISBLANK([1]main!S11),S7,[1]main!S11))</f>
        <v>7037 RIDGE ROAD SUITE 102 MD</v>
      </c>
      <c r="T8" s="5" t="str">
        <f>IF([1]main!$C11="","",IF(ISBLANK([1]main!T11),T7,[1]main!T11))</f>
        <v>HANOVER</v>
      </c>
      <c r="U8" s="5">
        <f>IF([1]main!$C11="","",IF(ISBLANK([1]main!U11),U7,[1]main!U11))</f>
        <v>21076</v>
      </c>
      <c r="V8" s="5" t="str">
        <f>IF([1]main!$C11="","",IF(ISBLANK([1]main!V11),V7,[1]main!V11))</f>
        <v>TORY JOHNSO</v>
      </c>
      <c r="W8" s="5" t="str">
        <f>IF([1]main!$C11="","",IF(ISBLANK([1]main!W11),W7,[1]main!W11))</f>
        <v>4434575972</v>
      </c>
      <c r="X8" t="str">
        <f>IF([1]main!$C11="","",IF(ISBLANK([1]main!X11),X7,[1]main!X11))</f>
        <v>CN8479</v>
      </c>
      <c r="Y8" t="str">
        <f>IF([1]main!$C11="","",IF(ISBLANK([1]main!Y11),Y7,[1]main!Y11))</f>
        <v/>
      </c>
      <c r="Z8" s="5" t="str">
        <f>IF([1]main!$C11="","",IF(ISBLANK([1]main!Z11),Z7,[1]main!Z11))</f>
        <v>BASF CHEMICALS CO., LTD</v>
      </c>
      <c r="AA8" s="5" t="str">
        <f>IF([1]main!$C11="","",IF(ISBLANK([1]main!AA11),AA7,[1]main!AA11))</f>
        <v xml:space="preserve">300,JIANG XIN SHA ROAD, PUDONG  </v>
      </c>
      <c r="AB8" s="5" t="str">
        <f>IF([1]main!$C11="","",IF(ISBLANK([1]main!AB11),AB7,[1]main!AB11))</f>
        <v>SHANGHAI</v>
      </c>
      <c r="AC8" s="5" t="str">
        <f>IF([1]main!$C11="","",IF(ISBLANK([1]main!AC11),AC7,[1]main!AC11))</f>
        <v>200137</v>
      </c>
      <c r="AD8" s="5" t="str">
        <f>IF([1]main!$C11="","",IF(ISBLANK([1]main!AD11),AD7,[1]main!AD11))</f>
        <v>BILIN XU</v>
      </c>
      <c r="AE8" s="5" t="str">
        <f>IF([1]main!$C11="","",IF(ISBLANK([1]main!AE11),AE7,[1]main!AE11))</f>
        <v>8602120391934</v>
      </c>
      <c r="AF8" t="str">
        <f>IF([1]main!$C11="","",IF(ISBLANK([1]main!AF11),AF7,[1]main!AF11))</f>
        <v>EHUZJ</v>
      </c>
    </row>
    <row r="9" spans="1:33" x14ac:dyDescent="0.25">
      <c r="A9" t="str">
        <f>IF([1]main!$C12="","",IF(ISBLANK([1]main!A12),A8,[1]main!A12))</f>
        <v>AW5143GLWL8</v>
      </c>
      <c r="B9">
        <f>IF([1]main!$C12="","",IF(ISBLANK([1]main!B12),B8,[1]main!B12))</f>
        <v>1</v>
      </c>
      <c r="C9" s="5" t="str">
        <f>IF([1]main!$C12="","",IF(ISBLANK([1]main!C12),C8,[1]main!C12))</f>
        <v>1ZAW51436643564853</v>
      </c>
      <c r="D9" s="5">
        <f>IF([1]main!$C12="","",IF(ISBLANK([1]main!D12),D8,[1]main!D12))</f>
        <v>1</v>
      </c>
      <c r="E9">
        <f>IF([1]main!$C12="","",IF(ISBLANK([1]main!E12),E8,[1]main!E12))</f>
        <v>1</v>
      </c>
      <c r="F9">
        <f>IF([1]main!$C12="","",IF(ISBLANK([1]main!F12),F8,[1]main!F12))</f>
        <v>1</v>
      </c>
      <c r="G9" t="str">
        <f>IF([1]main!$C12="","",IF(ISBLANK([1]main!G12),G8,[1]main!G12))</f>
        <v>LBS</v>
      </c>
      <c r="H9">
        <f>IF([1]main!$C12="","",IF(ISBLANK([1]main!H12),H8,[1]main!H12))</f>
        <v>1</v>
      </c>
      <c r="I9" t="str">
        <f>IF([1]main!$C12="","",IF(ISBLANK([1]main!I12),I8,[1]main!I12))</f>
        <v>P/P</v>
      </c>
      <c r="J9">
        <f>IF([1]main!$C12="","",IF(ISBLANK([1]main!J12),J8,[1]main!J12))</f>
        <v>43557</v>
      </c>
      <c r="K9">
        <f>IF([1]main!$C12="","",IF(ISBLANK([1]main!K12),K8,[1]main!K12))</f>
        <v>0</v>
      </c>
      <c r="L9" t="str">
        <f>IF([1]main!$C12="","",IF(ISBLANK([1]main!L12),L8,[1]main!L12))</f>
        <v>L</v>
      </c>
      <c r="M9">
        <f>IF([1]main!$C12="","",IF(ISBLANK([1]main!M12),M8,[1]main!M12))</f>
        <v>0</v>
      </c>
      <c r="N9" t="str">
        <f>IF([1]main!$C12="","",IF(ISBLANK([1]main!N12),N8,[1]main!N12))</f>
        <v>CAD</v>
      </c>
      <c r="O9" s="5" t="str">
        <f>IF([1]main!$C12="","",IF(ISBLANK([1]main!O12),O8,[1]main!O12))</f>
        <v>, G54683 - ADIDAS ORIGINALS - NAKE</v>
      </c>
      <c r="P9" t="str">
        <f>IF([1]main!$C12="","",IF(ISBLANK([1]main!P12),P8,[1]main!P12))</f>
        <v>CA1497</v>
      </c>
      <c r="Q9" t="str">
        <f>IF([1]main!$C12="","",IF(ISBLANK([1]main!Q12),Q8,[1]main!Q12))</f>
        <v>AW5143</v>
      </c>
      <c r="R9" s="5" t="str">
        <f>IF([1]main!$C12="","",IF(ISBLANK([1]main!R12),R8,[1]main!R12))</f>
        <v>PLUS ONE</v>
      </c>
      <c r="S9" s="5" t="str">
        <f>IF([1]main!$C12="","",IF(ISBLANK([1]main!S12),S8,[1]main!S12))</f>
        <v>77 ADELAIDE ST W RM/STE 1 ON</v>
      </c>
      <c r="T9" s="5" t="str">
        <f>IF([1]main!$C12="","",IF(ISBLANK([1]main!T12),T8,[1]main!T12))</f>
        <v>TORONTO</v>
      </c>
      <c r="U9" s="5" t="str">
        <f>IF([1]main!$C12="","",IF(ISBLANK([1]main!U12),U8,[1]main!U12))</f>
        <v>M5L1E2</v>
      </c>
      <c r="V9" s="5" t="str">
        <f>IF([1]main!$C12="","",IF(ISBLANK([1]main!V12),V8,[1]main!V12))</f>
        <v>KWOK HO</v>
      </c>
      <c r="W9" s="5" t="str">
        <f>IF([1]main!$C12="","",IF(ISBLANK([1]main!W12),W8,[1]main!W12))</f>
        <v>14163658080</v>
      </c>
      <c r="X9" t="str">
        <f>IF([1]main!$C12="","",IF(ISBLANK([1]main!X12),X8,[1]main!X12))</f>
        <v>CN8479</v>
      </c>
      <c r="Y9" t="str">
        <f>IF([1]main!$C12="","",IF(ISBLANK([1]main!Y12),Y8,[1]main!Y12))</f>
        <v/>
      </c>
      <c r="Z9" s="5" t="str">
        <f>IF([1]main!$C12="","",IF(ISBLANK([1]main!Z12),Z8,[1]main!Z12))</f>
        <v>SHANGHAI CLEARING HOUSE</v>
      </c>
      <c r="AA9" s="5" t="str">
        <f>IF([1]main!$C12="","",IF(ISBLANK([1]main!AA12),AA8,[1]main!AA12))</f>
        <v xml:space="preserve">2 EAST BEIJING ROAD  </v>
      </c>
      <c r="AB9" s="5" t="str">
        <f>IF([1]main!$C12="","",IF(ISBLANK([1]main!AB12),AB8,[1]main!AB12))</f>
        <v>SHANGHAI</v>
      </c>
      <c r="AC9" s="5" t="str">
        <f>IF([1]main!$C12="","",IF(ISBLANK([1]main!AC12),AC8,[1]main!AC12))</f>
        <v>200002</v>
      </c>
      <c r="AD9" s="5" t="str">
        <f>IF([1]main!$C12="","",IF(ISBLANK([1]main!AD12),AD8,[1]main!AD12))</f>
        <v>CUI ZHIPING</v>
      </c>
      <c r="AE9" s="5" t="str">
        <f>IF([1]main!$C12="","",IF(ISBLANK([1]main!AE12),AE8,[1]main!AE12))</f>
        <v>8613636572270</v>
      </c>
      <c r="AF9" t="str">
        <f>IF([1]main!$C12="","",IF(ISBLANK([1]main!AF12),AF8,[1]main!AF12))</f>
        <v>EHUZJ</v>
      </c>
    </row>
    <row r="10" spans="1:33" x14ac:dyDescent="0.25">
      <c r="A10" t="str">
        <f>IF([1]main!$C13="","",IF(ISBLANK([1]main!A13),A9,[1]main!A13))</f>
        <v>AX1374MQDBB</v>
      </c>
      <c r="B10">
        <f>IF([1]main!$C13="","",IF(ISBLANK([1]main!B13),B9,[1]main!B13))</f>
        <v>1</v>
      </c>
      <c r="C10" s="5" t="str">
        <f>IF([1]main!$C13="","",IF(ISBLANK([1]main!C13),C9,[1]main!C13))</f>
        <v>1ZAX13746667013236</v>
      </c>
      <c r="D10" s="5">
        <f>IF([1]main!$C13="","",IF(ISBLANK([1]main!D13),D9,[1]main!D13))</f>
        <v>1</v>
      </c>
      <c r="E10">
        <f>IF([1]main!$C13="","",IF(ISBLANK([1]main!E13),E9,[1]main!E13))</f>
        <v>1</v>
      </c>
      <c r="F10">
        <f>IF([1]main!$C13="","",IF(ISBLANK([1]main!F13),F9,[1]main!F13))</f>
        <v>1</v>
      </c>
      <c r="G10" t="str">
        <f>IF([1]main!$C13="","",IF(ISBLANK([1]main!G13),G9,[1]main!G13))</f>
        <v>LBS</v>
      </c>
      <c r="H10">
        <f>IF([1]main!$C13="","",IF(ISBLANK([1]main!H13),H9,[1]main!H13))</f>
        <v>1</v>
      </c>
      <c r="I10" t="str">
        <f>IF([1]main!$C13="","",IF(ISBLANK([1]main!I13),I9,[1]main!I13))</f>
        <v>P/P</v>
      </c>
      <c r="J10">
        <f>IF([1]main!$C13="","",IF(ISBLANK([1]main!J13),J9,[1]main!J13))</f>
        <v>43557</v>
      </c>
      <c r="K10">
        <f>IF([1]main!$C13="","",IF(ISBLANK([1]main!K13),K9,[1]main!K13))</f>
        <v>0.5</v>
      </c>
      <c r="L10" t="str">
        <f>IF([1]main!$C13="","",IF(ISBLANK([1]main!L13),L9,[1]main!L13))</f>
        <v>N</v>
      </c>
      <c r="M10">
        <f>IF([1]main!$C13="","",IF(ISBLANK([1]main!M13),M9,[1]main!M13))</f>
        <v>17.25</v>
      </c>
      <c r="N10" t="str">
        <f>IF([1]main!$C13="","",IF(ISBLANK([1]main!N13),N9,[1]main!N13))</f>
        <v>USD</v>
      </c>
      <c r="O10" s="5" t="str">
        <f>IF([1]main!$C13="","",IF(ISBLANK([1]main!O13),O9,[1]main!O13))</f>
        <v>LABELS</v>
      </c>
      <c r="P10" t="str">
        <f>IF([1]main!$C13="","",IF(ISBLANK([1]main!P13),P9,[1]main!P13))</f>
        <v>US3196</v>
      </c>
      <c r="Q10" t="str">
        <f>IF([1]main!$C13="","",IF(ISBLANK([1]main!Q13),Q9,[1]main!Q13))</f>
        <v>A-1374</v>
      </c>
      <c r="R10" s="5" t="str">
        <f>IF([1]main!$C13="","",IF(ISBLANK([1]main!R13),R9,[1]main!R13))</f>
        <v>CROWN LABORATORIES</v>
      </c>
      <c r="S10" s="5" t="str">
        <f>IF([1]main!$C13="","",IF(ISBLANK([1]main!S13),S9,[1]main!S13))</f>
        <v>349 LAFE COX DR  TN</v>
      </c>
      <c r="T10" s="5" t="str">
        <f>IF([1]main!$C13="","",IF(ISBLANK([1]main!T13),T9,[1]main!T13))</f>
        <v>JOHNSON CITY</v>
      </c>
      <c r="U10" s="5">
        <f>IF([1]main!$C13="","",IF(ISBLANK([1]main!U13),U9,[1]main!U13))</f>
        <v>37604</v>
      </c>
      <c r="V10" s="5" t="str">
        <f>IF([1]main!$C13="","",IF(ISBLANK([1]main!V13),V9,[1]main!V13))</f>
        <v>SHIPPING DE</v>
      </c>
      <c r="W10" s="5" t="str">
        <f>IF([1]main!$C13="","",IF(ISBLANK([1]main!W13),W9,[1]main!W13))</f>
        <v>14239264413</v>
      </c>
      <c r="X10" t="str">
        <f>IF([1]main!$C13="","",IF(ISBLANK([1]main!X13),X9,[1]main!X13))</f>
        <v>CN8479</v>
      </c>
      <c r="Y10" t="str">
        <f>IF([1]main!$C13="","",IF(ISBLANK([1]main!Y13),Y9,[1]main!Y13))</f>
        <v/>
      </c>
      <c r="Z10" s="5" t="str">
        <f>IF([1]main!$C13="","",IF(ISBLANK([1]main!Z13),Z9,[1]main!Z13))</f>
        <v>PRINBURY BIOPHARM CO LTD</v>
      </c>
      <c r="AA10" s="5" t="str">
        <f>IF([1]main!$C13="","",IF(ISBLANK([1]main!AA13),AA9,[1]main!AA13))</f>
        <v xml:space="preserve">NO. 538 CAILUN ROAD ZHANGJIANG HIGH-TECH PARK </v>
      </c>
      <c r="AB10" s="5" t="str">
        <f>IF([1]main!$C13="","",IF(ISBLANK([1]main!AB13),AB9,[1]main!AB13))</f>
        <v>PUDONG</v>
      </c>
      <c r="AC10" s="5" t="str">
        <f>IF([1]main!$C13="","",IF(ISBLANK([1]main!AC13),AC9,[1]main!AC13))</f>
        <v>201203</v>
      </c>
      <c r="AD10" s="5" t="str">
        <f>IF([1]main!$C13="","",IF(ISBLANK([1]main!AD13),AD9,[1]main!AD13))</f>
        <v>BOYANG</v>
      </c>
      <c r="AE10" s="5" t="str">
        <f>IF([1]main!$C13="","",IF(ISBLANK([1]main!AE13),AE9,[1]main!AE13))</f>
        <v>0215132333130</v>
      </c>
      <c r="AF10" t="str">
        <f>IF([1]main!$C13="","",IF(ISBLANK([1]main!AF13),AF9,[1]main!AF13))</f>
        <v>EHUZJ</v>
      </c>
    </row>
    <row r="11" spans="1:33" x14ac:dyDescent="0.25">
      <c r="A11" t="str">
        <f>IF([1]main!$C14="","",IF(ISBLANK([1]main!A14),A10,[1]main!A14))</f>
        <v>AY6413T3YX9</v>
      </c>
      <c r="B11">
        <f>IF([1]main!$C14="","",IF(ISBLANK([1]main!B14),B10,[1]main!B14))</f>
        <v>1</v>
      </c>
      <c r="C11" s="5" t="str">
        <f>IF([1]main!$C14="","",IF(ISBLANK([1]main!C14),C10,[1]main!C14))</f>
        <v>1ZAY64130491563462</v>
      </c>
      <c r="D11" s="5">
        <f>IF([1]main!$C14="","",IF(ISBLANK([1]main!D14),D10,[1]main!D14))</f>
        <v>0.1</v>
      </c>
      <c r="E11">
        <f>IF([1]main!$C14="","",IF(ISBLANK([1]main!E14),E10,[1]main!E14))</f>
        <v>0.1</v>
      </c>
      <c r="F11">
        <f>IF([1]main!$C14="","",IF(ISBLANK([1]main!F14),F10,[1]main!F14))</f>
        <v>0</v>
      </c>
      <c r="G11" t="str">
        <f>IF([1]main!$C14="","",IF(ISBLANK([1]main!G14),G10,[1]main!G14))</f>
        <v>KGS</v>
      </c>
      <c r="H11">
        <f>IF([1]main!$C14="","",IF(ISBLANK([1]main!H14),H10,[1]main!H14))</f>
        <v>28</v>
      </c>
      <c r="I11" t="str">
        <f>IF([1]main!$C14="","",IF(ISBLANK([1]main!I14),I10,[1]main!I14))</f>
        <v>P/P</v>
      </c>
      <c r="J11">
        <f>IF([1]main!$C14="","",IF(ISBLANK([1]main!J14),J10,[1]main!J14))</f>
        <v>43558</v>
      </c>
      <c r="K11">
        <f>IF([1]main!$C14="","",IF(ISBLANK([1]main!K14),K10,[1]main!K14))</f>
        <v>0</v>
      </c>
      <c r="L11" t="str">
        <f>IF([1]main!$C14="","",IF(ISBLANK([1]main!L14),L10,[1]main!L14))</f>
        <v>L</v>
      </c>
      <c r="M11">
        <f>IF([1]main!$C14="","",IF(ISBLANK([1]main!M14),M10,[1]main!M14))</f>
        <v>0</v>
      </c>
      <c r="N11" t="str">
        <f>IF([1]main!$C14="","",IF(ISBLANK([1]main!N14),N10,[1]main!N14))</f>
        <v>EUR</v>
      </c>
      <c r="O11" s="5" t="str">
        <f>IF([1]main!$C14="","",IF(ISBLANK([1]main!O14),O10,[1]main!O14))</f>
        <v>LABELS</v>
      </c>
      <c r="P11" t="str">
        <f>IF([1]main!$C14="","",IF(ISBLANK([1]main!P14),P10,[1]main!P14))</f>
        <v>IT3919</v>
      </c>
      <c r="Q11" t="str">
        <f>IF([1]main!$C14="","",IF(ISBLANK([1]main!Q14),Q10,[1]main!Q14))</f>
        <v>AY6413</v>
      </c>
      <c r="R11" s="5" t="str">
        <f>IF([1]main!$C14="","",IF(ISBLANK([1]main!R14),R10,[1]main!R14))</f>
        <v>CAPUA 1880 SRL</v>
      </c>
      <c r="S11" s="5" t="str">
        <f>IF([1]main!$C14="","",IF(ISBLANK([1]main!S14),S10,[1]main!S14))</f>
        <v xml:space="preserve">ZONA INDUSTRIALE  </v>
      </c>
      <c r="T11" s="5" t="str">
        <f>IF([1]main!$C14="","",IF(ISBLANK([1]main!T14),T10,[1]main!T14))</f>
        <v>CAMPO CALABRO</v>
      </c>
      <c r="U11" s="5">
        <f>IF([1]main!$C14="","",IF(ISBLANK([1]main!U14),U10,[1]main!U14))</f>
        <v>89052</v>
      </c>
      <c r="V11" s="5" t="str">
        <f>IF([1]main!$C14="","",IF(ISBLANK([1]main!V14),V10,[1]main!V14))</f>
        <v>EDITH</v>
      </c>
      <c r="W11" s="5" t="str">
        <f>IF([1]main!$C14="","",IF(ISBLANK([1]main!W14),W10,[1]main!W14))</f>
        <v>0965793901</v>
      </c>
      <c r="X11" t="str">
        <f>IF([1]main!$C14="","",IF(ISBLANK([1]main!X14),X10,[1]main!X14))</f>
        <v>CN8479</v>
      </c>
      <c r="Y11" t="str">
        <f>IF([1]main!$C14="","",IF(ISBLANK([1]main!Y14),Y10,[1]main!Y14))</f>
        <v/>
      </c>
      <c r="Z11" s="5" t="str">
        <f>IF([1]main!$C14="","",IF(ISBLANK([1]main!Z14),Z10,[1]main!Z14))</f>
        <v>GIVAUDAN FLAVORS (SHANGHAI) LT</v>
      </c>
      <c r="AA11" s="5" t="str">
        <f>IF([1]main!$C14="","",IF(ISBLANK([1]main!AA14),AA10,[1]main!AA14))</f>
        <v xml:space="preserve">N* 668 JING YE ROAD JIN QIAO EXPORT AREA </v>
      </c>
      <c r="AB11" s="5" t="str">
        <f>IF([1]main!$C14="","",IF(ISBLANK([1]main!AB14),AB10,[1]main!AB14))</f>
        <v>SHANGHAI</v>
      </c>
      <c r="AC11" s="5" t="str">
        <f>IF([1]main!$C14="","",IF(ISBLANK([1]main!AC14),AC10,[1]main!AC14))</f>
        <v>201201</v>
      </c>
      <c r="AD11" s="5" t="str">
        <f>IF([1]main!$C14="","",IF(ISBLANK([1]main!AD14),AD10,[1]main!AD14))</f>
        <v>MRS AKIRA ZHU</v>
      </c>
      <c r="AE11" s="5" t="str">
        <f>IF([1]main!$C14="","",IF(ISBLANK([1]main!AE14),AE10,[1]main!AE14))</f>
        <v>00862128937936</v>
      </c>
      <c r="AF11" t="str">
        <f>IF([1]main!$C14="","",IF(ISBLANK([1]main!AF14),AF10,[1]main!AF14))</f>
        <v>EHUZJ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Maruthi Pallamalli (PACTERA TECHNOLOGIES INC)</dc:creator>
  <cp:lastModifiedBy>Maruthi Pallamalli (Pactera Technologies)</cp:lastModifiedBy>
  <dcterms:created xsi:type="dcterms:W3CDTF">2015-06-05T18:17:20Z</dcterms:created>
  <dcterms:modified xsi:type="dcterms:W3CDTF">2019-06-19T11:28:13Z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v-mapall@microsoft.com</vt:lpwstr>
  </property>
  <property fmtid="{D5CDD505-2E9C-101B-9397-08002B2CF9AE}" pid="5" name="MSIP_Label_f42aa342-8706-4288-bd11-ebb85995028c_SetDate">
    <vt:lpwstr>2019-06-19T11:27:31.5607501Z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e4a7dfc5-263c-4abc-882c-287ba5422717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