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24226"/>
  <mc:AlternateContent xmlns:mc="http://schemas.openxmlformats.org/markup-compatibility/2006">
    <mc:Choice Requires="x15">
      <x15ac:absPath xmlns:x15ac="http://schemas.microsoft.com/office/spreadsheetml/2010/11/ac" url="D:\12.Document\01.Project\01-8.B2B모델\Huawei\"/>
    </mc:Choice>
  </mc:AlternateContent>
  <xr:revisionPtr revIDLastSave="0" documentId="13_ncr:1_{E9352F43-BE66-454E-A94B-C898D738ADEA}" xr6:coauthVersionLast="47" xr6:coauthVersionMax="47" xr10:uidLastSave="{00000000-0000-0000-0000-000000000000}"/>
  <bookViews>
    <workbookView xWindow="-108" yWindow="-108" windowWidth="23256" windowHeight="12576" tabRatio="834" firstSheet="5" activeTab="8" xr2:uid="{00000000-000D-0000-FFFF-FFFF00000000}"/>
  </bookViews>
  <sheets>
    <sheet name="Change Log" sheetId="18" state="hidden" r:id="rId1"/>
    <sheet name="TP" sheetId="21" state="hidden" r:id="rId2"/>
    <sheet name="Public Part" sheetId="24" state="hidden" r:id="rId3"/>
    <sheet name="OCS &amp;CBS 5.5 " sheetId="33" state="hidden" r:id="rId4"/>
    <sheet name="NGBSS " sheetId="43" state="hidden" r:id="rId5"/>
    <sheet name="GME KR technology Clarification" sheetId="64" r:id="rId6"/>
    <sheet name="Sheet1" sheetId="66" r:id="rId7"/>
    <sheet name="Huawei Feature OOTB" sheetId="65" r:id="rId8"/>
    <sheet name="Huawei Feature OOTB (2)" sheetId="67" r:id="rId9"/>
    <sheet name="Mediation 5.5 " sheetId="55" state="hidden" r:id="rId10"/>
    <sheet name="PRM 3.1&amp; PRM 3.3 " sheetId="56" state="hidden" r:id="rId11"/>
    <sheet name="Campaign " sheetId="57" state="hidden" r:id="rId12"/>
    <sheet name="Report " sheetId="58" state="hidden" r:id="rId13"/>
    <sheet name="Provision 1.2 " sheetId="59" state="hidden" r:id="rId14"/>
    <sheet name="CPS 1.1 " sheetId="60" state="hidden" r:id="rId15"/>
    <sheet name="EVC 3.3 " sheetId="61" state="hidden" r:id="rId16"/>
    <sheet name="IPCC" sheetId="62" state="hidden" r:id="rId17"/>
    <sheet name="CRM 3.3 " sheetId="63" state="hidden" r:id="rId18"/>
  </sheets>
  <externalReferences>
    <externalReference r:id="rId19"/>
  </externalReferences>
  <definedNames>
    <definedName name="_12" hidden="1">#REF!</definedName>
    <definedName name="_19" hidden="1">#REF!</definedName>
    <definedName name="_xlnm._FilterDatabase" localSheetId="7" hidden="1">'Huawei Feature OOTB'!$A$1:$G$68</definedName>
    <definedName name="_xlnm._FilterDatabase" localSheetId="8" hidden="1">'Huawei Feature OOTB (2)'!$A$1:$G$68</definedName>
    <definedName name="_xlnm._FilterDatabase" localSheetId="3" hidden="1">'OCS &amp;CBS 5.5 '!$C$1:$AR$1</definedName>
    <definedName name="a" localSheetId="4">#REF!</definedName>
    <definedName name="a">#REF!</definedName>
    <definedName name="aaaaaaaaa" localSheetId="4">#REF!</definedName>
    <definedName name="aaaaaaaaa">#REF!</definedName>
    <definedName name="AS" localSheetId="4" hidden="1">#REF!</definedName>
    <definedName name="AS" hidden="1">#REF!</definedName>
    <definedName name="CBS">#REF!</definedName>
    <definedName name="CS">#REF!</definedName>
    <definedName name="impact">#REF!</definedName>
    <definedName name="impacts" localSheetId="3">#REF!</definedName>
    <definedName name="impacts">#REF!</definedName>
    <definedName name="NGIN" hidden="1">#REF!</definedName>
    <definedName name="Phase">'[1]A2-Dictionary'!$C$2:$C$7</definedName>
    <definedName name="probability" localSheetId="3">#REF!</definedName>
    <definedName name="probability">#REF!</definedName>
    <definedName name="product_module_zh">'[1]A2-Dictionary'!$B$2:$B$22</definedName>
    <definedName name="RBT_2" localSheetId="4" hidden="1">#REF!,#REF!</definedName>
    <definedName name="RBT_2" hidden="1">#REF!,#REF!</definedName>
    <definedName name="requirement">'[1]A2-Dictionary'!$E$2:$E$4</definedName>
    <definedName name="Z_123" hidden="1">#REF!,#REF!</definedName>
    <definedName name="Z_5ACAC2B1_CBE5_11D7_B5B3_0002A5267F82_.wvu.FilterData" localSheetId="0" hidden="1">#REF!</definedName>
    <definedName name="Z_5ACAC2B1_CBE5_11D7_B5B3_0002A5267F82_.wvu.FilterData" localSheetId="2" hidden="1">#REF!</definedName>
    <definedName name="Z_5ACAC2B1_CBE5_11D7_B5B3_0002A5267F82_.wvu.FilterData" localSheetId="1" hidden="1">#REF!</definedName>
    <definedName name="Z_5ACAC2B1_CBE5_11D7_B5B3_0002A5267F82_.wvu.FilterData" hidden="1">#REF!</definedName>
    <definedName name="Z_A8A15D3C_5BD9_484A_B6FF_FAF5BDAD8E1A_.wvu.Cols" localSheetId="0" hidden="1">#REF!</definedName>
    <definedName name="Z_A8A15D3C_5BD9_484A_B6FF_FAF5BDAD8E1A_.wvu.Cols" localSheetId="2" hidden="1">#REF!</definedName>
    <definedName name="Z_A8A15D3C_5BD9_484A_B6FF_FAF5BDAD8E1A_.wvu.Cols" localSheetId="1" hidden="1">#REF!</definedName>
    <definedName name="Z_A8A15D3C_5BD9_484A_B6FF_FAF5BDAD8E1A_.wvu.Cols" hidden="1">#REF!</definedName>
    <definedName name="Z_A8A15D3C_5BD9_484A_B6FF_FAF5BDAD8E1A_.wvu.FilterData" localSheetId="0" hidden="1">#REF!</definedName>
    <definedName name="Z_A8A15D3C_5BD9_484A_B6FF_FAF5BDAD8E1A_.wvu.FilterData" localSheetId="2" hidden="1">#REF!</definedName>
    <definedName name="Z_A8A15D3C_5BD9_484A_B6FF_FAF5BDAD8E1A_.wvu.FilterData" localSheetId="1" hidden="1">#REF!</definedName>
    <definedName name="Z_A8A15D3C_5BD9_484A_B6FF_FAF5BDAD8E1A_.wvu.FilterData" hidden="1">#REF!</definedName>
    <definedName name="Z_B6553902_9937_4B13_931A_95EB9430C461_.wvu.Cols" localSheetId="0" hidden="1">#REF!,#REF!</definedName>
    <definedName name="Z_B6553902_9937_4B13_931A_95EB9430C461_.wvu.Cols" localSheetId="2" hidden="1">#REF!,#REF!</definedName>
    <definedName name="Z_B6553902_9937_4B13_931A_95EB9430C461_.wvu.Cols" localSheetId="1" hidden="1">#REF!,#REF!</definedName>
    <definedName name="Z_B6553902_9937_4B13_931A_95EB9430C461_.wvu.Cols" hidden="1">#REF!,#REF!</definedName>
    <definedName name="Z_B6553902_9937_4B13_931A_95EB9430C461_.wvu.FilterData" localSheetId="0" hidden="1">#REF!</definedName>
    <definedName name="Z_B6553902_9937_4B13_931A_95EB9430C461_.wvu.FilterData" localSheetId="2" hidden="1">#REF!</definedName>
    <definedName name="Z_B6553902_9937_4B13_931A_95EB9430C461_.wvu.FilterData" localSheetId="1" hidden="1">#REF!</definedName>
    <definedName name="Z_B6553902_9937_4B13_931A_95EB9430C461_.wvu.FilterData" hidden="1">#REF!</definedName>
    <definedName name="Z_E1474EA1_28E8_4A9B_B4B9_E4E834EB2AB0_.wvu.Cols" localSheetId="0" hidden="1">#REF!,#REF!</definedName>
    <definedName name="Z_E1474EA1_28E8_4A9B_B4B9_E4E834EB2AB0_.wvu.Cols" localSheetId="2" hidden="1">#REF!,#REF!</definedName>
    <definedName name="Z_E1474EA1_28E8_4A9B_B4B9_E4E834EB2AB0_.wvu.Cols" localSheetId="1" hidden="1">#REF!,#REF!</definedName>
    <definedName name="Z_E1474EA1_28E8_4A9B_B4B9_E4E834EB2AB0_.wvu.Cols" hidden="1">#REF!,#REF!</definedName>
    <definedName name="光缆线路设计" localSheetId="3">#REF!</definedName>
    <definedName name="光缆线路设计">#REF!</definedName>
    <definedName name="光网络NTS" localSheetId="3">#REF!</definedName>
    <definedName name="光网络NTS">#REF!</definedName>
    <definedName name="你说">#REF!</definedName>
    <definedName name="无线网络规划_优化" localSheetId="3">#REF!</definedName>
    <definedName name="无线网络规划_优化">#REF!</definedName>
    <definedName name="无线网络设计及业务迁移" localSheetId="3">#REF!</definedName>
    <definedName name="无线网络设计及业务迁移">#REF!</definedName>
    <definedName name="微波设计" localSheetId="3">#REF!</definedName>
    <definedName name="微波设计">#REF!</definedName>
    <definedName name="产品工程" localSheetId="4">#REF!</definedName>
    <definedName name="产品工程" localSheetId="3">#REF!</definedName>
    <definedName name="产品工程">#REF!</definedName>
    <definedName name="数通网络规划" localSheetId="3">#REF!</definedName>
    <definedName name="数通网络规划">#REF!</definedName>
    <definedName name="自产设备维保" localSheetId="3">#REF!</definedName>
    <definedName name="自产设备维保">#REF!</definedName>
    <definedName name="站点配套" localSheetId="3">#REF!</definedName>
    <definedName name="站点配套">#REF!</definedName>
    <definedName name="站点设计" localSheetId="3">#REF!</definedName>
    <definedName name="站点设计">#REF!</definedName>
    <definedName name="项目管理" localSheetId="3">#REF!</definedName>
    <definedName name="项目管理">#REF!</definedName>
    <definedName name="核心网网设服务" localSheetId="3">#REF!</definedName>
    <definedName name="核心网网设服务">#REF!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66" l="1"/>
  <c r="E6" i="66"/>
  <c r="C5" i="66"/>
  <c r="E5" i="66"/>
  <c r="C4" i="66"/>
  <c r="B17" i="64" l="1"/>
</calcChain>
</file>

<file path=xl/sharedStrings.xml><?xml version="1.0" encoding="utf-8"?>
<sst xmlns="http://schemas.openxmlformats.org/spreadsheetml/2006/main" count="1219" uniqueCount="526">
  <si>
    <t>Date</t>
  </si>
  <si>
    <t>Status</t>
  </si>
  <si>
    <t>This table describes all the changes/modifications made to this document</t>
  </si>
  <si>
    <t>Author</t>
  </si>
  <si>
    <t>Version #</t>
  </si>
  <si>
    <t>Change Description</t>
  </si>
  <si>
    <t>Document Control</t>
    <phoneticPr fontId="2" type="noConversion"/>
  </si>
  <si>
    <t>Initial Draft</t>
    <phoneticPr fontId="2" type="noConversion"/>
  </si>
  <si>
    <t>Review file name</t>
  </si>
  <si>
    <t>Catalog</t>
  </si>
  <si>
    <t>SN.</t>
  </si>
  <si>
    <t>Checkpoint</t>
  </si>
  <si>
    <t>Value</t>
  </si>
  <si>
    <t>Score</t>
  </si>
  <si>
    <t>Responsibility</t>
  </si>
  <si>
    <t>Remarks</t>
  </si>
  <si>
    <t>Yes</t>
  </si>
  <si>
    <t>Percentage</t>
    <phoneticPr fontId="2" type="noConversion"/>
  </si>
  <si>
    <t>TP Review Checklist</t>
    <phoneticPr fontId="2" type="noConversion"/>
  </si>
  <si>
    <t>TP Review Checklist</t>
    <phoneticPr fontId="2" type="noConversion"/>
  </si>
  <si>
    <t>SA</t>
    <phoneticPr fontId="2" type="noConversion"/>
  </si>
  <si>
    <t>Assumpation</t>
    <phoneticPr fontId="2" type="noConversion"/>
  </si>
  <si>
    <t>Is the 'delivery approach' chapter described as a independent chapter?</t>
    <phoneticPr fontId="2" type="noConversion"/>
  </si>
  <si>
    <t>Is assumption that Operator take responsibility and cost for 3rd party system interface design and debug support mentioned?</t>
    <phoneticPr fontId="2" type="noConversion"/>
  </si>
  <si>
    <t>Is High Level Scoping acitvity before Contract Sign off mentioned?</t>
    <phoneticPr fontId="2" type="noConversion"/>
  </si>
  <si>
    <t>Is Assumption that SOW will replace the SoC and became new delivery scope mentioned?</t>
    <phoneticPr fontId="2" type="noConversion"/>
  </si>
  <si>
    <t>Delivery Approach</t>
    <phoneticPr fontId="2" type="noConversion"/>
  </si>
  <si>
    <t>Does HUAWEI R&amp;A (Analyze Phase) approach described in the delivery appraoch chapter?</t>
    <phoneticPr fontId="2" type="noConversion"/>
  </si>
  <si>
    <t>Does HUAWEI testing approach described in the delivery appraoch chapter?</t>
    <phoneticPr fontId="2" type="noConversion"/>
  </si>
  <si>
    <t>Does HUAWEI data migration approach described in the delivery appraoch chapter?</t>
    <phoneticPr fontId="2" type="noConversion"/>
  </si>
  <si>
    <t>Does HUAWEI cut over approach described in the delivery appraoch chapter?</t>
    <phoneticPr fontId="2" type="noConversion"/>
  </si>
  <si>
    <t>Does HUAWEI project phased approach and terminology mentioned in the chapter?</t>
    <phoneticPr fontId="2" type="noConversion"/>
  </si>
  <si>
    <t>Does HUAWEI project management approach described in the delivery appraoch chapter?</t>
    <phoneticPr fontId="2" type="noConversion"/>
  </si>
  <si>
    <t>Activity</t>
    <phoneticPr fontId="2" type="noConversion"/>
  </si>
  <si>
    <t>Is acitvity in R&amp;A described? Like FRS analysis</t>
    <phoneticPr fontId="2" type="noConversion"/>
  </si>
  <si>
    <t>Is Assumption that operator change R&amp;A approach, then HUAWEI need charge for that mentioned?</t>
    <phoneticPr fontId="2" type="noConversion"/>
  </si>
  <si>
    <t>Is the deliverable in R&amp;A described ?</t>
    <phoneticPr fontId="2" type="noConversion"/>
  </si>
  <si>
    <t>Is test type adopted in this project testing described? Like IOT, Security Test, UAT etc..,</t>
    <phoneticPr fontId="2" type="noConversion"/>
  </si>
  <si>
    <t>BOQ Review Checklist</t>
    <phoneticPr fontId="2" type="noConversion"/>
  </si>
  <si>
    <r>
      <rPr>
        <sz val="11"/>
        <color indexed="8"/>
        <rFont val="宋体"/>
        <family val="3"/>
        <charset val="134"/>
      </rPr>
      <t>有</t>
    </r>
    <r>
      <rPr>
        <sz val="11"/>
        <color indexed="8"/>
        <rFont val="Arial"/>
        <family val="2"/>
      </rPr>
      <t>GDR</t>
    </r>
    <r>
      <rPr>
        <sz val="11"/>
        <color indexed="8"/>
        <rFont val="宋体"/>
        <family val="3"/>
        <charset val="134"/>
      </rPr>
      <t>需求时，生产站点和容灾站点的配置必须分开</t>
    </r>
    <phoneticPr fontId="2" type="noConversion"/>
  </si>
  <si>
    <t>交换机S5328C-EI默认配置24个电口，S5352C-EI默认配置的48个电口，还可以选择配置4个GE光口或2个10GE光口，由于交换机在防火墙内侧，不直接面对局方提供的连接方式，光口可不配置。</t>
    <phoneticPr fontId="2" type="noConversion"/>
  </si>
  <si>
    <r>
      <rPr>
        <sz val="11"/>
        <color indexed="8"/>
        <rFont val="宋体"/>
        <family val="3"/>
        <charset val="134"/>
      </rPr>
      <t>以下软件</t>
    </r>
    <r>
      <rPr>
        <sz val="11"/>
        <color indexed="8"/>
        <rFont val="Arial"/>
        <family val="2"/>
      </rPr>
      <t>license</t>
    </r>
    <r>
      <rPr>
        <sz val="11"/>
        <color indexed="8"/>
        <rFont val="宋体"/>
        <family val="3"/>
        <charset val="134"/>
      </rPr>
      <t>计算方式请参考配置</t>
    </r>
    <r>
      <rPr>
        <sz val="11"/>
        <color indexed="8"/>
        <rFont val="Arial"/>
        <family val="2"/>
      </rPr>
      <t>FAQ 1.4</t>
    </r>
    <phoneticPr fontId="2" type="noConversion"/>
  </si>
  <si>
    <r>
      <rPr>
        <sz val="11"/>
        <color indexed="8"/>
        <rFont val="宋体"/>
        <family val="3"/>
        <charset val="134"/>
      </rPr>
      <t>请参考配置</t>
    </r>
    <r>
      <rPr>
        <sz val="11"/>
        <color indexed="8"/>
        <rFont val="Arial"/>
        <family val="2"/>
      </rPr>
      <t>FAQ 1.17</t>
    </r>
    <phoneticPr fontId="2" type="noConversion"/>
  </si>
  <si>
    <r>
      <rPr>
        <sz val="11"/>
        <color indexed="8"/>
        <rFont val="宋体"/>
        <family val="3"/>
        <charset val="134"/>
      </rPr>
      <t>如果有多个产品</t>
    </r>
    <r>
      <rPr>
        <sz val="11"/>
        <color indexed="8"/>
        <rFont val="Arial"/>
        <family val="2"/>
      </rPr>
      <t>/Solution</t>
    </r>
    <r>
      <rPr>
        <sz val="11"/>
        <color indexed="8"/>
        <rFont val="宋体"/>
        <family val="3"/>
        <charset val="134"/>
      </rPr>
      <t>，维保年限需要统一，请参考配置</t>
    </r>
    <r>
      <rPr>
        <sz val="11"/>
        <color indexed="8"/>
        <rFont val="Arial"/>
        <family val="2"/>
      </rPr>
      <t>FAQ 1.7</t>
    </r>
    <phoneticPr fontId="2" type="noConversion"/>
  </si>
  <si>
    <t>评审前提</t>
    <phoneticPr fontId="2" type="noConversion"/>
  </si>
  <si>
    <t>可选功能在对应模块勾上Optional</t>
    <phoneticPr fontId="2" type="noConversion"/>
  </si>
  <si>
    <t>整机配置</t>
    <phoneticPr fontId="2" type="noConversion"/>
  </si>
  <si>
    <t>局点直流供电，配置直流设备；局点交流供电，配置交流设备。</t>
    <phoneticPr fontId="2" type="noConversion"/>
  </si>
  <si>
    <t>自动计算可能多配置存储柜/NE柜，可以参照Designer机柜图设备入柜进行合设，NE和存储可以考虑放入基本柜</t>
    <phoneticPr fontId="2" type="noConversion"/>
  </si>
  <si>
    <t>基本柜默认放置两台NE，如果ATAE基本柜同时放两台交换机和两台防火墙，需要对机柜改造，报价机柜的定制费用。</t>
    <phoneticPr fontId="2" type="noConversion"/>
  </si>
  <si>
    <t>备件</t>
    <phoneticPr fontId="2" type="noConversion"/>
  </si>
  <si>
    <t>如果标书没有要求，不需要报，基于单产品设备比例配置备件会配置出较多硬件，建议按照方案或者站点的设备按比例统一配置备件。</t>
    <phoneticPr fontId="2" type="noConversion"/>
  </si>
  <si>
    <t>扩容项目</t>
    <phoneticPr fontId="2" type="noConversion"/>
  </si>
  <si>
    <t>第三方</t>
    <phoneticPr fontId="2" type="noConversion"/>
  </si>
  <si>
    <r>
      <rPr>
        <sz val="11"/>
        <color indexed="8"/>
        <rFont val="宋体"/>
        <family val="3"/>
        <charset val="134"/>
      </rPr>
      <t>容灾站点需要配置第三方软件及</t>
    </r>
    <r>
      <rPr>
        <sz val="11"/>
        <color indexed="8"/>
        <rFont val="Arial"/>
        <family val="2"/>
      </rPr>
      <t>license</t>
    </r>
    <r>
      <rPr>
        <sz val="11"/>
        <color indexed="8"/>
        <rFont val="宋体"/>
        <family val="3"/>
        <charset val="134"/>
      </rPr>
      <t/>
    </r>
    <phoneticPr fontId="2" type="noConversion"/>
  </si>
  <si>
    <r>
      <t>GDR</t>
    </r>
    <r>
      <rPr>
        <b/>
        <sz val="10"/>
        <color indexed="8"/>
        <rFont val="宋体"/>
        <family val="3"/>
        <charset val="134"/>
      </rPr>
      <t>容灾</t>
    </r>
    <phoneticPr fontId="2" type="noConversion"/>
  </si>
  <si>
    <t>降成本</t>
    <phoneticPr fontId="2" type="noConversion"/>
  </si>
  <si>
    <t>I2000</t>
    <phoneticPr fontId="2" type="noConversion"/>
  </si>
  <si>
    <r>
      <rPr>
        <sz val="11"/>
        <color indexed="8"/>
        <rFont val="宋体"/>
        <family val="3"/>
        <charset val="134"/>
      </rPr>
      <t>如果有，需要在</t>
    </r>
    <r>
      <rPr>
        <sz val="11"/>
        <color indexed="8"/>
        <rFont val="Arial"/>
        <family val="2"/>
      </rPr>
      <t>I2000</t>
    </r>
    <r>
      <rPr>
        <sz val="11"/>
        <color indexed="8"/>
        <rFont val="宋体"/>
        <family val="3"/>
        <charset val="134"/>
      </rPr>
      <t>报北向</t>
    </r>
    <r>
      <rPr>
        <sz val="11"/>
        <color indexed="8"/>
        <rFont val="Arial"/>
        <family val="2"/>
      </rPr>
      <t>SNMP</t>
    </r>
    <r>
      <rPr>
        <sz val="11"/>
        <color indexed="8"/>
        <rFont val="宋体"/>
        <family val="3"/>
        <charset val="134"/>
      </rPr>
      <t>和</t>
    </r>
    <r>
      <rPr>
        <sz val="11"/>
        <color indexed="8"/>
        <rFont val="Arial"/>
        <family val="2"/>
      </rPr>
      <t>SFTP</t>
    </r>
    <r>
      <rPr>
        <sz val="11"/>
        <color indexed="8"/>
        <rFont val="宋体"/>
        <family val="3"/>
        <charset val="134"/>
      </rPr>
      <t>的配置项</t>
    </r>
    <phoneticPr fontId="2" type="noConversion"/>
  </si>
  <si>
    <t>如有SPDT经理认可的，也请说明</t>
    <phoneticPr fontId="2" type="noConversion"/>
  </si>
  <si>
    <t>评审结果(Pass)</t>
    <phoneticPr fontId="2" type="noConversion"/>
  </si>
  <si>
    <r>
      <t>I2000</t>
    </r>
    <r>
      <rPr>
        <sz val="11"/>
        <color indexed="8"/>
        <rFont val="宋体"/>
        <family val="3"/>
        <charset val="134"/>
      </rPr>
      <t>只需</t>
    </r>
    <r>
      <rPr>
        <sz val="11"/>
        <color indexed="8"/>
        <rFont val="Arial"/>
        <family val="2"/>
      </rPr>
      <t>4</t>
    </r>
    <r>
      <rPr>
        <sz val="11"/>
        <color indexed="8"/>
        <rFont val="宋体"/>
        <family val="3"/>
        <charset val="134"/>
      </rPr>
      <t>块硬盘，找个模块合一下</t>
    </r>
    <phoneticPr fontId="2" type="noConversion"/>
  </si>
  <si>
    <t>不通过</t>
  </si>
  <si>
    <t>手动更改过的需要说明理由，手工修改BOC里面的报价项数量后，与这个报价项关联的其它报价项数量变化后，这个报价项不会自动计算，需要手工修改，但报价时，经常遗漏，没有修改，导致数量不对。</t>
    <phoneticPr fontId="2" type="noConversion"/>
  </si>
  <si>
    <t>Is assumption that HUAWEI quotation based on HUAWEI proposed time line schdule mentioned?</t>
    <phoneticPr fontId="2" type="noConversion"/>
  </si>
  <si>
    <t>Is assumption that HUAWEI quotation based on HUAWEI delivery appraoch including activities and deliverable mechanism mentioned?</t>
    <phoneticPr fontId="2" type="noConversion"/>
  </si>
  <si>
    <t>Solution Review Checklist</t>
    <phoneticPr fontId="2" type="noConversion"/>
  </si>
  <si>
    <t>如果是割接项目，可能需要跟一线服务讨论配置多套测试床。机关服务投标接口人：Consumer(肖平/60586), BSS(王利军/162610)</t>
    <phoneticPr fontId="2" type="noConversion"/>
  </si>
  <si>
    <t>提交人自检结果(Pass)</t>
    <phoneticPr fontId="2" type="noConversion"/>
  </si>
  <si>
    <t>1.0</t>
    <phoneticPr fontId="2" type="noConversion"/>
  </si>
  <si>
    <t>方案</t>
    <phoneticPr fontId="2" type="noConversion"/>
  </si>
  <si>
    <t>I2000默认是R3单板，如果其他硬件选型都是R5，则建议I2000也选R5，可以省下R3对应的机框机柜</t>
    <phoneticPr fontId="2" type="noConversion"/>
  </si>
  <si>
    <t>不涉及Not Involved</t>
  </si>
  <si>
    <t>备注
Comments</t>
    <phoneticPr fontId="21" type="noConversion"/>
  </si>
  <si>
    <t>备注
(Comments)</t>
    <phoneticPr fontId="2" type="noConversion"/>
  </si>
  <si>
    <t>Huawei Software Bidding Material Checklist - Technical Part</t>
    <phoneticPr fontId="2" type="noConversion"/>
  </si>
  <si>
    <r>
      <t>SMS</t>
    </r>
    <r>
      <rPr>
        <sz val="11"/>
        <color indexed="8"/>
        <rFont val="宋体"/>
        <family val="3"/>
        <charset val="134"/>
      </rPr>
      <t>和</t>
    </r>
    <r>
      <rPr>
        <sz val="11"/>
        <color indexed="8"/>
        <rFont val="Arial"/>
        <family val="2"/>
      </rPr>
      <t>USSD self-care</t>
    </r>
    <r>
      <rPr>
        <sz val="11"/>
        <color indexed="8"/>
        <rFont val="宋体"/>
        <family val="3"/>
        <charset val="134"/>
      </rPr>
      <t>的用户数需要单独输入</t>
    </r>
    <phoneticPr fontId="2" type="noConversion"/>
  </si>
  <si>
    <r>
      <t>IPCC self-care</t>
    </r>
    <r>
      <rPr>
        <sz val="11"/>
        <rFont val="宋体"/>
        <family val="3"/>
        <charset val="134"/>
      </rPr>
      <t>方案时，</t>
    </r>
    <r>
      <rPr>
        <sz val="11"/>
        <rFont val="Arial"/>
        <family val="2"/>
      </rPr>
      <t>MIP</t>
    </r>
    <r>
      <rPr>
        <sz val="11"/>
        <rFont val="宋体"/>
        <family val="3"/>
        <charset val="134"/>
      </rPr>
      <t>的用户数是否输入？</t>
    </r>
    <phoneticPr fontId="2" type="noConversion"/>
  </si>
  <si>
    <r>
      <rPr>
        <sz val="11"/>
        <color indexed="8"/>
        <rFont val="宋体"/>
        <family val="3"/>
        <charset val="134"/>
      </rPr>
      <t>如果</t>
    </r>
    <r>
      <rPr>
        <sz val="11"/>
        <color indexed="8"/>
        <rFont val="Arial"/>
        <family val="2"/>
      </rPr>
      <t>CRM</t>
    </r>
    <r>
      <rPr>
        <sz val="11"/>
        <color indexed="8"/>
        <rFont val="宋体"/>
        <family val="3"/>
        <charset val="134"/>
      </rPr>
      <t>中配置了</t>
    </r>
    <r>
      <rPr>
        <sz val="11"/>
        <color indexed="8"/>
        <rFont val="Arial"/>
        <family val="2"/>
      </rPr>
      <t>KBS</t>
    </r>
    <r>
      <rPr>
        <sz val="11"/>
        <color indexed="8"/>
        <rFont val="宋体"/>
        <family val="3"/>
        <charset val="134"/>
      </rPr>
      <t>和</t>
    </r>
    <r>
      <rPr>
        <sz val="11"/>
        <color indexed="8"/>
        <rFont val="Arial"/>
        <family val="2"/>
      </rPr>
      <t>TT</t>
    </r>
    <r>
      <rPr>
        <sz val="11"/>
        <color indexed="8"/>
        <rFont val="宋体"/>
        <family val="3"/>
        <charset val="134"/>
      </rPr>
      <t>，</t>
    </r>
    <r>
      <rPr>
        <sz val="11"/>
        <color indexed="8"/>
        <rFont val="Arial"/>
        <family val="2"/>
      </rPr>
      <t>IPCC</t>
    </r>
    <r>
      <rPr>
        <sz val="11"/>
        <color indexed="8"/>
        <rFont val="宋体"/>
        <family val="3"/>
        <charset val="134"/>
      </rPr>
      <t>中不需要再配置；如果</t>
    </r>
    <r>
      <rPr>
        <sz val="11"/>
        <color indexed="8"/>
        <rFont val="Arial"/>
        <family val="2"/>
      </rPr>
      <t>IPCC</t>
    </r>
    <r>
      <rPr>
        <sz val="11"/>
        <color indexed="8"/>
        <rFont val="宋体"/>
        <family val="3"/>
        <charset val="134"/>
      </rPr>
      <t>配置了外呼，</t>
    </r>
    <r>
      <rPr>
        <sz val="11"/>
        <color indexed="8"/>
        <rFont val="Arial"/>
        <family val="2"/>
      </rPr>
      <t>CRM</t>
    </r>
    <r>
      <rPr>
        <sz val="11"/>
        <color indexed="8"/>
        <rFont val="宋体"/>
        <family val="3"/>
        <charset val="134"/>
      </rPr>
      <t>配置</t>
    </r>
    <r>
      <rPr>
        <sz val="11"/>
        <color indexed="8"/>
        <rFont val="Arial"/>
        <family val="2"/>
      </rPr>
      <t>Esales</t>
    </r>
    <r>
      <rPr>
        <sz val="11"/>
        <color indexed="8"/>
        <rFont val="宋体"/>
        <family val="3"/>
        <charset val="134"/>
      </rPr>
      <t>也需要跟</t>
    </r>
    <r>
      <rPr>
        <sz val="11"/>
        <color indexed="8"/>
        <rFont val="Arial"/>
        <family val="2"/>
      </rPr>
      <t>SA</t>
    </r>
    <r>
      <rPr>
        <sz val="11"/>
        <color indexed="8"/>
        <rFont val="宋体"/>
        <family val="3"/>
        <charset val="134"/>
      </rPr>
      <t>和配置经理确认</t>
    </r>
    <phoneticPr fontId="2" type="noConversion"/>
  </si>
  <si>
    <r>
      <t>IPCC</t>
    </r>
    <r>
      <rPr>
        <sz val="11"/>
        <rFont val="宋体"/>
        <family val="3"/>
        <charset val="134"/>
      </rPr>
      <t>中的</t>
    </r>
    <r>
      <rPr>
        <sz val="11"/>
        <rFont val="Arial"/>
        <family val="2"/>
      </rPr>
      <t>KBS</t>
    </r>
    <r>
      <rPr>
        <sz val="11"/>
        <rFont val="宋体"/>
        <family val="3"/>
        <charset val="134"/>
      </rPr>
      <t>、</t>
    </r>
    <r>
      <rPr>
        <sz val="11"/>
        <rFont val="Arial"/>
        <family val="2"/>
      </rPr>
      <t>TT</t>
    </r>
    <r>
      <rPr>
        <sz val="11"/>
        <rFont val="宋体"/>
        <family val="3"/>
        <charset val="134"/>
      </rPr>
      <t>、</t>
    </r>
    <r>
      <rPr>
        <sz val="11"/>
        <rFont val="Arial"/>
        <family val="2"/>
      </rPr>
      <t>Esales</t>
    </r>
    <r>
      <rPr>
        <sz val="11"/>
        <rFont val="宋体"/>
        <family val="3"/>
        <charset val="134"/>
      </rPr>
      <t>是否跟</t>
    </r>
    <r>
      <rPr>
        <sz val="11"/>
        <rFont val="Arial"/>
        <family val="2"/>
      </rPr>
      <t>CRM</t>
    </r>
    <r>
      <rPr>
        <sz val="11"/>
        <rFont val="宋体"/>
        <family val="3"/>
        <charset val="134"/>
      </rPr>
      <t>的配置重复？</t>
    </r>
    <phoneticPr fontId="2" type="noConversion"/>
  </si>
  <si>
    <r>
      <t>IPCC</t>
    </r>
    <r>
      <rPr>
        <sz val="11"/>
        <rFont val="宋体"/>
        <family val="3"/>
        <charset val="134"/>
      </rPr>
      <t>的配置是否与方案保持一致？是</t>
    </r>
    <r>
      <rPr>
        <sz val="11"/>
        <rFont val="Arial"/>
        <family val="2"/>
      </rPr>
      <t>self-care</t>
    </r>
    <r>
      <rPr>
        <sz val="11"/>
        <rFont val="宋体"/>
        <family val="3"/>
        <charset val="134"/>
      </rPr>
      <t>，还是</t>
    </r>
    <r>
      <rPr>
        <sz val="11"/>
        <rFont val="Arial"/>
        <family val="2"/>
      </rPr>
      <t>self-care+</t>
    </r>
    <r>
      <rPr>
        <sz val="11"/>
        <rFont val="宋体"/>
        <family val="3"/>
        <charset val="134"/>
      </rPr>
      <t>人工座席方式？</t>
    </r>
    <phoneticPr fontId="2" type="noConversion"/>
  </si>
  <si>
    <r>
      <t>BI-Report</t>
    </r>
    <r>
      <rPr>
        <sz val="11"/>
        <rFont val="宋体"/>
        <family val="3"/>
        <charset val="134"/>
      </rPr>
      <t>的业务类型是否跟解决方案向匹配？</t>
    </r>
    <phoneticPr fontId="2" type="noConversion"/>
  </si>
  <si>
    <r>
      <rPr>
        <sz val="11"/>
        <color indexed="8"/>
        <rFont val="宋体"/>
        <family val="3"/>
        <charset val="134"/>
      </rPr>
      <t>在</t>
    </r>
    <r>
      <rPr>
        <sz val="11"/>
        <color indexed="8"/>
        <rFont val="Arial"/>
        <family val="2"/>
      </rPr>
      <t>CRM</t>
    </r>
    <r>
      <rPr>
        <sz val="11"/>
        <color indexed="8"/>
        <rFont val="宋体"/>
        <family val="3"/>
        <charset val="134"/>
      </rPr>
      <t>下</t>
    </r>
    <r>
      <rPr>
        <sz val="11"/>
        <color indexed="8"/>
        <rFont val="Arial"/>
        <family val="2"/>
      </rPr>
      <t>CRM(R3&amp;R5)</t>
    </r>
    <r>
      <rPr>
        <sz val="11"/>
        <color indexed="8"/>
        <rFont val="宋体"/>
        <family val="3"/>
        <charset val="134"/>
      </rPr>
      <t>的</t>
    </r>
    <r>
      <rPr>
        <sz val="11"/>
        <color indexed="8"/>
        <rFont val="Arial"/>
        <family val="2"/>
      </rPr>
      <t>configure wizzard</t>
    </r>
    <r>
      <rPr>
        <sz val="11"/>
        <color indexed="8"/>
        <rFont val="宋体"/>
        <family val="3"/>
        <charset val="134"/>
      </rPr>
      <t>模块中修改</t>
    </r>
    <phoneticPr fontId="2" type="noConversion"/>
  </si>
  <si>
    <r>
      <t>CRM</t>
    </r>
    <r>
      <rPr>
        <sz val="11"/>
        <rFont val="宋体"/>
        <family val="3"/>
        <charset val="134"/>
      </rPr>
      <t>配置</t>
    </r>
    <r>
      <rPr>
        <sz val="11"/>
        <rFont val="Arial"/>
        <family val="2"/>
      </rPr>
      <t>GDR</t>
    </r>
    <r>
      <rPr>
        <sz val="11"/>
        <rFont val="宋体"/>
        <family val="3"/>
        <charset val="134"/>
      </rPr>
      <t>时，需要修改</t>
    </r>
    <r>
      <rPr>
        <sz val="11"/>
        <rFont val="Arial"/>
        <family val="2"/>
      </rPr>
      <t>DR</t>
    </r>
    <r>
      <rPr>
        <sz val="11"/>
        <rFont val="宋体"/>
        <family val="3"/>
        <charset val="134"/>
      </rPr>
      <t>站点</t>
    </r>
    <r>
      <rPr>
        <sz val="11"/>
        <rFont val="Arial"/>
        <family val="2"/>
      </rPr>
      <t>CRM Scheme</t>
    </r>
    <r>
      <rPr>
        <sz val="11"/>
        <rFont val="宋体"/>
        <family val="3"/>
        <charset val="134"/>
      </rPr>
      <t>为</t>
    </r>
    <r>
      <rPr>
        <sz val="11"/>
        <rFont val="Arial"/>
        <family val="2"/>
      </rPr>
      <t>CRM-DR(R3&amp;R5)</t>
    </r>
    <r>
      <rPr>
        <sz val="11"/>
        <rFont val="宋体"/>
        <family val="3"/>
        <charset val="134"/>
      </rPr>
      <t/>
    </r>
    <phoneticPr fontId="2" type="noConversion"/>
  </si>
  <si>
    <r>
      <t>OSMS</t>
    </r>
    <r>
      <rPr>
        <sz val="11"/>
        <color indexed="8"/>
        <rFont val="宋体"/>
        <family val="3"/>
        <charset val="134"/>
      </rPr>
      <t>如果跟现网集成，需要跟市场技术确认</t>
    </r>
    <phoneticPr fontId="2" type="noConversion"/>
  </si>
  <si>
    <r>
      <t>CRM</t>
    </r>
    <r>
      <rPr>
        <sz val="11"/>
        <rFont val="宋体"/>
        <family val="3"/>
        <charset val="134"/>
      </rPr>
      <t>的</t>
    </r>
    <r>
      <rPr>
        <sz val="11"/>
        <rFont val="Arial"/>
        <family val="2"/>
      </rPr>
      <t>SSO</t>
    </r>
    <r>
      <rPr>
        <sz val="11"/>
        <rFont val="宋体"/>
        <family val="3"/>
        <charset val="134"/>
      </rPr>
      <t>和</t>
    </r>
    <r>
      <rPr>
        <sz val="11"/>
        <rFont val="Arial"/>
        <family val="2"/>
      </rPr>
      <t>OSMS</t>
    </r>
    <r>
      <rPr>
        <sz val="11"/>
        <rFont val="宋体"/>
        <family val="3"/>
        <charset val="134"/>
      </rPr>
      <t>是必配项，是否配置？</t>
    </r>
    <phoneticPr fontId="2" type="noConversion"/>
  </si>
  <si>
    <t>CRM/BI/IPCC</t>
    <phoneticPr fontId="2" type="noConversion"/>
  </si>
  <si>
    <t>有DR站点时，DR站点是否配置了集中备份</t>
    <phoneticPr fontId="2" type="noConversion"/>
  </si>
  <si>
    <t>NGBSS至少要配置CBS、CRM、PRM的备份</t>
    <phoneticPr fontId="2" type="noConversion"/>
  </si>
  <si>
    <t>是否配置了NGBSS集中备份</t>
    <phoneticPr fontId="2" type="noConversion"/>
  </si>
  <si>
    <r>
      <rPr>
        <sz val="11"/>
        <rFont val="宋体"/>
        <family val="3"/>
        <charset val="134"/>
      </rPr>
      <t>是否采用</t>
    </r>
    <r>
      <rPr>
        <sz val="11"/>
        <rFont val="Arial"/>
        <family val="2"/>
      </rPr>
      <t>by solution</t>
    </r>
    <r>
      <rPr>
        <sz val="11"/>
        <rFont val="宋体"/>
        <family val="3"/>
        <charset val="134"/>
      </rPr>
      <t>方式报价，并选择</t>
    </r>
    <r>
      <rPr>
        <sz val="11"/>
        <rFont val="Arial"/>
        <family val="2"/>
      </rPr>
      <t>NGBSS Solution</t>
    </r>
    <r>
      <rPr>
        <sz val="11"/>
        <rFont val="宋体"/>
        <family val="3"/>
        <charset val="134"/>
      </rPr>
      <t>？</t>
    </r>
    <phoneticPr fontId="2" type="noConversion"/>
  </si>
  <si>
    <t>NGBSS</t>
    <phoneticPr fontId="2" type="noConversion"/>
  </si>
  <si>
    <t>评审结果(Pass)</t>
    <phoneticPr fontId="2" type="noConversion"/>
  </si>
  <si>
    <t>提交人自检结果(Pass)</t>
    <phoneticPr fontId="2" type="noConversion"/>
  </si>
  <si>
    <r>
      <t>CBS5.5</t>
    </r>
    <r>
      <rPr>
        <sz val="11"/>
        <rFont val="宋体"/>
        <family val="3"/>
        <charset val="134"/>
      </rPr>
      <t>和</t>
    </r>
    <r>
      <rPr>
        <sz val="11"/>
        <rFont val="Arial"/>
        <family val="2"/>
      </rPr>
      <t>CRM</t>
    </r>
    <r>
      <rPr>
        <sz val="11"/>
        <rFont val="宋体"/>
        <family val="3"/>
        <charset val="134"/>
      </rPr>
      <t>的销售组合必须带</t>
    </r>
    <r>
      <rPr>
        <sz val="11"/>
        <rFont val="Arial"/>
        <family val="2"/>
      </rPr>
      <t>UPC/BUSM</t>
    </r>
    <r>
      <rPr>
        <sz val="11"/>
        <rFont val="宋体"/>
        <family val="3"/>
        <charset val="134"/>
      </rPr>
      <t>来进行销售，</t>
    </r>
    <r>
      <rPr>
        <sz val="11"/>
        <rFont val="Arial"/>
        <family val="2"/>
      </rPr>
      <t>UPC/BUSM</t>
    </r>
    <r>
      <rPr>
        <sz val="11"/>
        <rFont val="宋体"/>
        <family val="3"/>
        <charset val="134"/>
      </rPr>
      <t>的数据库可以和</t>
    </r>
    <r>
      <rPr>
        <sz val="11"/>
        <rFont val="Arial"/>
        <family val="2"/>
      </rPr>
      <t>CBS</t>
    </r>
    <r>
      <rPr>
        <sz val="11"/>
        <rFont val="宋体"/>
        <family val="3"/>
        <charset val="134"/>
      </rPr>
      <t>合设，但是需要报</t>
    </r>
    <r>
      <rPr>
        <sz val="11"/>
        <rFont val="Arial"/>
        <family val="2"/>
      </rPr>
      <t>UPC/BUSM</t>
    </r>
    <r>
      <rPr>
        <sz val="11"/>
        <rFont val="宋体"/>
        <family val="3"/>
        <charset val="134"/>
      </rPr>
      <t>的应用单板，需要增加两块</t>
    </r>
    <r>
      <rPr>
        <sz val="11"/>
        <rFont val="Arial"/>
        <family val="2"/>
      </rPr>
      <t>R3 4C24G</t>
    </r>
    <r>
      <rPr>
        <sz val="11"/>
        <rFont val="宋体"/>
        <family val="3"/>
        <charset val="134"/>
      </rPr>
      <t>或者两块</t>
    </r>
    <r>
      <rPr>
        <sz val="11"/>
        <rFont val="Arial"/>
        <family val="2"/>
      </rPr>
      <t>R5 6C32G</t>
    </r>
    <r>
      <rPr>
        <sz val="11"/>
        <rFont val="宋体"/>
        <family val="3"/>
        <charset val="134"/>
      </rPr>
      <t>的单板部署</t>
    </r>
    <r>
      <rPr>
        <sz val="11"/>
        <rFont val="Arial"/>
        <family val="2"/>
      </rPr>
      <t>UPC/BUSM</t>
    </r>
    <r>
      <rPr>
        <sz val="11"/>
        <rFont val="宋体"/>
        <family val="3"/>
        <charset val="134"/>
      </rPr>
      <t>的应用。</t>
    </r>
    <phoneticPr fontId="2" type="noConversion"/>
  </si>
  <si>
    <t>I2000的版本类型是否与产品的一致</t>
    <phoneticPr fontId="2" type="noConversion"/>
  </si>
  <si>
    <t>I2000默认的单板类型是R3，如果其他产品配置的都是R5单板，需要去I2000的configure wizzard修改单板为R5，不然会多配R3的机框机柜</t>
    <phoneticPr fontId="2" type="noConversion"/>
  </si>
  <si>
    <t>采用CRM3.3方案时，是否配置了I2000 V5版本？</t>
    <phoneticPr fontId="2" type="noConversion"/>
  </si>
  <si>
    <t>是否包含了BCM Service Monitor Pack报价</t>
    <phoneticPr fontId="2" type="noConversion"/>
  </si>
  <si>
    <t>NGBSS Solution下，BCM统一在SOA IF的SSW中报价，其他BSS产品，BCM在各个模块中单独报价</t>
    <phoneticPr fontId="2" type="noConversion"/>
  </si>
  <si>
    <t>合作方部件如FMS/RA等不需要配置Oracle数据库</t>
    <phoneticPr fontId="2" type="noConversion"/>
  </si>
  <si>
    <t>由合作方提供、或是本地采购</t>
    <phoneticPr fontId="2" type="noConversion"/>
  </si>
  <si>
    <t>合作方提供的硬盘数，是否转换成华赛硬盘，不足24块的按照24块配置</t>
    <phoneticPr fontId="2" type="noConversion"/>
  </si>
  <si>
    <t>必配项检查</t>
    <phoneticPr fontId="2" type="noConversion"/>
  </si>
  <si>
    <r>
      <t>Dimension input</t>
    </r>
    <r>
      <rPr>
        <sz val="11"/>
        <color indexed="8"/>
        <rFont val="宋体"/>
        <family val="3"/>
        <charset val="134"/>
      </rPr>
      <t>中有</t>
    </r>
    <r>
      <rPr>
        <sz val="11"/>
        <color indexed="8"/>
        <rFont val="Arial"/>
        <family val="2"/>
      </rPr>
      <t>CBS, CRM, PRM, All</t>
    </r>
    <r>
      <rPr>
        <sz val="11"/>
        <color indexed="8"/>
        <rFont val="宋体"/>
        <family val="3"/>
        <charset val="134"/>
      </rPr>
      <t>几个选项，</t>
    </r>
    <r>
      <rPr>
        <sz val="11"/>
        <color indexed="8"/>
        <rFont val="Arial"/>
        <family val="2"/>
      </rPr>
      <t>NGBSS</t>
    </r>
    <r>
      <rPr>
        <sz val="11"/>
        <color indexed="8"/>
        <rFont val="宋体"/>
        <family val="3"/>
        <charset val="134"/>
      </rPr>
      <t>项目必配独立报表</t>
    </r>
    <phoneticPr fontId="2" type="noConversion"/>
  </si>
  <si>
    <t>是否提供Dimension表格？Dimension中是否包含了特殊处理说明</t>
    <phoneticPr fontId="2" type="noConversion"/>
  </si>
  <si>
    <t>项目设计的禁止解决方案是否已经获得机关SPDT经理同意</t>
    <phoneticPr fontId="2" type="noConversion"/>
  </si>
  <si>
    <t>可选功能软件是否与方案一致</t>
    <phoneticPr fontId="2" type="noConversion"/>
  </si>
  <si>
    <t>解决方案/SOC中需要定制条款，与报价中定制化工作量是否匹配</t>
    <phoneticPr fontId="2" type="noConversion"/>
  </si>
  <si>
    <t>根据局点供电类型选择直流或交流设备</t>
    <phoneticPr fontId="2" type="noConversion"/>
  </si>
  <si>
    <t>如果ATAE机柜需要改造，是否配置机柜定制工作量</t>
    <phoneticPr fontId="2" type="noConversion"/>
  </si>
  <si>
    <t>是否配置了交换机的光口？</t>
    <phoneticPr fontId="2" type="noConversion"/>
  </si>
  <si>
    <t>测试床是否配置够用？</t>
    <phoneticPr fontId="2" type="noConversion"/>
  </si>
  <si>
    <t>是否按要求配置备件？</t>
    <phoneticPr fontId="2" type="noConversion"/>
  </si>
  <si>
    <r>
      <rPr>
        <sz val="11"/>
        <rFont val="宋体"/>
        <family val="3"/>
        <charset val="134"/>
      </rPr>
      <t>是否有新建一个</t>
    </r>
    <r>
      <rPr>
        <sz val="11"/>
        <rFont val="Arial"/>
        <family val="2"/>
      </rPr>
      <t>site</t>
    </r>
    <r>
      <rPr>
        <sz val="11"/>
        <rFont val="宋体"/>
        <family val="3"/>
        <charset val="134"/>
      </rPr>
      <t>去配置</t>
    </r>
    <r>
      <rPr>
        <sz val="11"/>
        <rFont val="Arial"/>
        <family val="2"/>
      </rPr>
      <t>DR solution</t>
    </r>
    <r>
      <rPr>
        <sz val="11"/>
        <rFont val="宋体"/>
        <family val="3"/>
        <charset val="134"/>
      </rPr>
      <t>？</t>
    </r>
    <phoneticPr fontId="2" type="noConversion"/>
  </si>
  <si>
    <r>
      <rPr>
        <sz val="11"/>
        <rFont val="宋体"/>
        <family val="3"/>
        <charset val="134"/>
      </rPr>
      <t>针对有容灾的方案，是否配置了</t>
    </r>
    <r>
      <rPr>
        <sz val="11"/>
        <rFont val="Arial"/>
        <family val="2"/>
      </rPr>
      <t>I2000 DR</t>
    </r>
    <r>
      <rPr>
        <sz val="11"/>
        <rFont val="宋体"/>
        <family val="3"/>
        <charset val="134"/>
      </rPr>
      <t>？并且在</t>
    </r>
    <r>
      <rPr>
        <sz val="11"/>
        <rFont val="Arial"/>
        <family val="2"/>
      </rPr>
      <t>I2000</t>
    </r>
    <r>
      <rPr>
        <sz val="11"/>
        <rFont val="宋体"/>
        <family val="3"/>
        <charset val="134"/>
      </rPr>
      <t>的生产和容灾的</t>
    </r>
    <r>
      <rPr>
        <sz val="11"/>
        <rFont val="Arial"/>
        <family val="2"/>
      </rPr>
      <t>Configure Wizard</t>
    </r>
    <r>
      <rPr>
        <sz val="11"/>
        <rFont val="宋体"/>
        <family val="3"/>
        <charset val="134"/>
      </rPr>
      <t>中都选择需要</t>
    </r>
    <r>
      <rPr>
        <sz val="11"/>
        <rFont val="Arial"/>
        <family val="2"/>
      </rPr>
      <t>DR</t>
    </r>
    <r>
      <rPr>
        <sz val="11"/>
        <rFont val="宋体"/>
        <family val="3"/>
        <charset val="134"/>
      </rPr>
      <t>？</t>
    </r>
    <r>
      <rPr>
        <sz val="11"/>
        <rFont val="Arial"/>
        <family val="2"/>
      </rPr>
      <t xml:space="preserve"> </t>
    </r>
    <phoneticPr fontId="2" type="noConversion"/>
  </si>
  <si>
    <t>有DR站点时，是否在生产和容灾站点同时配置GDR软件</t>
    <phoneticPr fontId="2" type="noConversion"/>
  </si>
  <si>
    <t>如果配置了容灾站点，是否配置了第三方系统的软件及license</t>
    <phoneticPr fontId="2" type="noConversion"/>
  </si>
  <si>
    <t>第三方软硬件的维保年限是否统一？</t>
    <phoneticPr fontId="2" type="noConversion"/>
  </si>
  <si>
    <t>如果配置了合作产品RA、FMS等，Oracle的full use license需要向本地CEG询价</t>
    <phoneticPr fontId="2" type="noConversion"/>
  </si>
  <si>
    <t>扩容项目 或 手工插入了ATAE单板，请检查以下项：</t>
    <phoneticPr fontId="2" type="noConversion"/>
  </si>
  <si>
    <t>软件部分是否采用Upgrade方式报价，是否跟一线确认老版本号及original用户数？</t>
    <phoneticPr fontId="2" type="noConversion"/>
  </si>
  <si>
    <t>Suse个数是否与ATAE单板数一致？</t>
    <phoneticPr fontId="2" type="noConversion"/>
  </si>
  <si>
    <t>Linux安全加固license个数是否与ATAE单板数一致？</t>
    <phoneticPr fontId="2" type="noConversion"/>
  </si>
  <si>
    <t>数据库加固license个数是否与DB单板数一致？</t>
    <phoneticPr fontId="2" type="noConversion"/>
  </si>
  <si>
    <t>Oracle license数量是否根据Core系数计算？</t>
    <phoneticPr fontId="2" type="noConversion"/>
  </si>
  <si>
    <t>现网是否有华为USM？USM可支持多达100框ATAE机框，升级扩容时可利旧。</t>
    <phoneticPr fontId="2" type="noConversion"/>
  </si>
  <si>
    <t>是否有报软件升级费？</t>
    <phoneticPr fontId="2" type="noConversion"/>
  </si>
  <si>
    <t>项目是否需要对接第三方网管，是否要上报告警和性能统计数据到上级网管？</t>
    <phoneticPr fontId="2" type="noConversion"/>
  </si>
  <si>
    <t>I2000只支持1+1容灾，当站点个数大于2时，只用配置一套生产、一套容灾I2000即可，采用by solution方式配置</t>
    <phoneticPr fontId="2" type="noConversion"/>
  </si>
  <si>
    <t>I2000选择Dual Host时，建议和其他平台磁阵共用存储</t>
    <phoneticPr fontId="2" type="noConversion"/>
  </si>
  <si>
    <t>机柜是否有做合设</t>
    <phoneticPr fontId="2" type="noConversion"/>
  </si>
  <si>
    <t>BSS方案中，是否有统一ATAE类型</t>
    <phoneticPr fontId="2" type="noConversion"/>
  </si>
  <si>
    <t>BSS项目，测试床必配，是否配置了测试床</t>
    <phoneticPr fontId="2" type="noConversion"/>
  </si>
  <si>
    <t>序号
NO.</t>
    <phoneticPr fontId="21" type="noConversion"/>
  </si>
  <si>
    <t>产品</t>
    <phoneticPr fontId="21" type="noConversion"/>
  </si>
  <si>
    <t>检查对象
Review Object</t>
    <phoneticPr fontId="21" type="noConversion"/>
  </si>
  <si>
    <t>检查要点
Key Review Point</t>
    <phoneticPr fontId="0" type="noConversion"/>
  </si>
  <si>
    <t>说明
Description</t>
    <phoneticPr fontId="21" type="noConversion"/>
  </si>
  <si>
    <t>自检结果
Self-check result</t>
    <phoneticPr fontId="21" type="noConversion"/>
  </si>
  <si>
    <t>评审结果
 Review result</t>
    <phoneticPr fontId="21" type="noConversion"/>
  </si>
  <si>
    <t>备注
Comments</t>
    <phoneticPr fontId="21" type="noConversion"/>
  </si>
  <si>
    <t xml:space="preserve">OCS/CBS </t>
    <phoneticPr fontId="21" type="noConversion"/>
  </si>
  <si>
    <t>BOQ</t>
    <phoneticPr fontId="21" type="noConversion"/>
  </si>
  <si>
    <t>是否配置DCCproxy
Whether DCCproxy is configured or not?</t>
    <phoneticPr fontId="21" type="noConversion"/>
  </si>
  <si>
    <t>系统有多台（多套）CBP的时候，需要配置DCCproxy（在CBS5.5. 叫做CBPAdapter）， 用来和外部网元连接，进行DCC消息分发。
When there are several set CBPs congfigurated, DCCproxy is necessary to distribute DCC messages.</t>
    <phoneticPr fontId="21" type="noConversion"/>
  </si>
  <si>
    <t>是否配置了测试床？</t>
    <phoneticPr fontId="21" type="noConversion"/>
  </si>
  <si>
    <t>需要在机关备案，以防客户发现后，发生扯皮；</t>
    <phoneticPr fontId="21" type="noConversion"/>
  </si>
  <si>
    <t>需要配置性能和License</t>
    <phoneticPr fontId="21" type="noConversion"/>
  </si>
  <si>
    <t>平均呼叫时长（ MHT）、呼叫单次授权时长（ AC)是否有特殊要求？</t>
    <phoneticPr fontId="21" type="noConversion"/>
  </si>
  <si>
    <r>
      <rPr>
        <sz val="10.5"/>
        <rFont val="宋体"/>
        <family val="3"/>
        <charset val="134"/>
      </rPr>
      <t>语音被叫是否触发，如果触发到</t>
    </r>
    <r>
      <rPr>
        <sz val="10.5"/>
        <rFont val="Calibri"/>
        <family val="2"/>
      </rPr>
      <t>CBS</t>
    </r>
    <r>
      <rPr>
        <sz val="10.5"/>
        <rFont val="宋体"/>
        <family val="3"/>
        <charset val="134"/>
      </rPr>
      <t>，配置计算需要考虑</t>
    </r>
    <phoneticPr fontId="21" type="noConversion"/>
  </si>
  <si>
    <t>需要同时计算被叫的BHCA来计算对于系统的性能影响（需要到CBP做鉴权和计费）。</t>
    <phoneticPr fontId="21" type="noConversion"/>
  </si>
  <si>
    <t>CBS</t>
    <phoneticPr fontId="2" type="noConversion"/>
  </si>
  <si>
    <r>
      <rPr>
        <sz val="10.5"/>
        <rFont val="宋体"/>
        <family val="3"/>
        <charset val="134"/>
      </rPr>
      <t>预付费</t>
    </r>
    <r>
      <rPr>
        <sz val="10.5"/>
        <rFont val="Calibri"/>
        <family val="2"/>
      </rPr>
      <t>CDR</t>
    </r>
    <r>
      <rPr>
        <sz val="10.5"/>
        <rFont val="宋体"/>
        <family val="3"/>
        <charset val="134"/>
      </rPr>
      <t>是否要累帐？比如预付费出</t>
    </r>
    <r>
      <rPr>
        <sz val="10.5"/>
        <rFont val="Calibri"/>
        <family val="2"/>
      </rPr>
      <t>GL</t>
    </r>
    <r>
      <rPr>
        <sz val="10.5"/>
        <rFont val="宋体"/>
        <family val="3"/>
        <charset val="134"/>
      </rPr>
      <t>，预付费出账单等场景就是预付费累帐的需求。</t>
    </r>
    <r>
      <rPr>
        <sz val="10.5"/>
        <rFont val="Calibri"/>
        <family val="2"/>
      </rPr>
      <t xml:space="preserve"> </t>
    </r>
    <phoneticPr fontId="21" type="noConversion"/>
  </si>
  <si>
    <t>默认预付费不累帐， 如果有此需求，请在Unistar Input修改“Need PPS CDR Accumulation?”高级参数为YES。</t>
    <phoneticPr fontId="21" type="noConversion"/>
  </si>
  <si>
    <t>CBS/OCS3.3</t>
    <phoneticPr fontId="2" type="noConversion"/>
  </si>
  <si>
    <t>BOQ</t>
    <phoneticPr fontId="21" type="noConversion"/>
  </si>
  <si>
    <t>CBS/OCS3.3的CBP/CBPDB/BMPDB/ SDU是否有热双机需求？</t>
    <phoneticPr fontId="21" type="noConversion"/>
  </si>
  <si>
    <r>
      <t xml:space="preserve">CBS/OCS3.3 </t>
    </r>
    <r>
      <rPr>
        <sz val="10.5"/>
        <rFont val="宋体"/>
        <family val="3"/>
        <charset val="134"/>
      </rPr>
      <t>针对这些网元都是冷双机，如果有热双机需求，请联系配置经理修改。</t>
    </r>
    <r>
      <rPr>
        <sz val="10.5"/>
        <rFont val="Calibri"/>
        <family val="2"/>
      </rPr>
      <t xml:space="preserve"> </t>
    </r>
    <phoneticPr fontId="21" type="noConversion"/>
  </si>
  <si>
    <r>
      <t>客户对于管理业务的</t>
    </r>
    <r>
      <rPr>
        <sz val="10.5"/>
        <rFont val="Calibri"/>
        <family val="2"/>
      </rPr>
      <t>CAPS</t>
    </r>
    <r>
      <rPr>
        <sz val="10.5"/>
        <rFont val="宋体"/>
        <family val="3"/>
        <charset val="134"/>
      </rPr>
      <t>是否有需求？是否有借贷等需求？</t>
    </r>
    <phoneticPr fontId="21" type="noConversion"/>
  </si>
  <si>
    <r>
      <t>如果有管理业务（</t>
    </r>
    <r>
      <rPr>
        <sz val="10.5"/>
        <rFont val="Calibri"/>
        <family val="2"/>
      </rPr>
      <t xml:space="preserve"> webservice </t>
    </r>
    <r>
      <rPr>
        <sz val="10.5"/>
        <rFont val="宋体"/>
        <family val="3"/>
        <charset val="134"/>
      </rPr>
      <t>消息数），请在</t>
    </r>
    <r>
      <rPr>
        <sz val="10.5"/>
        <rFont val="Calibri"/>
        <family val="2"/>
      </rPr>
      <t xml:space="preserve">Input </t>
    </r>
    <r>
      <rPr>
        <sz val="10.5"/>
        <rFont val="宋体"/>
        <family val="3"/>
        <charset val="134"/>
      </rPr>
      <t>的</t>
    </r>
    <r>
      <rPr>
        <sz val="10.5"/>
        <rFont val="Calibri"/>
        <family val="2"/>
      </rPr>
      <t xml:space="preserve">BMP </t>
    </r>
    <r>
      <rPr>
        <sz val="10.5"/>
        <rFont val="宋体"/>
        <family val="3"/>
        <charset val="134"/>
      </rPr>
      <t>高级参数部分修改具体管理</t>
    </r>
    <r>
      <rPr>
        <sz val="10.5"/>
        <rFont val="Calibri"/>
        <family val="2"/>
      </rPr>
      <t>CAPS</t>
    </r>
    <r>
      <rPr>
        <sz val="10.5"/>
        <rFont val="宋体"/>
        <family val="3"/>
        <charset val="134"/>
      </rPr>
      <t>。</t>
    </r>
    <phoneticPr fontId="21" type="noConversion"/>
  </si>
  <si>
    <r>
      <rPr>
        <sz val="10.5"/>
        <rFont val="宋体"/>
        <family val="3"/>
        <charset val="134"/>
      </rPr>
      <t>同时在</t>
    </r>
    <r>
      <rPr>
        <sz val="10.5"/>
        <rFont val="Calibri"/>
        <family val="2"/>
      </rPr>
      <t xml:space="preserve">BMP APP </t>
    </r>
    <r>
      <rPr>
        <sz val="10.5"/>
        <rFont val="宋体"/>
        <family val="3"/>
        <charset val="134"/>
      </rPr>
      <t>界面登录和操作的用户不能超过每节点</t>
    </r>
    <r>
      <rPr>
        <sz val="10.5"/>
        <rFont val="Calibri"/>
        <family val="2"/>
      </rPr>
      <t>100</t>
    </r>
    <r>
      <rPr>
        <sz val="10.5"/>
        <rFont val="宋体"/>
        <family val="3"/>
        <charset val="134"/>
      </rPr>
      <t>个，且不包括</t>
    </r>
    <r>
      <rPr>
        <sz val="10.5"/>
        <rFont val="Calibri"/>
        <family val="2"/>
      </rPr>
      <t>BMP</t>
    </r>
    <r>
      <rPr>
        <sz val="10.5"/>
        <rFont val="宋体"/>
        <family val="3"/>
        <charset val="134"/>
      </rPr>
      <t>冗余节点。</t>
    </r>
    <phoneticPr fontId="21" type="noConversion"/>
  </si>
  <si>
    <t>AR交易记录存储时间是否有要求？DC的催缴记录保存时间是否有要求？</t>
    <phoneticPr fontId="21" type="noConversion"/>
  </si>
  <si>
    <r>
      <rPr>
        <sz val="10.5"/>
        <rFont val="宋体"/>
        <family val="3"/>
        <charset val="134"/>
      </rPr>
      <t>默认值请参考</t>
    </r>
    <r>
      <rPr>
        <sz val="10.5"/>
        <rFont val="Calibri"/>
        <family val="2"/>
      </rPr>
      <t>Unistar</t>
    </r>
    <r>
      <rPr>
        <sz val="10.5"/>
        <rFont val="宋体"/>
        <family val="3"/>
        <charset val="134"/>
      </rPr>
      <t>对应的参数，如果有不同，请修改。</t>
    </r>
    <r>
      <rPr>
        <sz val="10.5"/>
        <rFont val="Calibri"/>
        <family val="2"/>
      </rPr>
      <t xml:space="preserve"> </t>
    </r>
    <phoneticPr fontId="21" type="noConversion"/>
  </si>
  <si>
    <r>
      <rPr>
        <sz val="10.5"/>
        <rFont val="宋体"/>
        <family val="3"/>
        <charset val="134"/>
      </rPr>
      <t>有没有预付费</t>
    </r>
    <r>
      <rPr>
        <sz val="10.5"/>
        <rFont val="Calibri"/>
        <family val="2"/>
      </rPr>
      <t>GL</t>
    </r>
    <r>
      <rPr>
        <sz val="10.5"/>
        <rFont val="宋体"/>
        <family val="3"/>
        <charset val="134"/>
      </rPr>
      <t>需求？</t>
    </r>
    <phoneticPr fontId="21" type="noConversion"/>
  </si>
  <si>
    <t>OCS/CBS</t>
    <phoneticPr fontId="2" type="noConversion"/>
  </si>
  <si>
    <r>
      <t>CDR</t>
    </r>
    <r>
      <rPr>
        <sz val="10.5"/>
        <rFont val="宋体"/>
        <family val="3"/>
        <charset val="134"/>
      </rPr>
      <t>从生成到查询的间隔时间</t>
    </r>
    <phoneticPr fontId="21" type="noConversion"/>
  </si>
  <si>
    <r>
      <rPr>
        <sz val="10.5"/>
        <rFont val="宋体"/>
        <family val="3"/>
        <charset val="134"/>
      </rPr>
      <t>默认是在</t>
    </r>
    <r>
      <rPr>
        <sz val="10.5"/>
        <rFont val="Calibri"/>
        <family val="2"/>
      </rPr>
      <t>CBP</t>
    </r>
    <r>
      <rPr>
        <sz val="10.5"/>
        <rFont val="宋体"/>
        <family val="3"/>
        <charset val="134"/>
      </rPr>
      <t>上产生批价</t>
    </r>
    <r>
      <rPr>
        <sz val="10.5"/>
        <rFont val="Calibri"/>
        <family val="2"/>
      </rPr>
      <t>CDR</t>
    </r>
    <r>
      <rPr>
        <sz val="10.5"/>
        <rFont val="宋体"/>
        <family val="3"/>
        <charset val="134"/>
      </rPr>
      <t>后的</t>
    </r>
    <r>
      <rPr>
        <sz val="10.5"/>
        <rFont val="Calibri"/>
        <family val="2"/>
      </rPr>
      <t>24</t>
    </r>
    <r>
      <rPr>
        <sz val="10.5"/>
        <rFont val="宋体"/>
        <family val="3"/>
        <charset val="134"/>
      </rPr>
      <t>小时后可以查询，如果少于这个时间，请联系配置经理修改。</t>
    </r>
    <r>
      <rPr>
        <sz val="10.5"/>
        <rFont val="Calibri"/>
        <family val="2"/>
      </rPr>
      <t xml:space="preserve"> </t>
    </r>
    <phoneticPr fontId="21" type="noConversion"/>
  </si>
  <si>
    <r>
      <t>CBP</t>
    </r>
    <r>
      <rPr>
        <sz val="10.5"/>
        <rFont val="宋体"/>
        <family val="3"/>
        <charset val="134"/>
      </rPr>
      <t>通过</t>
    </r>
    <r>
      <rPr>
        <sz val="10.5"/>
        <rFont val="Calibri"/>
        <family val="2"/>
      </rPr>
      <t xml:space="preserve">Mediation </t>
    </r>
    <r>
      <rPr>
        <sz val="10.5"/>
        <rFont val="宋体"/>
        <family val="3"/>
        <charset val="134"/>
      </rPr>
      <t>传话单的时间间隔默认</t>
    </r>
    <r>
      <rPr>
        <sz val="10.5"/>
        <rFont val="Calibri"/>
        <family val="2"/>
      </rPr>
      <t>10</t>
    </r>
    <r>
      <rPr>
        <sz val="10.5"/>
        <rFont val="宋体"/>
        <family val="3"/>
        <charset val="134"/>
      </rPr>
      <t>分钟，如果客户要求修改小于</t>
    </r>
    <r>
      <rPr>
        <sz val="10.5"/>
        <rFont val="Calibri"/>
        <family val="2"/>
      </rPr>
      <t>10</t>
    </r>
    <r>
      <rPr>
        <sz val="10.5"/>
        <rFont val="宋体"/>
        <family val="3"/>
        <charset val="134"/>
      </rPr>
      <t>分钟，需要考虑</t>
    </r>
    <r>
      <rPr>
        <sz val="10.5"/>
        <rFont val="Calibri"/>
        <family val="2"/>
      </rPr>
      <t>CBP</t>
    </r>
    <r>
      <rPr>
        <sz val="10.5"/>
        <rFont val="宋体"/>
        <family val="3"/>
        <charset val="134"/>
      </rPr>
      <t>性能消耗，小文件对</t>
    </r>
    <r>
      <rPr>
        <sz val="10.5"/>
        <rFont val="Calibri"/>
        <family val="2"/>
      </rPr>
      <t>offline mediation</t>
    </r>
    <r>
      <rPr>
        <sz val="10.5"/>
        <rFont val="宋体"/>
        <family val="3"/>
        <charset val="134"/>
      </rPr>
      <t>以及</t>
    </r>
    <r>
      <rPr>
        <sz val="10.5"/>
        <rFont val="Calibri"/>
        <family val="2"/>
      </rPr>
      <t>billing</t>
    </r>
    <r>
      <rPr>
        <sz val="10.5"/>
        <rFont val="宋体"/>
        <family val="3"/>
        <charset val="134"/>
      </rPr>
      <t>的影响</t>
    </r>
    <phoneticPr fontId="21" type="noConversion"/>
  </si>
  <si>
    <t>需要联系配置经理修改</t>
    <phoneticPr fontId="21" type="noConversion"/>
  </si>
  <si>
    <r>
      <rPr>
        <sz val="7"/>
        <rFont val="Times New Roman"/>
        <family val="1"/>
      </rPr>
      <t xml:space="preserve"> </t>
    </r>
    <r>
      <rPr>
        <sz val="10.5"/>
        <rFont val="宋体"/>
        <family val="3"/>
        <charset val="134"/>
      </rPr>
      <t>客户对于业务处理的响应时长是否有要求？</t>
    </r>
    <phoneticPr fontId="21" type="noConversion"/>
  </si>
  <si>
    <r>
      <rPr>
        <sz val="7"/>
        <rFont val="Times New Roman"/>
        <family val="1"/>
      </rPr>
      <t xml:space="preserve"> </t>
    </r>
    <r>
      <rPr>
        <sz val="10.5"/>
        <rFont val="宋体"/>
        <family val="3"/>
        <charset val="134"/>
      </rPr>
      <t>备份实施时长是否有要求？</t>
    </r>
    <phoneticPr fontId="21" type="noConversion"/>
  </si>
  <si>
    <t>默认一次全量备份实施时长是6个小时，如果少于6小时，要增加备份带宽，需要联系配置经理修改，</t>
    <phoneticPr fontId="21" type="noConversion"/>
  </si>
  <si>
    <t xml:space="preserve">新增操作系统类型需要测试。 </t>
    <phoneticPr fontId="21" type="noConversion"/>
  </si>
  <si>
    <r>
      <rPr>
        <sz val="10.5"/>
        <rFont val="宋体"/>
        <family val="3"/>
        <charset val="134"/>
      </rPr>
      <t>定制需求需要考虑性能和硬件影响。</t>
    </r>
    <phoneticPr fontId="21" type="noConversion"/>
  </si>
  <si>
    <t>配置经济性
configuration economy</t>
    <phoneticPr fontId="21" type="noConversion"/>
  </si>
  <si>
    <t>多生产站点配置检查</t>
    <phoneticPr fontId="21" type="noConversion"/>
  </si>
  <si>
    <t>是否配置了备份方案？</t>
    <phoneticPr fontId="21" type="noConversion"/>
  </si>
  <si>
    <t>是否准确的填入了有效用户数？</t>
    <phoneticPr fontId="21" type="noConversion"/>
  </si>
  <si>
    <t>单个业务的用户数是否超过系统的有效用户？</t>
    <phoneticPr fontId="21" type="noConversion"/>
  </si>
  <si>
    <t>USAU/URP</t>
    <phoneticPr fontId="21" type="noConversion"/>
  </si>
  <si>
    <t>仅配置USAU不配置URP时，USAU模块不能选择和URP共框共柜，BOQ需要检查USAU是否配置机柜</t>
    <phoneticPr fontId="21" type="noConversion"/>
  </si>
  <si>
    <t>技术方案</t>
    <phoneticPr fontId="21" type="noConversion"/>
  </si>
  <si>
    <t>检查类别
Review Category</t>
    <phoneticPr fontId="0" type="noConversion"/>
  </si>
  <si>
    <t>评审结果
 Review result</t>
    <phoneticPr fontId="21" type="noConversion"/>
  </si>
  <si>
    <t>备注
Comments</t>
    <phoneticPr fontId="21" type="noConversion"/>
  </si>
  <si>
    <t>BOQ</t>
    <phoneticPr fontId="21" type="noConversion"/>
  </si>
  <si>
    <t>特性</t>
    <phoneticPr fontId="21" type="noConversion"/>
  </si>
  <si>
    <t xml:space="preserve">针对WIFI，Broadband 是否有时常/流量卡需求，如果有，要增加 卡License报价。 </t>
    <phoneticPr fontId="21" type="noConversion"/>
  </si>
  <si>
    <t>针对卡需求，需要报；</t>
    <phoneticPr fontId="21" type="noConversion"/>
  </si>
  <si>
    <t>SOC</t>
    <phoneticPr fontId="21" type="noConversion"/>
  </si>
  <si>
    <t>文档用F7检查无红色标注（语法检查）</t>
    <phoneticPr fontId="2" type="noConversion"/>
  </si>
  <si>
    <t>组网图，逻辑图，文档中无中文</t>
    <phoneticPr fontId="2" type="noConversion"/>
  </si>
  <si>
    <t>文档中无非客户界面展示的“内部标注”</t>
    <phoneticPr fontId="2" type="noConversion"/>
  </si>
  <si>
    <t>文档检查</t>
    <phoneticPr fontId="2" type="noConversion"/>
  </si>
  <si>
    <t>CRM用户上限</t>
    <phoneticPr fontId="2" type="noConversion"/>
  </si>
  <si>
    <t>全ATAE R3方案可以支持700万及以内用户规模，全ATAE R5方案可以支持1500万及以内用户规模。超过用户规模的，必须联系配置经理，获取适用的数据库配置报价方案
超过4500万用户规模的时候，必须咨询研发一起进行配置评估
全小型机方案必须是客户指定选型IBM小型机，并经研发确认才能够选用</t>
    <phoneticPr fontId="2" type="noConversion"/>
  </si>
  <si>
    <r>
      <rPr>
        <sz val="11"/>
        <rFont val="宋体"/>
        <family val="3"/>
        <charset val="134"/>
      </rPr>
      <t>选用全</t>
    </r>
    <r>
      <rPr>
        <sz val="11"/>
        <rFont val="Arial"/>
        <family val="2"/>
      </rPr>
      <t>UAP3600</t>
    </r>
    <r>
      <rPr>
        <sz val="11"/>
        <rFont val="宋体"/>
        <family val="3"/>
        <charset val="134"/>
      </rPr>
      <t>方案，支持的坐席数不能超过</t>
    </r>
    <r>
      <rPr>
        <sz val="11"/>
        <rFont val="Arial"/>
        <family val="2"/>
      </rPr>
      <t>300</t>
    </r>
    <phoneticPr fontId="2" type="noConversion"/>
  </si>
  <si>
    <t>选用UAP3600+ATAE方案，支持的坐席数不能超过500</t>
    <phoneticPr fontId="2" type="noConversion"/>
  </si>
  <si>
    <t>BI&amp;DWH</t>
    <phoneticPr fontId="2" type="noConversion"/>
  </si>
  <si>
    <r>
      <t>BI&amp;DWH</t>
    </r>
    <r>
      <rPr>
        <sz val="11"/>
        <rFont val="宋体"/>
        <family val="3"/>
        <charset val="134"/>
      </rPr>
      <t>的配置，需要找李光普提供，</t>
    </r>
    <r>
      <rPr>
        <sz val="11"/>
        <rFont val="Arial"/>
        <family val="2"/>
      </rPr>
      <t>uniStar</t>
    </r>
    <r>
      <rPr>
        <sz val="11"/>
        <rFont val="宋体"/>
        <family val="3"/>
        <charset val="134"/>
      </rPr>
      <t>目前不支持</t>
    </r>
    <r>
      <rPr>
        <sz val="11"/>
        <rFont val="Arial"/>
        <family val="2"/>
      </rPr>
      <t>ATAE R5</t>
    </r>
    <r>
      <rPr>
        <sz val="11"/>
        <rFont val="宋体"/>
        <family val="3"/>
        <charset val="134"/>
      </rPr>
      <t>配置</t>
    </r>
    <phoneticPr fontId="2" type="noConversion"/>
  </si>
  <si>
    <t>IPCC -- All in UAP3600</t>
    <phoneticPr fontId="2" type="noConversion"/>
  </si>
  <si>
    <t>IPCC -- UAP3600+ATAE</t>
    <phoneticPr fontId="2" type="noConversion"/>
  </si>
  <si>
    <r>
      <t>ATAE</t>
    </r>
    <r>
      <rPr>
        <sz val="11"/>
        <rFont val="宋体"/>
        <family val="3"/>
        <charset val="134"/>
      </rPr>
      <t>机框通过交换机连接其他厂商的存储时，需要另外申请</t>
    </r>
    <r>
      <rPr>
        <sz val="11"/>
        <rFont val="Arial"/>
        <family val="2"/>
      </rPr>
      <t>license</t>
    </r>
    <r>
      <rPr>
        <sz val="11"/>
        <rFont val="宋体"/>
        <family val="3"/>
        <charset val="134"/>
      </rPr>
      <t>。如果客户自购存储，或者有其它任何硬件的需求，必须明确召集涉及到的多方（</t>
    </r>
    <r>
      <rPr>
        <sz val="11"/>
        <rFont val="Arial"/>
        <family val="2"/>
      </rPr>
      <t>ATAE</t>
    </r>
    <r>
      <rPr>
        <sz val="11"/>
        <rFont val="宋体"/>
        <family val="3"/>
        <charset val="134"/>
      </rPr>
      <t>硬件、产品线、一线共同确认）</t>
    </r>
    <phoneticPr fontId="2" type="noConversion"/>
  </si>
  <si>
    <r>
      <t>ATAE</t>
    </r>
    <r>
      <rPr>
        <sz val="11"/>
        <color indexed="8"/>
        <rFont val="宋体"/>
        <family val="3"/>
        <charset val="134"/>
      </rPr>
      <t>与第三方设备对接</t>
    </r>
    <phoneticPr fontId="2" type="noConversion"/>
  </si>
  <si>
    <t>必配软件：包括操作系统（SUSE）、数据库、系统的安全加固、数据库加固、VCS双机切换软件</t>
    <phoneticPr fontId="2" type="noConversion"/>
  </si>
  <si>
    <t>是否配置了I2000网管</t>
    <phoneticPr fontId="2" type="noConversion"/>
  </si>
  <si>
    <r>
      <t>BSS</t>
    </r>
    <r>
      <rPr>
        <sz val="11"/>
        <color indexed="8"/>
        <rFont val="宋体"/>
        <family val="3"/>
        <charset val="134"/>
      </rPr>
      <t>产品配置</t>
    </r>
    <r>
      <rPr>
        <sz val="11"/>
        <color indexed="8"/>
        <rFont val="Arial"/>
        <family val="2"/>
      </rPr>
      <t>I2000V5</t>
    </r>
    <r>
      <rPr>
        <sz val="11"/>
        <color indexed="8"/>
        <rFont val="宋体"/>
        <family val="3"/>
        <charset val="134"/>
      </rPr>
      <t>、</t>
    </r>
    <r>
      <rPr>
        <sz val="11"/>
        <color indexed="8"/>
        <rFont val="Arial"/>
        <family val="2"/>
      </rPr>
      <t>Consumer</t>
    </r>
    <r>
      <rPr>
        <sz val="11"/>
        <color indexed="8"/>
        <rFont val="宋体"/>
        <family val="3"/>
        <charset val="134"/>
      </rPr>
      <t>产品配置</t>
    </r>
    <r>
      <rPr>
        <sz val="11"/>
        <color indexed="8"/>
        <rFont val="Arial"/>
        <family val="2"/>
      </rPr>
      <t>I2000V3</t>
    </r>
    <r>
      <rPr>
        <sz val="11"/>
        <color indexed="8"/>
        <rFont val="宋体"/>
        <family val="3"/>
        <charset val="134"/>
      </rPr>
      <t>版本</t>
    </r>
    <phoneticPr fontId="2" type="noConversion"/>
  </si>
  <si>
    <r>
      <rPr>
        <sz val="11"/>
        <rFont val="宋体"/>
        <family val="3"/>
        <charset val="134"/>
      </rPr>
      <t>是否配置了防火墙</t>
    </r>
    <r>
      <rPr>
        <sz val="11"/>
        <rFont val="Arial"/>
        <family val="2"/>
      </rPr>
      <t>(</t>
    </r>
    <r>
      <rPr>
        <sz val="11"/>
        <rFont val="宋体"/>
        <family val="3"/>
        <charset val="134"/>
      </rPr>
      <t>一般是</t>
    </r>
    <r>
      <rPr>
        <sz val="11"/>
        <rFont val="Arial"/>
        <family val="2"/>
      </rPr>
      <t>Eudemon X3)</t>
    </r>
    <r>
      <rPr>
        <sz val="11"/>
        <rFont val="宋体"/>
        <family val="3"/>
        <charset val="134"/>
      </rPr>
      <t>、</t>
    </r>
    <r>
      <rPr>
        <sz val="11"/>
        <rFont val="Arial"/>
        <family val="2"/>
      </rPr>
      <t>NE</t>
    </r>
    <r>
      <rPr>
        <sz val="11"/>
        <rFont val="宋体"/>
        <family val="3"/>
        <charset val="134"/>
      </rPr>
      <t>、</t>
    </r>
    <r>
      <rPr>
        <sz val="11"/>
        <rFont val="Arial"/>
        <family val="2"/>
      </rPr>
      <t>Rack</t>
    </r>
    <r>
      <rPr>
        <sz val="11"/>
        <rFont val="宋体"/>
        <family val="3"/>
        <charset val="134"/>
      </rPr>
      <t>、</t>
    </r>
    <r>
      <rPr>
        <sz val="11"/>
        <rFont val="Arial"/>
        <family val="2"/>
      </rPr>
      <t>Document</t>
    </r>
    <r>
      <rPr>
        <sz val="11"/>
        <rFont val="宋体"/>
        <family val="3"/>
        <charset val="134"/>
      </rPr>
      <t>、</t>
    </r>
    <r>
      <rPr>
        <sz val="11"/>
        <rFont val="Arial"/>
        <family val="2"/>
      </rPr>
      <t>Spare part</t>
    </r>
    <r>
      <rPr>
        <sz val="11"/>
        <rFont val="宋体"/>
        <family val="3"/>
        <charset val="134"/>
      </rPr>
      <t>和</t>
    </r>
    <r>
      <rPr>
        <sz val="11"/>
        <rFont val="Arial"/>
        <family val="2"/>
      </rPr>
      <t>I2000</t>
    </r>
    <r>
      <rPr>
        <sz val="11"/>
        <rFont val="宋体"/>
        <family val="3"/>
        <charset val="134"/>
      </rPr>
      <t>？</t>
    </r>
    <phoneticPr fontId="2" type="noConversion"/>
  </si>
  <si>
    <t>如果是扩容项目，可先与一线确认现网的机柜、交换机等公共部件情况</t>
    <phoneticPr fontId="2" type="noConversion"/>
  </si>
  <si>
    <r>
      <rPr>
        <sz val="11"/>
        <rFont val="宋体"/>
        <family val="3"/>
        <charset val="134"/>
      </rPr>
      <t>公共部件的</t>
    </r>
    <r>
      <rPr>
        <sz val="11"/>
        <rFont val="Arial"/>
        <family val="2"/>
      </rPr>
      <t>Power</t>
    </r>
    <r>
      <rPr>
        <sz val="11"/>
        <rFont val="宋体"/>
        <family val="3"/>
        <charset val="134"/>
      </rPr>
      <t>属于能基产品线，由一线提供配置</t>
    </r>
    <phoneticPr fontId="2" type="noConversion"/>
  </si>
  <si>
    <t>一线服务或是无线负责Power配置</t>
    <phoneticPr fontId="2" type="noConversion"/>
  </si>
  <si>
    <t>是否配置了NGBSS集中存储</t>
    <phoneticPr fontId="2" type="noConversion"/>
  </si>
  <si>
    <t>是否配置了NGBSS集中测试床，并选择了正确的项目类型</t>
    <phoneticPr fontId="2" type="noConversion"/>
  </si>
  <si>
    <t>新建项目选New；需要割接现网系统的选Migration</t>
    <phoneticPr fontId="2" type="noConversion"/>
  </si>
  <si>
    <t>方案是否包含IPCC</t>
    <phoneticPr fontId="2" type="noConversion"/>
  </si>
  <si>
    <t>IPCC不在NGBSS默认方案里，需要IPCC部件时，需要在NGBSS Input Dimension中手动选择IPCC</t>
    <phoneticPr fontId="2" type="noConversion"/>
  </si>
  <si>
    <r>
      <t>CRM</t>
    </r>
    <r>
      <rPr>
        <sz val="11"/>
        <rFont val="宋体"/>
        <family val="3"/>
        <charset val="134"/>
      </rPr>
      <t>部件检查</t>
    </r>
    <phoneticPr fontId="2" type="noConversion"/>
  </si>
  <si>
    <r>
      <t>2014</t>
    </r>
    <r>
      <rPr>
        <sz val="11"/>
        <color indexed="8"/>
        <rFont val="宋体"/>
        <family val="3"/>
        <charset val="134"/>
      </rPr>
      <t>年，</t>
    </r>
    <r>
      <rPr>
        <sz val="11"/>
        <color indexed="8"/>
        <rFont val="Arial"/>
        <family val="2"/>
      </rPr>
      <t>Loyalty</t>
    </r>
    <r>
      <rPr>
        <sz val="11"/>
        <color indexed="8"/>
        <rFont val="宋体"/>
        <family val="3"/>
        <charset val="134"/>
      </rPr>
      <t>、</t>
    </r>
    <r>
      <rPr>
        <sz val="11"/>
        <color indexed="8"/>
        <rFont val="Arial"/>
        <family val="2"/>
      </rPr>
      <t>Sales</t>
    </r>
    <r>
      <rPr>
        <sz val="11"/>
        <color indexed="8"/>
        <rFont val="宋体"/>
        <family val="3"/>
        <charset val="134"/>
      </rPr>
      <t>、</t>
    </r>
    <r>
      <rPr>
        <sz val="11"/>
        <color indexed="8"/>
        <rFont val="Arial"/>
        <family val="2"/>
      </rPr>
      <t>WebPortal</t>
    </r>
    <r>
      <rPr>
        <sz val="11"/>
        <color indexed="8"/>
        <rFont val="宋体"/>
        <family val="3"/>
        <charset val="134"/>
      </rPr>
      <t>、</t>
    </r>
    <r>
      <rPr>
        <sz val="11"/>
        <color indexed="8"/>
        <rFont val="Arial"/>
        <family val="2"/>
      </rPr>
      <t>Dealer Web</t>
    </r>
    <r>
      <rPr>
        <sz val="11"/>
        <color indexed="8"/>
        <rFont val="宋体"/>
        <family val="3"/>
        <charset val="134"/>
      </rPr>
      <t>为受限销售模块，需要获得</t>
    </r>
    <r>
      <rPr>
        <sz val="11"/>
        <color indexed="8"/>
        <rFont val="Arial"/>
        <family val="2"/>
      </rPr>
      <t>SPDT</t>
    </r>
    <r>
      <rPr>
        <sz val="11"/>
        <color indexed="8"/>
        <rFont val="宋体"/>
        <family val="3"/>
        <charset val="134"/>
      </rPr>
      <t>审批才能销售和确保交付</t>
    </r>
    <phoneticPr fontId="2" type="noConversion"/>
  </si>
  <si>
    <r>
      <t>Provision的</t>
    </r>
    <r>
      <rPr>
        <sz val="11"/>
        <rFont val="Arial"/>
        <family val="2"/>
      </rPr>
      <t>license</t>
    </r>
    <r>
      <rPr>
        <sz val="11"/>
        <rFont val="宋体"/>
        <family val="3"/>
        <charset val="134"/>
      </rPr>
      <t>报价项中，需要配置对接核心网网元的</t>
    </r>
    <r>
      <rPr>
        <sz val="11"/>
        <rFont val="Arial"/>
        <family val="2"/>
      </rPr>
      <t>license</t>
    </r>
    <phoneticPr fontId="2" type="noConversion"/>
  </si>
  <si>
    <r>
      <t>Configure wizard</t>
    </r>
    <r>
      <rPr>
        <sz val="11"/>
        <color indexed="8"/>
        <rFont val="宋体"/>
        <family val="3"/>
        <charset val="134"/>
      </rPr>
      <t>第</t>
    </r>
    <r>
      <rPr>
        <sz val="11"/>
        <color indexed="8"/>
        <rFont val="Arial"/>
        <family val="2"/>
      </rPr>
      <t>22</t>
    </r>
    <r>
      <rPr>
        <sz val="11"/>
        <color indexed="8"/>
        <rFont val="宋体"/>
        <family val="3"/>
        <charset val="134"/>
      </rPr>
      <t>行是不是代表基本</t>
    </r>
    <r>
      <rPr>
        <sz val="11"/>
        <color indexed="8"/>
        <rFont val="Arial"/>
        <family val="2"/>
      </rPr>
      <t>license</t>
    </r>
    <r>
      <rPr>
        <sz val="11"/>
        <color indexed="8"/>
        <rFont val="宋体"/>
        <family val="3"/>
        <charset val="134"/>
      </rPr>
      <t>包里面包含了</t>
    </r>
    <r>
      <rPr>
        <sz val="11"/>
        <color indexed="8"/>
        <rFont val="Arial"/>
        <family val="2"/>
      </rPr>
      <t>Provision</t>
    </r>
    <r>
      <rPr>
        <sz val="11"/>
        <color indexed="8"/>
        <rFont val="宋体"/>
        <family val="3"/>
        <charset val="134"/>
      </rPr>
      <t>对接</t>
    </r>
    <r>
      <rPr>
        <sz val="11"/>
        <color indexed="8"/>
        <rFont val="Arial"/>
        <family val="2"/>
      </rPr>
      <t>10</t>
    </r>
    <r>
      <rPr>
        <sz val="11"/>
        <color indexed="8"/>
        <rFont val="宋体"/>
        <family val="3"/>
        <charset val="134"/>
      </rPr>
      <t xml:space="preserve">个网元的费用？
</t>
    </r>
    <r>
      <rPr>
        <sz val="11"/>
        <color indexed="8"/>
        <rFont val="Arial"/>
        <family val="2"/>
      </rPr>
      <t>--</t>
    </r>
    <r>
      <rPr>
        <sz val="11"/>
        <color indexed="8"/>
        <rFont val="宋体"/>
        <family val="3"/>
        <charset val="134"/>
      </rPr>
      <t>基本包里包含了对接这些接口费用，但不包</t>
    </r>
    <r>
      <rPr>
        <sz val="11"/>
        <color indexed="8"/>
        <rFont val="Arial"/>
        <family val="2"/>
      </rPr>
      <t>license</t>
    </r>
    <r>
      <rPr>
        <sz val="11"/>
        <color indexed="8"/>
        <rFont val="宋体"/>
        <family val="3"/>
        <charset val="134"/>
      </rPr>
      <t>费用
如果</t>
    </r>
    <r>
      <rPr>
        <sz val="11"/>
        <color indexed="8"/>
        <rFont val="Arial"/>
        <family val="2"/>
      </rPr>
      <t>MMSC, VMS</t>
    </r>
    <r>
      <rPr>
        <sz val="11"/>
        <color indexed="8"/>
        <rFont val="宋体"/>
        <family val="3"/>
        <charset val="134"/>
      </rPr>
      <t>等包含在这</t>
    </r>
    <r>
      <rPr>
        <sz val="11"/>
        <color indexed="8"/>
        <rFont val="Arial"/>
        <family val="2"/>
      </rPr>
      <t>10</t>
    </r>
    <r>
      <rPr>
        <sz val="11"/>
        <color indexed="8"/>
        <rFont val="宋体"/>
        <family val="3"/>
        <charset val="134"/>
      </rPr>
      <t>个网元中，下面</t>
    </r>
    <r>
      <rPr>
        <sz val="11"/>
        <color indexed="8"/>
        <rFont val="Arial"/>
        <family val="2"/>
      </rPr>
      <t>26</t>
    </r>
    <r>
      <rPr>
        <sz val="11"/>
        <color indexed="8"/>
        <rFont val="宋体"/>
        <family val="3"/>
        <charset val="134"/>
      </rPr>
      <t>、</t>
    </r>
    <r>
      <rPr>
        <sz val="11"/>
        <color indexed="8"/>
        <rFont val="Arial"/>
        <family val="2"/>
      </rPr>
      <t>29</t>
    </r>
    <r>
      <rPr>
        <sz val="11"/>
        <color indexed="8"/>
        <rFont val="宋体"/>
        <family val="3"/>
        <charset val="134"/>
      </rPr>
      <t>行是不是不用选</t>
    </r>
    <r>
      <rPr>
        <sz val="11"/>
        <color indexed="8"/>
        <rFont val="Arial"/>
        <family val="2"/>
      </rPr>
      <t>Yes</t>
    </r>
    <r>
      <rPr>
        <sz val="11"/>
        <color indexed="8"/>
        <rFont val="宋体"/>
        <family val="3"/>
        <charset val="134"/>
      </rPr>
      <t>了？</t>
    </r>
    <r>
      <rPr>
        <sz val="11"/>
        <color indexed="8"/>
        <rFont val="Arial"/>
        <family val="2"/>
      </rPr>
      <t>--</t>
    </r>
    <r>
      <rPr>
        <sz val="11"/>
        <color indexed="8"/>
        <rFont val="宋体"/>
        <family val="3"/>
        <charset val="134"/>
      </rPr>
      <t>仍然要选，这些是</t>
    </r>
    <r>
      <rPr>
        <sz val="11"/>
        <color indexed="8"/>
        <rFont val="Arial"/>
        <family val="2"/>
      </rPr>
      <t>license</t>
    </r>
    <r>
      <rPr>
        <sz val="11"/>
        <color indexed="8"/>
        <rFont val="宋体"/>
        <family val="3"/>
        <charset val="134"/>
      </rPr>
      <t>费用</t>
    </r>
    <phoneticPr fontId="2" type="noConversion"/>
  </si>
  <si>
    <r>
      <t>IPCC</t>
    </r>
    <r>
      <rPr>
        <sz val="11"/>
        <rFont val="宋体"/>
        <family val="3"/>
        <charset val="134"/>
      </rPr>
      <t>方案下，如有人工坐席，是否配置了坐席交换机和坐席使用的</t>
    </r>
    <r>
      <rPr>
        <sz val="11"/>
        <rFont val="Arial"/>
        <family val="2"/>
      </rPr>
      <t>PC desktop</t>
    </r>
    <r>
      <rPr>
        <sz val="11"/>
        <rFont val="宋体"/>
        <family val="3"/>
        <charset val="134"/>
      </rPr>
      <t>和耳机</t>
    </r>
    <phoneticPr fontId="2" type="noConversion"/>
  </si>
  <si>
    <r>
      <rPr>
        <sz val="11"/>
        <color indexed="8"/>
        <rFont val="宋体"/>
        <family val="3"/>
        <charset val="134"/>
      </rPr>
      <t>坐席的</t>
    </r>
    <r>
      <rPr>
        <sz val="11"/>
        <color indexed="8"/>
        <rFont val="Arial"/>
        <family val="2"/>
      </rPr>
      <t>PC desktop/</t>
    </r>
    <r>
      <rPr>
        <sz val="11"/>
        <color indexed="8"/>
        <rFont val="宋体"/>
        <family val="3"/>
        <charset val="134"/>
      </rPr>
      <t>耳机数量</t>
    </r>
    <r>
      <rPr>
        <sz val="11"/>
        <color indexed="8"/>
        <rFont val="Arial"/>
        <family val="2"/>
      </rPr>
      <t>=</t>
    </r>
    <r>
      <rPr>
        <sz val="11"/>
        <color indexed="8"/>
        <rFont val="宋体"/>
        <family val="3"/>
        <charset val="134"/>
      </rPr>
      <t>坐席数量</t>
    </r>
    <r>
      <rPr>
        <sz val="11"/>
        <color indexed="8"/>
        <rFont val="Arial"/>
        <family val="2"/>
      </rPr>
      <t>(</t>
    </r>
    <r>
      <rPr>
        <sz val="11"/>
        <color indexed="8"/>
        <rFont val="宋体"/>
        <family val="3"/>
        <charset val="134"/>
      </rPr>
      <t>如果客户能够自行采购，可以不配</t>
    </r>
    <r>
      <rPr>
        <sz val="11"/>
        <color indexed="8"/>
        <rFont val="Arial"/>
        <family val="2"/>
      </rPr>
      <t>)</t>
    </r>
    <r>
      <rPr>
        <sz val="11"/>
        <color indexed="8"/>
        <rFont val="宋体"/>
        <family val="3"/>
        <charset val="134"/>
      </rPr>
      <t xml:space="preserve">
坐席交换机为</t>
    </r>
    <r>
      <rPr>
        <sz val="11"/>
        <color indexed="8"/>
        <rFont val="Arial"/>
        <family val="2"/>
      </rPr>
      <t>2</t>
    </r>
    <r>
      <rPr>
        <sz val="11"/>
        <color indexed="8"/>
        <rFont val="宋体"/>
        <family val="3"/>
        <charset val="134"/>
      </rPr>
      <t>台</t>
    </r>
    <r>
      <rPr>
        <sz val="11"/>
        <color indexed="8"/>
        <rFont val="Arial"/>
        <family val="2"/>
      </rPr>
      <t>S5328</t>
    </r>
    <r>
      <rPr>
        <sz val="11"/>
        <color indexed="8"/>
        <rFont val="宋体"/>
        <family val="3"/>
        <charset val="134"/>
      </rPr>
      <t>汇聚交换机</t>
    </r>
    <r>
      <rPr>
        <sz val="11"/>
        <color indexed="8"/>
        <rFont val="Arial"/>
        <family val="2"/>
      </rPr>
      <t xml:space="preserve"> + </t>
    </r>
    <r>
      <rPr>
        <sz val="11"/>
        <color indexed="8"/>
        <rFont val="宋体"/>
        <family val="3"/>
        <charset val="134"/>
      </rPr>
      <t>坐席数</t>
    </r>
    <r>
      <rPr>
        <sz val="11"/>
        <color indexed="8"/>
        <rFont val="Arial"/>
        <family val="2"/>
      </rPr>
      <t xml:space="preserve">/48 </t>
    </r>
    <r>
      <rPr>
        <sz val="11"/>
        <color indexed="8"/>
        <rFont val="宋体"/>
        <family val="3"/>
        <charset val="134"/>
      </rPr>
      <t>的</t>
    </r>
    <r>
      <rPr>
        <sz val="11"/>
        <color indexed="8"/>
        <rFont val="Arial"/>
        <family val="2"/>
      </rPr>
      <t>S3352</t>
    </r>
    <phoneticPr fontId="2" type="noConversion"/>
  </si>
  <si>
    <r>
      <t>Campaign</t>
    </r>
    <r>
      <rPr>
        <sz val="11"/>
        <rFont val="宋体"/>
        <family val="3"/>
        <charset val="134"/>
      </rPr>
      <t>的测试床和备份可以跟</t>
    </r>
    <r>
      <rPr>
        <sz val="11"/>
        <rFont val="Arial"/>
        <family val="2"/>
      </rPr>
      <t>NGBSS</t>
    </r>
    <r>
      <rPr>
        <sz val="11"/>
        <rFont val="宋体"/>
        <family val="3"/>
        <charset val="134"/>
      </rPr>
      <t>合设，存储需要单独配置</t>
    </r>
    <phoneticPr fontId="2" type="noConversion"/>
  </si>
  <si>
    <r>
      <t>BSS</t>
    </r>
    <r>
      <rPr>
        <sz val="11"/>
        <rFont val="宋体"/>
        <family val="3"/>
        <charset val="134"/>
      </rPr>
      <t>项目中，已经配置</t>
    </r>
    <r>
      <rPr>
        <sz val="11"/>
        <rFont val="Arial"/>
        <family val="2"/>
      </rPr>
      <t>BI-DWH</t>
    </r>
    <r>
      <rPr>
        <sz val="11"/>
        <rFont val="宋体"/>
        <family val="3"/>
        <charset val="134"/>
      </rPr>
      <t>的项目，不需要另外再配置</t>
    </r>
    <r>
      <rPr>
        <sz val="11"/>
        <rFont val="Arial"/>
        <family val="2"/>
      </rPr>
      <t>BI-Report</t>
    </r>
    <r>
      <rPr>
        <sz val="11"/>
        <rFont val="宋体"/>
        <family val="3"/>
        <charset val="134"/>
      </rPr>
      <t>，由</t>
    </r>
    <r>
      <rPr>
        <sz val="11"/>
        <rFont val="Arial"/>
        <family val="2"/>
      </rPr>
      <t>BI-DWH</t>
    </r>
    <r>
      <rPr>
        <sz val="11"/>
        <rFont val="宋体"/>
        <family val="3"/>
        <charset val="134"/>
      </rPr>
      <t>实现报表功能</t>
    </r>
    <phoneticPr fontId="2" type="noConversion"/>
  </si>
  <si>
    <t>降成本，直接去掉Campaign的Testbed</t>
    <phoneticPr fontId="2" type="noConversion"/>
  </si>
  <si>
    <t>NGBSS Solution中的BCM license是集中报在ESB SSW里的，如果未按NGBSS方案报价，需要在各产品单独配置BCM license</t>
    <phoneticPr fontId="2" type="noConversion"/>
  </si>
  <si>
    <t>各个网元配置默认要求为30%冗余，若冗余度小于该值需要给出说明,和配置经理确认，并在机关备案；
All the equipments should be 30% redundancy. If less than 30%, explanations must be given.</t>
    <phoneticPr fontId="21" type="noConversion"/>
  </si>
  <si>
    <t>若有 IVR/SMS/USSD充值等业务，需要在CBS配置。</t>
    <phoneticPr fontId="21" type="noConversion"/>
  </si>
  <si>
    <t xml:space="preserve">OCS/CBS 5.5 </t>
    <phoneticPr fontId="21" type="noConversion"/>
  </si>
  <si>
    <t xml:space="preserve">CBS 5.5  </t>
    <phoneticPr fontId="21" type="noConversion"/>
  </si>
  <si>
    <t>CDR query要在Input界面选择</t>
    <phoneticPr fontId="21" type="noConversion"/>
  </si>
  <si>
    <t xml:space="preserve">在NGBSS方案中，Bill query需要在CRM配置。如果是和其他厂家CRM配合，如果是方案上需要在CBS查询Bill，才在CBS配置， 否则我们通过FTP 传递bill给外部CRM， 在CRM界面进行查询。
</t>
    <phoneticPr fontId="21" type="noConversion"/>
  </si>
  <si>
    <t xml:space="preserve">OCS/CBS 5.5  </t>
    <phoneticPr fontId="21" type="noConversion"/>
  </si>
  <si>
    <t xml:space="preserve">OCS/CBS 5.5 </t>
    <phoneticPr fontId="21" type="noConversion"/>
  </si>
  <si>
    <r>
      <t>如果超过每节点</t>
    </r>
    <r>
      <rPr>
        <sz val="10.5"/>
        <rFont val="Calibri"/>
        <family val="2"/>
      </rPr>
      <t>100</t>
    </r>
    <r>
      <rPr>
        <sz val="10.5"/>
        <rFont val="宋体"/>
        <family val="3"/>
        <charset val="134"/>
      </rPr>
      <t>个，需要按照每节点</t>
    </r>
    <r>
      <rPr>
        <sz val="10.5"/>
        <rFont val="Calibri"/>
        <family val="2"/>
      </rPr>
      <t>100</t>
    </r>
    <r>
      <rPr>
        <sz val="10.5"/>
        <rFont val="宋体"/>
        <family val="3"/>
        <charset val="134"/>
      </rPr>
      <t>个</t>
    </r>
    <r>
      <rPr>
        <sz val="10.5"/>
        <rFont val="Calibri"/>
        <family val="2"/>
      </rPr>
      <t>User</t>
    </r>
    <r>
      <rPr>
        <sz val="10.5"/>
        <rFont val="宋体"/>
        <family val="3"/>
        <charset val="134"/>
      </rPr>
      <t>增加</t>
    </r>
    <r>
      <rPr>
        <sz val="10.5"/>
        <rFont val="Calibri"/>
        <family val="2"/>
      </rPr>
      <t xml:space="preserve"> </t>
    </r>
    <r>
      <rPr>
        <sz val="10.5"/>
        <rFont val="宋体"/>
        <family val="3"/>
        <charset val="134"/>
      </rPr>
      <t>一个</t>
    </r>
    <r>
      <rPr>
        <sz val="10.5"/>
        <rFont val="Calibri"/>
        <family val="2"/>
      </rPr>
      <t>BMP APP</t>
    </r>
    <r>
      <rPr>
        <sz val="10.5"/>
        <rFont val="宋体"/>
        <family val="3"/>
        <charset val="134"/>
      </rPr>
      <t>节点数。</t>
    </r>
    <phoneticPr fontId="21" type="noConversion"/>
  </si>
  <si>
    <t xml:space="preserve">默认只针对后付费提供GL， 如果针对后付费也要提供GL，需要联系配置经理修改。 </t>
    <phoneticPr fontId="21" type="noConversion"/>
  </si>
  <si>
    <r>
      <rPr>
        <sz val="10.5"/>
        <rFont val="宋体"/>
        <family val="3"/>
        <charset val="134"/>
      </rPr>
      <t>实时计费流程平均每消息响应时长</t>
    </r>
    <r>
      <rPr>
        <sz val="10.5"/>
        <rFont val="Calibri"/>
        <family val="2"/>
      </rPr>
      <t>300ms</t>
    </r>
    <r>
      <rPr>
        <sz val="10.5"/>
        <rFont val="宋体"/>
        <family val="3"/>
        <charset val="134"/>
      </rPr>
      <t>，管理流程（</t>
    </r>
    <r>
      <rPr>
        <sz val="10.5"/>
        <rFont val="Calibri"/>
        <family val="2"/>
      </rPr>
      <t xml:space="preserve">webservice </t>
    </r>
    <r>
      <rPr>
        <sz val="10.5"/>
        <rFont val="宋体"/>
        <family val="3"/>
        <charset val="134"/>
      </rPr>
      <t>消息）最大响应时长</t>
    </r>
    <r>
      <rPr>
        <sz val="10.5"/>
        <rFont val="Calibri"/>
        <family val="2"/>
      </rPr>
      <t>1.5s</t>
    </r>
    <r>
      <rPr>
        <sz val="10.5"/>
        <rFont val="宋体"/>
        <family val="3"/>
        <charset val="134"/>
      </rPr>
      <t>。
需要联系配置经理评估对于系统的影响。</t>
    </r>
    <r>
      <rPr>
        <sz val="10.5"/>
        <rFont val="Calibri"/>
        <family val="2"/>
      </rPr>
      <t xml:space="preserve"> </t>
    </r>
    <phoneticPr fontId="21" type="noConversion"/>
  </si>
  <si>
    <t>OCS/CBS必须配置测试床。 并且看客户需求，检查需要配置的测试环境的套数。 Unistar默认是配置了一套测试环境（未考虑性能因素，采用了最简配置），如果客户有培训，性能，割接等环境要求，需要手工修改增加。</t>
    <phoneticPr fontId="21" type="noConversion"/>
  </si>
  <si>
    <r>
      <rPr>
        <sz val="10.5"/>
        <rFont val="宋体"/>
        <family val="3"/>
        <charset val="134"/>
      </rPr>
      <t>某些定制需求可能影响配置，需要</t>
    </r>
    <r>
      <rPr>
        <sz val="10.5"/>
        <rFont val="Calibri"/>
        <family val="2"/>
      </rPr>
      <t>SE</t>
    </r>
    <r>
      <rPr>
        <sz val="10.5"/>
        <rFont val="宋体"/>
        <family val="3"/>
        <charset val="134"/>
      </rPr>
      <t>评估，在定制工作量评估表中反馈。</t>
    </r>
    <r>
      <rPr>
        <sz val="10.5"/>
        <rFont val="Calibri"/>
        <family val="2"/>
      </rPr>
      <t xml:space="preserve"> </t>
    </r>
    <phoneticPr fontId="21" type="noConversion"/>
  </si>
  <si>
    <t>如果在大颗粒项目中，我司已经配置了独立部件的mediation,在CBS中可以不用再配置Mediation，但是要把这部分性能在独立部件加上，具体是在Enterprise File Bus 的NGBSS Internal-System File Exchange中考虑CBS上话单需要传给几个我司BSS内部系统。</t>
    <phoneticPr fontId="21" type="noConversion"/>
  </si>
  <si>
    <t>多生产站点部署情况下，要设置CenterSite/Remote Site,并且保证每个站点的Input页和allsites页的站点关系设置一致；                                                    OCG( Onlinemediation)/CBP/USAU/URP 的硬件是分站点部署，其余网元（包Billing, BMP, UVC)集中部署。每个站点的预付、后付用户填写本站点用户数即可，但是UVC用户要在主站点填写全部用户。</t>
    <phoneticPr fontId="21" type="noConversion"/>
  </si>
  <si>
    <t>默认值分别为70s, 300s。
如果有特别需求，请在Unistar填写 MHT， 
Voice Grant Charging Time(Second).</t>
    <phoneticPr fontId="21" type="noConversion"/>
  </si>
  <si>
    <t xml:space="preserve">OCS/CBS要求必须配置 backup 方案。 </t>
    <phoneticPr fontId="21" type="noConversion"/>
  </si>
  <si>
    <t>是否需要CDR query， 留天数是否根据客户需求准确填入？</t>
    <phoneticPr fontId="21" type="noConversion"/>
  </si>
  <si>
    <t>是否需要Bill query， 留天数是否根据客户需求准确填入？</t>
    <phoneticPr fontId="2" type="noConversion"/>
  </si>
  <si>
    <t xml:space="preserve">在我们的计算中，在Input dimension中的有效用户包括除idle外的所有用户，也就是包括active、suspend、disable用户，这些都会占用CBP内存以及BMP的主机和磁阵性能。 </t>
    <phoneticPr fontId="21" type="noConversion"/>
  </si>
  <si>
    <t>单个业务的用户数不能超过系统的有效用户。ItemType为S（service）或I（ interface）的业务为基础流程，需要填入该业务总的使用用户数；ItemType为F（feature）的业务为特性，用户数填为基础流程中具有该特性的用户数。比如一个CUG呼叫，在Voice和CUG中都需要填入。</t>
    <phoneticPr fontId="21" type="noConversion"/>
  </si>
  <si>
    <t xml:space="preserve">是否需要和内置PCC或者是外部的PCRF对接？ </t>
    <phoneticPr fontId="21" type="noConversion"/>
  </si>
  <si>
    <t>如果是，请选择“Support 3GPP-Sy?”， 计算硬件性能。 但是如果是和内置PCC对接，需要在CBS V5R5 SSW中，去除3Gpp Sy 的软件特性报价。</t>
    <phoneticPr fontId="2" type="noConversion"/>
  </si>
  <si>
    <t>容灾模式的选择</t>
    <phoneticPr fontId="21" type="noConversion"/>
  </si>
  <si>
    <t xml:space="preserve">如果没有AA容灾的需求，默认配置AS容灾
</t>
    <phoneticPr fontId="21" type="noConversion"/>
  </si>
  <si>
    <t xml:space="preserve">OCS/CBS 5.5 </t>
    <phoneticPr fontId="2" type="noConversion"/>
  </si>
  <si>
    <t xml:space="preserve">BOQ </t>
    <phoneticPr fontId="21" type="noConversion"/>
  </si>
  <si>
    <t xml:space="preserve">是否有rerating需求？是实时重批还是月末重批？ </t>
    <phoneticPr fontId="2" type="noConversion"/>
  </si>
  <si>
    <t>如有，请在Unistar进行选择， 而且这个重批只是针对后付费用户。</t>
    <phoneticPr fontId="2" type="noConversion"/>
  </si>
  <si>
    <t>是否后付费特有的特性需要明确注明仅针对后付费，如Re-rating, GL, 出账等？</t>
    <phoneticPr fontId="21" type="noConversion"/>
  </si>
  <si>
    <t>这些特性只针对后付费，如果局方要求针对预付费，要特别关注。</t>
    <phoneticPr fontId="2" type="noConversion"/>
  </si>
  <si>
    <t>核实详单/账单存储和查询功能，采用哪种方案(CRM/CBS/第三方提供)？</t>
    <phoneticPr fontId="21" type="noConversion"/>
  </si>
  <si>
    <t xml:space="preserve">在我司的NG方案中，账单保存在CRM，CDR保存在CBS；账单查询直接在CRM查询，CDR查询是CBS提供接口给CRM查询。 </t>
    <phoneticPr fontId="2" type="noConversion"/>
  </si>
  <si>
    <t>对于CBS后付费局点，局方必须有CRM来做运营。如果没有，是什么方案？</t>
    <phoneticPr fontId="21" type="noConversion"/>
  </si>
  <si>
    <t xml:space="preserve">针对CBS方案，必须有CRM来处理后付费。 </t>
    <phoneticPr fontId="2" type="noConversion"/>
  </si>
  <si>
    <r>
      <rPr>
        <sz val="11"/>
        <color indexed="8"/>
        <rFont val="宋体"/>
        <family val="3"/>
        <charset val="134"/>
      </rPr>
      <t>信用度管理，信用等级计算应该由</t>
    </r>
    <r>
      <rPr>
        <sz val="11"/>
        <color indexed="8"/>
        <rFont val="Arial Narrow"/>
        <family val="2"/>
      </rPr>
      <t>CRM</t>
    </r>
    <r>
      <rPr>
        <sz val="11"/>
        <color indexed="8"/>
        <rFont val="宋体"/>
        <family val="3"/>
        <charset val="134"/>
      </rPr>
      <t>或者第三方处理。</t>
    </r>
    <phoneticPr fontId="21" type="noConversion"/>
  </si>
  <si>
    <t>信用度管理和计算由 CRM处理。</t>
    <phoneticPr fontId="2" type="noConversion"/>
  </si>
  <si>
    <t>BOQ</t>
    <phoneticPr fontId="2" type="noConversion"/>
  </si>
  <si>
    <t>新建项目请选择最新的硬件</t>
    <phoneticPr fontId="2" type="noConversion"/>
  </si>
  <si>
    <t xml:space="preserve">目前为ATAE 3.0 </t>
    <phoneticPr fontId="2" type="noConversion"/>
  </si>
  <si>
    <t>检查Input Dimension中GPRS配置输入是否正确</t>
    <phoneticPr fontId="2" type="noConversion"/>
  </si>
  <si>
    <t>主要检查：
1. 使用数据业务的用户数；
2. 同时使用数据业务的在线用户数占比；
3. 数据业务的BHCA；
4. 数据业务TPS；</t>
    <phoneticPr fontId="2" type="noConversion"/>
  </si>
  <si>
    <t>信令/放音的链路是否与标书的要求一致</t>
    <phoneticPr fontId="21" type="noConversion"/>
  </si>
  <si>
    <r>
      <rPr>
        <sz val="10"/>
        <rFont val="宋体"/>
        <family val="3"/>
        <charset val="134"/>
      </rPr>
      <t>链路配置是基于窄带</t>
    </r>
    <r>
      <rPr>
        <sz val="10"/>
        <rFont val="Arial"/>
        <family val="2"/>
      </rPr>
      <t>(64K,2M)</t>
    </r>
    <r>
      <rPr>
        <sz val="10"/>
        <rFont val="宋体"/>
        <family val="3"/>
        <charset val="134"/>
      </rPr>
      <t>的还是宽带</t>
    </r>
    <r>
      <rPr>
        <sz val="10"/>
        <rFont val="Arial"/>
        <family val="2"/>
      </rPr>
      <t>(SIGTRAN)</t>
    </r>
    <r>
      <rPr>
        <sz val="10"/>
        <rFont val="宋体"/>
        <family val="3"/>
        <charset val="134"/>
      </rPr>
      <t>的？</t>
    </r>
    <r>
      <rPr>
        <sz val="10"/>
        <rFont val="Arial"/>
        <family val="2"/>
      </rPr>
      <t xml:space="preserve"> </t>
    </r>
    <r>
      <rPr>
        <sz val="10"/>
        <rFont val="宋体"/>
        <family val="3"/>
        <charset val="134"/>
      </rPr>
      <t>需要和一线确认</t>
    </r>
    <phoneticPr fontId="21" type="noConversion"/>
  </si>
  <si>
    <r>
      <rPr>
        <sz val="7"/>
        <rFont val="Times New Roman"/>
        <family val="1"/>
      </rPr>
      <t xml:space="preserve"> </t>
    </r>
    <r>
      <rPr>
        <sz val="10.5"/>
        <rFont val="宋体"/>
        <family val="3"/>
        <charset val="134"/>
      </rPr>
      <t>客户对于单账期最大账户、用户是否有要求？出账时间是否有要求？对于账单格式是否有要求？对于账单页数是否有要求？</t>
    </r>
    <phoneticPr fontId="21" type="noConversion"/>
  </si>
  <si>
    <r>
      <t>Max Subscriber Number in One Bill Cycle</t>
    </r>
    <r>
      <rPr>
        <sz val="10.5"/>
        <rFont val="宋体"/>
        <family val="3"/>
        <charset val="134"/>
      </rPr>
      <t>，</t>
    </r>
    <r>
      <rPr>
        <sz val="10.5"/>
        <rFont val="Calibri"/>
        <family val="2"/>
      </rPr>
      <t xml:space="preserve"> </t>
    </r>
    <r>
      <rPr>
        <sz val="10.5"/>
        <rFont val="宋体"/>
        <family val="3"/>
        <charset val="134"/>
      </rPr>
      <t>如客户有要求，请根据客户要求填写。</t>
    </r>
    <r>
      <rPr>
        <sz val="10.5"/>
        <rFont val="Calibri"/>
        <family val="2"/>
      </rPr>
      <t xml:space="preserve">                                           </t>
    </r>
    <r>
      <rPr>
        <sz val="10.5"/>
        <rFont val="宋体"/>
        <family val="3"/>
        <charset val="134"/>
      </rPr>
      <t>默认</t>
    </r>
    <r>
      <rPr>
        <sz val="10.5"/>
        <rFont val="Calibri"/>
        <family val="2"/>
      </rPr>
      <t>20</t>
    </r>
    <r>
      <rPr>
        <sz val="10.5"/>
        <rFont val="宋体"/>
        <family val="3"/>
        <charset val="134"/>
      </rPr>
      <t>小时出账（生成</t>
    </r>
    <r>
      <rPr>
        <sz val="10.5"/>
        <rFont val="Calibri"/>
        <family val="2"/>
      </rPr>
      <t>XML</t>
    </r>
    <r>
      <rPr>
        <sz val="10.5"/>
        <rFont val="宋体"/>
        <family val="3"/>
        <charset val="134"/>
      </rPr>
      <t>），</t>
    </r>
    <r>
      <rPr>
        <sz val="10.5"/>
        <rFont val="Calibri"/>
        <family val="2"/>
      </rPr>
      <t>24</t>
    </r>
    <r>
      <rPr>
        <sz val="10.5"/>
        <rFont val="宋体"/>
        <family val="3"/>
        <charset val="134"/>
      </rPr>
      <t>小时账单格式转换（生成</t>
    </r>
    <r>
      <rPr>
        <sz val="10.5"/>
        <rFont val="Calibri"/>
        <family val="2"/>
      </rPr>
      <t>PDF</t>
    </r>
    <r>
      <rPr>
        <sz val="10.5"/>
        <rFont val="宋体"/>
        <family val="3"/>
        <charset val="134"/>
      </rPr>
      <t>等格式）。如果有明确的时间要求，</t>
    </r>
    <r>
      <rPr>
        <sz val="10.5"/>
        <rFont val="Calibri"/>
        <family val="2"/>
      </rPr>
      <t xml:space="preserve"> </t>
    </r>
    <r>
      <rPr>
        <sz val="10.5"/>
        <rFont val="宋体"/>
        <family val="3"/>
        <charset val="134"/>
      </rPr>
      <t>请修改这两个参数。</t>
    </r>
    <r>
      <rPr>
        <sz val="10.5"/>
        <rFont val="Calibri"/>
        <family val="2"/>
      </rPr>
      <t xml:space="preserve">  </t>
    </r>
    <r>
      <rPr>
        <sz val="10.5"/>
        <rFont val="宋体"/>
        <family val="3"/>
        <charset val="134"/>
      </rPr>
      <t xml:space="preserve">
默认只生成</t>
    </r>
    <r>
      <rPr>
        <sz val="10.5"/>
        <rFont val="Calibri"/>
        <family val="2"/>
      </rPr>
      <t>PDF</t>
    </r>
    <r>
      <rPr>
        <sz val="10.5"/>
        <rFont val="宋体"/>
        <family val="3"/>
        <charset val="134"/>
      </rPr>
      <t>账单，如果有其他格式，请注意在</t>
    </r>
    <r>
      <rPr>
        <sz val="10.5"/>
        <rFont val="Calibri"/>
        <family val="2"/>
      </rPr>
      <t xml:space="preserve">Input </t>
    </r>
    <r>
      <rPr>
        <sz val="10.5"/>
        <rFont val="宋体"/>
        <family val="3"/>
        <charset val="134"/>
      </rPr>
      <t>选择，这会增加</t>
    </r>
    <r>
      <rPr>
        <sz val="10.5"/>
        <rFont val="Calibri"/>
        <family val="2"/>
      </rPr>
      <t>GMC</t>
    </r>
    <r>
      <rPr>
        <sz val="10.5"/>
        <rFont val="宋体"/>
        <family val="3"/>
        <charset val="134"/>
      </rPr>
      <t>格式转换</t>
    </r>
    <r>
      <rPr>
        <sz val="10.5"/>
        <rFont val="Calibri"/>
        <family val="2"/>
      </rPr>
      <t xml:space="preserve">License. 
</t>
    </r>
    <r>
      <rPr>
        <sz val="10.5"/>
        <rFont val="宋体"/>
        <family val="3"/>
        <charset val="134"/>
      </rPr>
      <t>默认每份账单</t>
    </r>
    <r>
      <rPr>
        <sz val="10.5"/>
        <rFont val="Calibri"/>
        <family val="2"/>
      </rPr>
      <t>4</t>
    </r>
    <r>
      <rPr>
        <sz val="10.5"/>
        <rFont val="宋体"/>
        <family val="3"/>
        <charset val="134"/>
      </rPr>
      <t>页，</t>
    </r>
    <r>
      <rPr>
        <sz val="10.5"/>
        <rFont val="Calibri"/>
        <family val="2"/>
      </rPr>
      <t xml:space="preserve"> </t>
    </r>
    <r>
      <rPr>
        <sz val="10.5"/>
        <rFont val="宋体"/>
        <family val="3"/>
        <charset val="134"/>
      </rPr>
      <t>如果有不同需求，请在</t>
    </r>
    <r>
      <rPr>
        <sz val="10.5"/>
        <rFont val="Calibri"/>
        <family val="2"/>
      </rPr>
      <t>Unistar input</t>
    </r>
    <r>
      <rPr>
        <sz val="10.5"/>
        <rFont val="宋体"/>
        <family val="3"/>
        <charset val="134"/>
      </rPr>
      <t>修改：</t>
    </r>
    <r>
      <rPr>
        <sz val="10.5"/>
        <rFont val="Calibri"/>
        <family val="2"/>
      </rPr>
      <t xml:space="preserve"> Average Number of Bill Pages for Each Bill</t>
    </r>
    <r>
      <rPr>
        <sz val="10.5"/>
        <rFont val="宋体"/>
        <family val="3"/>
        <charset val="134"/>
      </rPr>
      <t>。</t>
    </r>
    <phoneticPr fontId="21" type="noConversion"/>
  </si>
  <si>
    <t>数据业务计费(MBB&amp;FBB Rating &amp; Charging)相关的特性License是否与标书要求的特性一致</t>
  </si>
  <si>
    <t>扩容项目如果有新增操作系统类型的硬件，是否配了该硬件的测试床？</t>
    <phoneticPr fontId="21" type="noConversion"/>
  </si>
  <si>
    <r>
      <rPr>
        <sz val="10"/>
        <rFont val="宋体"/>
        <family val="3"/>
        <charset val="134"/>
      </rPr>
      <t>数据业务计费</t>
    </r>
    <r>
      <rPr>
        <sz val="10"/>
        <rFont val="Arial"/>
        <family val="2"/>
      </rPr>
      <t>(MBB&amp;FBB Rating &amp; Charging)</t>
    </r>
    <r>
      <rPr>
        <sz val="10"/>
        <rFont val="宋体"/>
        <family val="3"/>
        <charset val="134"/>
      </rPr>
      <t>相关的特性</t>
    </r>
    <r>
      <rPr>
        <sz val="10"/>
        <rFont val="Arial"/>
        <family val="2"/>
      </rPr>
      <t>License</t>
    </r>
    <r>
      <rPr>
        <sz val="10"/>
        <rFont val="宋体"/>
        <family val="3"/>
        <charset val="134"/>
      </rPr>
      <t>是否与标书要求的特性一致</t>
    </r>
    <phoneticPr fontId="21" type="noConversion"/>
  </si>
  <si>
    <r>
      <rPr>
        <sz val="10"/>
        <rFont val="宋体"/>
        <family val="3"/>
        <charset val="134"/>
      </rPr>
      <t>后付费</t>
    </r>
    <r>
      <rPr>
        <sz val="10"/>
        <rFont val="Arial"/>
        <family val="2"/>
      </rPr>
      <t>Billing</t>
    </r>
    <r>
      <rPr>
        <sz val="10"/>
        <rFont val="宋体"/>
        <family val="3"/>
        <charset val="134"/>
      </rPr>
      <t>功能中，是否要求提供滑动账期和灵活账期，如有，请检查使用这两种账期的用户占比。</t>
    </r>
    <phoneticPr fontId="21" type="noConversion"/>
  </si>
  <si>
    <r>
      <t xml:space="preserve">1. </t>
    </r>
    <r>
      <rPr>
        <sz val="10"/>
        <rFont val="宋体"/>
        <family val="3"/>
        <charset val="134"/>
      </rPr>
      <t>滑动账期</t>
    </r>
    <r>
      <rPr>
        <sz val="10"/>
        <rFont val="Arial"/>
        <family val="2"/>
      </rPr>
      <t>-Need Sliding Month Bill Cycle</t>
    </r>
    <r>
      <rPr>
        <sz val="10"/>
        <rFont val="宋体"/>
        <family val="3"/>
        <charset val="134"/>
      </rPr>
      <t>，指出账周期固定为</t>
    </r>
    <r>
      <rPr>
        <sz val="10"/>
        <rFont val="Arial"/>
        <family val="2"/>
      </rPr>
      <t>1</t>
    </r>
    <r>
      <rPr>
        <sz val="10"/>
        <rFont val="宋体"/>
        <family val="3"/>
        <charset val="134"/>
      </rPr>
      <t>个月，从账期开始日期向后推</t>
    </r>
    <r>
      <rPr>
        <sz val="10"/>
        <rFont val="Arial"/>
        <family val="2"/>
      </rPr>
      <t>30</t>
    </r>
    <r>
      <rPr>
        <sz val="10"/>
        <rFont val="宋体"/>
        <family val="3"/>
        <charset val="134"/>
      </rPr>
      <t>天为一个账期。</t>
    </r>
    <r>
      <rPr>
        <sz val="10"/>
        <rFont val="Arial"/>
        <family val="2"/>
      </rPr>
      <t xml:space="preserve">
2. </t>
    </r>
    <r>
      <rPr>
        <sz val="10"/>
        <rFont val="宋体"/>
        <family val="3"/>
        <charset val="134"/>
      </rPr>
      <t>灵活账期</t>
    </r>
    <r>
      <rPr>
        <sz val="10"/>
        <rFont val="Arial"/>
        <family val="2"/>
      </rPr>
      <t>-Need Flexible Bill Cycle</t>
    </r>
    <r>
      <rPr>
        <sz val="10"/>
        <rFont val="宋体"/>
        <family val="3"/>
        <charset val="134"/>
      </rPr>
      <t>，指出账周期可以按照</t>
    </r>
    <r>
      <rPr>
        <sz val="10"/>
        <rFont val="Arial"/>
        <family val="2"/>
      </rPr>
      <t>Week,Half-month,Month,Quarter, Six months, Year</t>
    </r>
    <r>
      <rPr>
        <sz val="10"/>
        <rFont val="宋体"/>
        <family val="3"/>
        <charset val="134"/>
      </rPr>
      <t>来灵活定义。</t>
    </r>
    <phoneticPr fontId="21" type="noConversion"/>
  </si>
  <si>
    <t>检查标书中是否提及多语言、多货币的需求。</t>
    <phoneticPr fontId="21" type="noConversion"/>
  </si>
  <si>
    <r>
      <rPr>
        <sz val="10"/>
        <rFont val="宋体"/>
        <family val="3"/>
        <charset val="134"/>
      </rPr>
      <t xml:space="preserve">如果涉及多语言、多货币的需求，请勾选：
</t>
    </r>
    <r>
      <rPr>
        <sz val="10"/>
        <rFont val="Arial"/>
        <family val="2"/>
      </rPr>
      <t>1. Need Multi-Language
2. Need Multi-Currency</t>
    </r>
    <phoneticPr fontId="21" type="noConversion"/>
  </si>
  <si>
    <t xml:space="preserve">OCS/CBS 5.5 </t>
    <phoneticPr fontId="2" type="noConversion"/>
  </si>
  <si>
    <t>OCS/CBS 5.5</t>
    <phoneticPr fontId="2" type="noConversion"/>
  </si>
  <si>
    <r>
      <t>客户是否提出过账本实例、累计项、产品订购关系的个数等特殊要求</t>
    </r>
    <r>
      <rPr>
        <sz val="10"/>
        <color indexed="10"/>
        <rFont val="宋体"/>
        <family val="3"/>
        <charset val="134"/>
      </rPr>
      <t>。</t>
    </r>
    <r>
      <rPr>
        <sz val="10"/>
        <rFont val="宋体"/>
        <family val="3"/>
        <charset val="134"/>
      </rPr>
      <t>如有， 请在Unistar Input界面最下面的System parameters 填写客户的具体值。</t>
    </r>
    <phoneticPr fontId="21" type="noConversion"/>
  </si>
  <si>
    <t xml:space="preserve">请在Unistar Input界面最下面的System parameters 填写客户的具体值。                               </t>
    <phoneticPr fontId="21" type="noConversion"/>
  </si>
  <si>
    <t>客户有没有提供明确的话务模型需求？如果没有，一线需要在跟客户澄清时，将我们的配置assumption传递给客户，来拉齐所有厂商的配置</t>
    <phoneticPr fontId="2" type="noConversion"/>
  </si>
  <si>
    <t>Access Channel</t>
    <phoneticPr fontId="2" type="noConversion"/>
  </si>
  <si>
    <t>Register Sub. Qty.</t>
  </si>
  <si>
    <t>Percentage of Active Sub.</t>
  </si>
  <si>
    <t>Active Sub. Qty.</t>
  </si>
  <si>
    <t>Business Log Storage Duration (Days)</t>
  </si>
  <si>
    <t>Mobile Wallet Service Type</t>
    <phoneticPr fontId="2" type="noConversion"/>
  </si>
  <si>
    <t>TPS</t>
    <phoneticPr fontId="2" type="noConversion"/>
  </si>
  <si>
    <t xml:space="preserve">Cash in (Cash Deposit) </t>
  </si>
  <si>
    <t>Cash Out (Cash Withdraw)</t>
  </si>
  <si>
    <t>Airtime Top Up (Buy Airtime)</t>
  </si>
  <si>
    <t>Money Transfer</t>
  </si>
  <si>
    <t>Utility Bill Payments</t>
  </si>
  <si>
    <t>Merchant Payment</t>
  </si>
  <si>
    <t>Query Balance</t>
  </si>
  <si>
    <t>Others</t>
  </si>
  <si>
    <t xml:space="preserve">Mobile Wallet Access Channel </t>
    <phoneticPr fontId="2" type="noConversion"/>
  </si>
  <si>
    <t>Web Portal for Organization</t>
  </si>
  <si>
    <t>Web Portal for SP</t>
  </si>
  <si>
    <t>USSD MENU (10 interactive steps)</t>
  </si>
  <si>
    <t>USSD CMD</t>
  </si>
  <si>
    <t>API</t>
  </si>
  <si>
    <t>Mobile Wallet Solution</t>
    <phoneticPr fontId="2" type="noConversion"/>
  </si>
  <si>
    <t>Mobile Payment</t>
    <phoneticPr fontId="2" type="noConversion"/>
  </si>
  <si>
    <t>In-App Checkout</t>
  </si>
  <si>
    <t>Static QR Code Payment</t>
  </si>
  <si>
    <t xml:space="preserve">Dynamic QR payment </t>
  </si>
  <si>
    <t>In-App H5 Payment</t>
  </si>
  <si>
    <t>Cross-app Payment</t>
  </si>
  <si>
    <t xml:space="preserve">Mobile Web Payment </t>
  </si>
  <si>
    <t xml:space="preserve">Web QR Code Payment </t>
  </si>
  <si>
    <t>Web Checkout</t>
  </si>
  <si>
    <t>Escrow Payment</t>
  </si>
  <si>
    <t>Schedule Payment</t>
  </si>
  <si>
    <t>Standing Order</t>
  </si>
  <si>
    <t>Merchant Refund</t>
  </si>
  <si>
    <t>USSD Push Payment</t>
  </si>
  <si>
    <t>Request Payment</t>
  </si>
  <si>
    <t>Customer primary scanning payment
A customer uses the bar code scanning function to scan a merchant's static collection code to complete payment.</t>
    <phoneticPr fontId="2" type="noConversion"/>
  </si>
  <si>
    <t>Merchant primary scanning payment
The merchant scans the customer's dynamic payment code to complete payment.</t>
    <phoneticPr fontId="2" type="noConversion"/>
  </si>
  <si>
    <t>The merchant's own app invokes the app cashier.
After a customer selects Huawei's payment channel on a third-party app, the customer invokes the cashier of Huawei's app to complete the payment order.</t>
    <phoneticPr fontId="2" type="noConversion"/>
  </si>
  <si>
    <t>The mobile web application of the merchant invokes the mobile browser cash register.
Select Huawei's payment channel in the WAP application of the customer's mobile browser and invoke the cashier of Huawei's mobile browser to complete the payment order.</t>
    <phoneticPr fontId="2" type="noConversion"/>
  </si>
  <si>
    <t>The merchant's PC web application invokes the payment QR code to complete the payment.
A customer places an order in a third-party app on a PC and generates a collection QR code. The customer uses Huawei's payment app to scan the collection code to complete the payment order.</t>
    <phoneticPr fontId="2" type="noConversion"/>
  </si>
  <si>
    <t>The merchant's PC web application invokes the cash register of the PC browser to complete payment.
A customer places an order in a third-party app on a PC and generates a collection QR code. The customer uses Huawei's payment app to scan the collection code to complete the payment order.</t>
    <phoneticPr fontId="2" type="noConversion"/>
  </si>
  <si>
    <t>Guaranteed payment
The payment service provider temporarily trusts the payment funds and completes the payment after the customer confirms the payment.</t>
    <phoneticPr fontId="2" type="noConversion"/>
  </si>
  <si>
    <t>Payment that can be directly deducted from the customer account at regular intervals.</t>
    <phoneticPr fontId="2" type="noConversion"/>
  </si>
  <si>
    <t>Periodic payment business set by a customer</t>
    <phoneticPr fontId="2" type="noConversion"/>
  </si>
  <si>
    <t>Merchant Refunds</t>
    <phoneticPr fontId="2" type="noConversion"/>
  </si>
  <si>
    <t>After a merchant places an order through its own channel (app, POS, or Web), the C mobile phone receives the USSD Push confirmation order. The customer enters the PIN and completes the payment.</t>
    <phoneticPr fontId="2" type="noConversion"/>
  </si>
  <si>
    <t>A payment link is generated after a merchant places an order through the self-owned channel (POS/WEB). The payment link is sent to the customer's email box or app through /In APP Notification. The customer clicks the link and enters the PIN to complete the payment.</t>
    <phoneticPr fontId="2" type="noConversion"/>
  </si>
  <si>
    <t>Mobile App</t>
    <phoneticPr fontId="2" type="noConversion"/>
  </si>
  <si>
    <t>Daily Active Customer Number</t>
    <phoneticPr fontId="2" type="noConversion"/>
  </si>
  <si>
    <t>Daily Active Merchant Number</t>
    <phoneticPr fontId="2" type="noConversion"/>
  </si>
  <si>
    <t>Daily Active Number</t>
    <phoneticPr fontId="2" type="noConversion"/>
  </si>
  <si>
    <t>Solution</t>
    <phoneticPr fontId="2" type="noConversion"/>
  </si>
  <si>
    <t>Service Type</t>
  </si>
  <si>
    <t>AML(anti-money laundering(AML))</t>
    <phoneticPr fontId="2" type="noConversion"/>
  </si>
  <si>
    <t>Agent Qty.</t>
    <phoneticPr fontId="2" type="noConversion"/>
  </si>
  <si>
    <t>TPS(transaction per second)</t>
    <phoneticPr fontId="2" type="noConversion"/>
  </si>
  <si>
    <t>Module</t>
    <phoneticPr fontId="49" type="noConversion"/>
  </si>
  <si>
    <t>Catalog</t>
    <phoneticPr fontId="49" type="noConversion"/>
  </si>
  <si>
    <t>Function</t>
    <phoneticPr fontId="49" type="noConversion"/>
  </si>
  <si>
    <t>Function Description</t>
    <phoneticPr fontId="49" type="noConversion"/>
  </si>
  <si>
    <t>Choice</t>
  </si>
  <si>
    <t xml:space="preserve"> Suggested Phase</t>
  </si>
  <si>
    <t>Comments</t>
  </si>
  <si>
    <t>Mobile Wallet</t>
    <phoneticPr fontId="51" type="noConversion"/>
  </si>
  <si>
    <t>Customer Service</t>
  </si>
  <si>
    <t>Cash In/Cash Out at Agent</t>
    <phoneticPr fontId="51" type="noConversion"/>
  </si>
  <si>
    <t>Customer Cash In at Agent(MSISDN, Voucher)</t>
    <phoneticPr fontId="51" type="noConversion"/>
  </si>
  <si>
    <t>Customer Cash Out at Agent(MSISDN, Voucher)</t>
    <phoneticPr fontId="51" type="noConversion"/>
  </si>
  <si>
    <t>Cash In/Cash Out via ATM</t>
    <phoneticPr fontId="51" type="noConversion"/>
  </si>
  <si>
    <t>Customer Cash In via ATM (Cardless)</t>
    <phoneticPr fontId="51" type="noConversion"/>
  </si>
  <si>
    <t>Customer Cash Out via ATM (Cardless)</t>
    <phoneticPr fontId="51" type="noConversion"/>
  </si>
  <si>
    <t>Domestic Money Transfer</t>
    <phoneticPr fontId="51" type="noConversion"/>
  </si>
  <si>
    <t>Domestic Money Transfer(Registered, UnRegistered)</t>
    <phoneticPr fontId="51" type="noConversion"/>
  </si>
  <si>
    <t>International Money Transfer Reciving</t>
    <phoneticPr fontId="51" type="noConversion"/>
  </si>
  <si>
    <t>IMT Receiving - WestUnion&amp;HomeSend</t>
    <phoneticPr fontId="51" type="noConversion"/>
  </si>
  <si>
    <t>Generic IMT Receiving - API</t>
  </si>
  <si>
    <t>Airtime Top-up</t>
    <phoneticPr fontId="51" type="noConversion"/>
  </si>
  <si>
    <t>Utility Bill Payment</t>
    <phoneticPr fontId="51" type="noConversion"/>
  </si>
  <si>
    <t>Customer Initiated Direct Bill Payment</t>
    <phoneticPr fontId="51" type="noConversion"/>
  </si>
  <si>
    <t>Customer Initiated Interactive Bill Payment(Get Amount via Bill Number)</t>
    <phoneticPr fontId="51" type="noConversion"/>
  </si>
  <si>
    <t>Merchant Payment</t>
    <phoneticPr fontId="51" type="noConversion"/>
  </si>
  <si>
    <t>Merchant Payment(Customer or Merchant Initiated)</t>
    <phoneticPr fontId="51" type="noConversion"/>
  </si>
  <si>
    <t>Beneficiary Management</t>
    <phoneticPr fontId="51" type="noConversion"/>
  </si>
  <si>
    <t>Payment Beneficiaries and References</t>
    <phoneticPr fontId="51" type="noConversion"/>
  </si>
  <si>
    <t>Customer Self Care Service</t>
    <phoneticPr fontId="51" type="noConversion"/>
  </si>
  <si>
    <t>Agent Service</t>
  </si>
  <si>
    <t>Agent Liquidity Management</t>
    <phoneticPr fontId="51" type="noConversion"/>
  </si>
  <si>
    <t>Busines Cash In</t>
    <phoneticPr fontId="51" type="noConversion"/>
  </si>
  <si>
    <t>Business Cash Out</t>
    <phoneticPr fontId="51" type="noConversion"/>
  </si>
  <si>
    <t>Organization Intra Account Transfer</t>
    <phoneticPr fontId="51" type="noConversion"/>
  </si>
  <si>
    <t>Float Management (B2B Transfer)</t>
    <phoneticPr fontId="51" type="noConversion"/>
  </si>
  <si>
    <t>Agent Self Care Service</t>
    <phoneticPr fontId="51" type="noConversion"/>
  </si>
  <si>
    <t>Organization Self Care</t>
    <phoneticPr fontId="51" type="noConversion"/>
  </si>
  <si>
    <t>Enterprise Service</t>
  </si>
  <si>
    <t>B2B Payment</t>
    <phoneticPr fontId="51" type="noConversion"/>
  </si>
  <si>
    <t>B2B Bill Payment</t>
    <phoneticPr fontId="51" type="noConversion"/>
  </si>
  <si>
    <t>B2C Disbursement</t>
    <phoneticPr fontId="51" type="noConversion"/>
  </si>
  <si>
    <t>Individual B2C Payment</t>
    <phoneticPr fontId="51" type="noConversion"/>
  </si>
  <si>
    <t>Bulk Payment (G2P,Salary Distribution)</t>
    <phoneticPr fontId="51" type="noConversion"/>
  </si>
  <si>
    <t xml:space="preserve">Channels </t>
  </si>
  <si>
    <t>Flexible USSD Presentation</t>
    <phoneticPr fontId="51" type="noConversion"/>
  </si>
  <si>
    <t>Web Portal for SP and Organization</t>
    <phoneticPr fontId="51" type="noConversion"/>
  </si>
  <si>
    <t>Web Portal for SP</t>
    <phoneticPr fontId="51" type="noConversion"/>
  </si>
  <si>
    <t>Web Portal for Organization</t>
    <phoneticPr fontId="51" type="noConversion"/>
  </si>
  <si>
    <t>Financial Service</t>
  </si>
  <si>
    <t>Commission Settlement</t>
    <phoneticPr fontId="51" type="noConversion"/>
  </si>
  <si>
    <t>Agent Commission Payment</t>
    <phoneticPr fontId="51" type="noConversion"/>
  </si>
  <si>
    <t>Commission Clawback</t>
    <phoneticPr fontId="51" type="noConversion"/>
  </si>
  <si>
    <t>Bank Reconciliation</t>
    <phoneticPr fontId="51" type="noConversion"/>
  </si>
  <si>
    <t>E-money Creation</t>
    <phoneticPr fontId="51" type="noConversion"/>
  </si>
  <si>
    <t>Reconciliation of Trust Account</t>
    <phoneticPr fontId="51" type="noConversion"/>
  </si>
  <si>
    <t>Control Account Transfer</t>
    <phoneticPr fontId="51" type="noConversion"/>
  </si>
  <si>
    <t>Tax Management</t>
    <phoneticPr fontId="51" type="noConversion"/>
  </si>
  <si>
    <t>Tax Management</t>
    <phoneticPr fontId="51" type="noConversion"/>
  </si>
  <si>
    <t>Revenue Settlement</t>
    <phoneticPr fontId="51" type="noConversion"/>
  </si>
  <si>
    <t>Revenue Settlement for Organization or SP</t>
    <phoneticPr fontId="51" type="noConversion"/>
  </si>
  <si>
    <t>Identity Management</t>
  </si>
  <si>
    <t>Customer Management</t>
    <phoneticPr fontId="51" type="noConversion"/>
  </si>
  <si>
    <t>Customer Registration at agent</t>
    <phoneticPr fontId="51" type="noConversion"/>
  </si>
  <si>
    <t>Customer Lifecycle Management</t>
    <phoneticPr fontId="51" type="noConversion"/>
  </si>
  <si>
    <t>Customer Dormant and Refund Claiming</t>
    <phoneticPr fontId="51" type="noConversion"/>
  </si>
  <si>
    <t>Customer Care Service</t>
    <phoneticPr fontId="51" type="noConversion"/>
  </si>
  <si>
    <t>Customer Care Service</t>
    <phoneticPr fontId="51" type="noConversion"/>
  </si>
  <si>
    <t>Identity KYC management</t>
    <phoneticPr fontId="51" type="noConversion"/>
  </si>
  <si>
    <t>KYC Definition and Management</t>
    <phoneticPr fontId="51" type="noConversion"/>
  </si>
  <si>
    <t>Operator Role &amp; Permission</t>
    <phoneticPr fontId="51" type="noConversion"/>
  </si>
  <si>
    <t>Operator Role &amp; Permission Control</t>
    <phoneticPr fontId="51" type="noConversion"/>
  </si>
  <si>
    <t>Organization Management</t>
    <phoneticPr fontId="51" type="noConversion"/>
  </si>
  <si>
    <t xml:space="preserve">Organization Lifecycle Management </t>
    <phoneticPr fontId="51" type="noConversion"/>
  </si>
  <si>
    <t>Centrally Owned &amp; Aggregator Organization Hierarchy Model</t>
    <phoneticPr fontId="51" type="noConversion"/>
  </si>
  <si>
    <t>Organization Migration</t>
    <phoneticPr fontId="51" type="noConversion"/>
  </si>
  <si>
    <t>Business Operation</t>
    <phoneticPr fontId="51" type="noConversion"/>
  </si>
  <si>
    <t>Bulk Operations</t>
    <phoneticPr fontId="51" type="noConversion"/>
  </si>
  <si>
    <t>Bulk Operations</t>
    <phoneticPr fontId="51" type="noConversion"/>
  </si>
  <si>
    <t>Maker-Checker Workflow</t>
    <phoneticPr fontId="51" type="noConversion"/>
  </si>
  <si>
    <t>Maker-Checker for Back Office Operations</t>
    <phoneticPr fontId="51" type="noConversion"/>
  </si>
  <si>
    <t>Maker-Checker for Transactions</t>
    <phoneticPr fontId="51" type="noConversion"/>
  </si>
  <si>
    <t>Mobile Payment</t>
    <phoneticPr fontId="51" type="noConversion"/>
  </si>
  <si>
    <t>Consumer APP</t>
    <phoneticPr fontId="51" type="noConversion"/>
  </si>
  <si>
    <t>Remit Money</t>
    <phoneticPr fontId="51" type="noConversion"/>
  </si>
  <si>
    <t>This feature allow customers use customer APP to remit the money to an unregister/register customer.</t>
    <phoneticPr fontId="51" type="noConversion"/>
  </si>
  <si>
    <t>Receive Money</t>
    <phoneticPr fontId="51" type="noConversion"/>
  </si>
  <si>
    <t>This feature allow customers use customer APP to receive the money from a register customer.</t>
    <phoneticPr fontId="51" type="noConversion"/>
  </si>
  <si>
    <t>Cash Out at Partner</t>
    <phoneticPr fontId="51" type="noConversion"/>
  </si>
  <si>
    <t>This feature allow customers use customer APP to cash out the money from e-wallet at partners.</t>
    <phoneticPr fontId="51" type="noConversion"/>
  </si>
  <si>
    <t>Scan and Pay</t>
    <phoneticPr fontId="51" type="noConversion"/>
  </si>
  <si>
    <t>This feature allow customers use customer APP to scan partners’ QR code to complete the payment.</t>
    <phoneticPr fontId="51" type="noConversion"/>
  </si>
  <si>
    <t>View Wallet Balance</t>
    <phoneticPr fontId="51" type="noConversion"/>
  </si>
  <si>
    <t>The customer APP can display the real time available balance in the customer wallet.</t>
    <phoneticPr fontId="51" type="noConversion"/>
  </si>
  <si>
    <t>View the Transaction History List</t>
    <phoneticPr fontId="51" type="noConversion"/>
  </si>
  <si>
    <t>The customer APP can display the recent transaction history list.
The list UI element include:
 Transaction type
 Transaction data and time
 Transaction amount</t>
    <phoneticPr fontId="51" type="noConversion"/>
  </si>
  <si>
    <t>Cash In at Partner</t>
    <phoneticPr fontId="51" type="noConversion"/>
  </si>
  <si>
    <t>This feature allow customers use customer APP to cash in via showing the QR code to partners.</t>
    <phoneticPr fontId="51" type="noConversion"/>
  </si>
  <si>
    <t>Save the Transaction Receipt</t>
    <phoneticPr fontId="51" type="noConversion"/>
  </si>
  <si>
    <t>The customer APP can save the historical transaction detail to an image file to mobile phone album.</t>
    <phoneticPr fontId="51" type="noConversion"/>
  </si>
  <si>
    <t>Online Merchant Product Sales</t>
    <phoneticPr fontId="51" type="noConversion"/>
  </si>
  <si>
    <t>This feature allow an online merchant to sell their product on the customer APP.</t>
    <phoneticPr fontId="51" type="noConversion"/>
  </si>
  <si>
    <t>Bank Account Link</t>
    <phoneticPr fontId="51" type="noConversion"/>
  </si>
  <si>
    <t>This feature allow the customer APP login user to link/unlink his bank account through a bank account number or a bank card number.
After a bank account be linked, the login user could transfer the E-Money between bank account and his wallet through customer APP.</t>
    <phoneticPr fontId="51" type="noConversion"/>
  </si>
  <si>
    <t>Bank Account Transfer</t>
    <phoneticPr fontId="51" type="noConversion"/>
  </si>
  <si>
    <t>This feature allow customers transfer money between bank account/card and customer APP.</t>
    <phoneticPr fontId="51" type="noConversion"/>
  </si>
  <si>
    <t>ATM Cash Out</t>
    <phoneticPr fontId="51" type="noConversion"/>
  </si>
  <si>
    <t>This feature allow customers complete the cash out transactions at ATM.</t>
    <phoneticPr fontId="51" type="noConversion"/>
  </si>
  <si>
    <t>Pocket Money</t>
    <phoneticPr fontId="51" type="noConversion"/>
  </si>
  <si>
    <t>This feature allow customers send pocket money to friends in customer APP. Their friends can get the money and blessing, finally see who the luckiest person is.</t>
    <phoneticPr fontId="51" type="noConversion"/>
  </si>
  <si>
    <t>Member get member</t>
    <phoneticPr fontId="51" type="noConversion"/>
  </si>
  <si>
    <t>APP user can get incentive after unregister customer register to an unverified customer via his own sharing link of this feature. A tool of campaign to get more new customers in customer APP.</t>
    <phoneticPr fontId="51" type="noConversion"/>
  </si>
  <si>
    <t>Lucky draw after payment</t>
    <phoneticPr fontId="51" type="noConversion"/>
  </si>
  <si>
    <t>This feature allow the APP can redirect to lucky draw page after a transaction be completed by manual click.</t>
    <phoneticPr fontId="51" type="noConversion"/>
  </si>
  <si>
    <t>Partner APP</t>
    <phoneticPr fontId="51" type="noConversion"/>
  </si>
  <si>
    <t>The partner APP can display the real time available balance in the partner wallet.</t>
    <phoneticPr fontId="51" type="noConversion"/>
  </si>
  <si>
    <t>The partner APP can display the recent transaction history list.
The list UI element include:
 Transaction type
 Transaction data and time
 Transaction amount</t>
    <phoneticPr fontId="51" type="noConversion"/>
  </si>
  <si>
    <t>View the Transaction History Detail</t>
    <phoneticPr fontId="51" type="noConversion"/>
  </si>
  <si>
    <t>The partner APP can display the historical transaction detail per transaction.
The detail UI element include:
 Final total amount credit to/debit from partner wallet
 The transaction complete data and time
 The transaction ID number
 The transaction Type
 The transaction opposite party
 The transaction principal amount
 The transaction charge for this partner
 The transaction commission for this partner
 Notes
 Reference data</t>
    <phoneticPr fontId="51" type="noConversion"/>
  </si>
  <si>
    <t>Onboard a KYC Unverified Customer</t>
    <phoneticPr fontId="51" type="noConversion"/>
  </si>
  <si>
    <t>This feature allow partners use partner APP to onboard an unverified customer.
Unverified customer specifically for those customers who’s KYC didn’t be verified by backend team/system.</t>
    <phoneticPr fontId="51" type="noConversion"/>
  </si>
  <si>
    <t>This feature allow partners use partner APP to remit the money to an unregister/register customer.</t>
    <phoneticPr fontId="51" type="noConversion"/>
  </si>
  <si>
    <t>Customer Cash In</t>
    <phoneticPr fontId="51" type="noConversion"/>
  </si>
  <si>
    <t>This feature allow partners use partner APP to cash in to a customer wallet.</t>
    <phoneticPr fontId="51" type="noConversion"/>
  </si>
  <si>
    <t>Transfer Float to Subsidiary</t>
    <phoneticPr fontId="51" type="noConversion"/>
  </si>
  <si>
    <t>This feature allow a parent to disburse the E-Money to its own subsidiary.</t>
    <phoneticPr fontId="51" type="noConversion"/>
  </si>
  <si>
    <t xml:space="preserve">Bank Account Linkage </t>
    <phoneticPr fontId="51" type="noConversion"/>
  </si>
  <si>
    <t>This feature allow the partner APP login user to link/unlink his bank account through a bank account number or a bank card number.
After a bank account be linked, the login user could transfer the E-Money between bank account and his wallet through partner APP.</t>
    <phoneticPr fontId="51" type="noConversion"/>
  </si>
  <si>
    <t>Bank Account Transfer</t>
    <phoneticPr fontId="51" type="noConversion"/>
  </si>
  <si>
    <t>After a bank account be linked, the login user could transfer the E-Money between bank account and his wallet through partner APP.</t>
    <phoneticPr fontId="51" type="noConversion"/>
  </si>
  <si>
    <t>Mobile Finance</t>
    <phoneticPr fontId="51" type="noConversion"/>
  </si>
  <si>
    <t>Overdraft</t>
    <phoneticPr fontId="51" type="noConversion"/>
  </si>
  <si>
    <t>feature list of the live network</t>
    <phoneticPr fontId="2" type="noConversion"/>
  </si>
  <si>
    <t>e-commerce shopping and payment process on the live network</t>
    <phoneticPr fontId="2" type="noConversion"/>
  </si>
  <si>
    <t>how dose current network interconnected with the utility system?Is the Middleware responsible for interconnecting with these external systems?</t>
    <phoneticPr fontId="2" type="noConversion"/>
  </si>
  <si>
    <t>Which of the carriers' charging systems are connected to the current network for recharge of subscribers?</t>
    <phoneticPr fontId="2" type="noConversion"/>
  </si>
  <si>
    <t>which international remittance agent is it connected to?</t>
    <phoneticPr fontId="2" type="noConversion"/>
  </si>
  <si>
    <t xml:space="preserve"> Is there an independent report system on the live network?Can the report system continue to work if Huawei's MM system is used?</t>
    <phoneticPr fontId="2" type="noConversion"/>
  </si>
  <si>
    <t>Provide existing network architecture</t>
    <phoneticPr fontId="2" type="noConversion"/>
  </si>
  <si>
    <t>including: network architecture, integrated interface and so on.</t>
    <phoneticPr fontId="2" type="noConversion"/>
  </si>
  <si>
    <t>Backup system</t>
    <phoneticPr fontId="2" type="noConversion"/>
  </si>
  <si>
    <t>information Collection</t>
    <phoneticPr fontId="2" type="noConversion"/>
  </si>
  <si>
    <t>Intra-app native payment
Invoke the native cash register to complete the payment order during native business payment in the app.</t>
    <phoneticPr fontId="2" type="noConversion"/>
  </si>
  <si>
    <t>The merchant uses the H5 app in Huawei's app to invoke the cashier of the app to complete payment.
After a customer selects Huawei's payment channel on the H5 page in the app, the customer invokes the cashier of Huawei's app to complete the payment order.</t>
    <phoneticPr fontId="2" type="noConversion"/>
  </si>
  <si>
    <t>Order Number per Year</t>
    <phoneticPr fontId="2" type="noConversion"/>
  </si>
  <si>
    <t>APPCUBE/Assetcube</t>
    <phoneticPr fontId="2" type="noConversion"/>
  </si>
  <si>
    <t>No</t>
  </si>
  <si>
    <t>Daily Active Agent Number</t>
  </si>
  <si>
    <t>3 months</t>
  </si>
  <si>
    <t>APP/WEB/USSD</t>
  </si>
  <si>
    <t>go to Next Sheet</t>
  </si>
  <si>
    <t>Partner API</t>
  </si>
  <si>
    <t>current in-app AML,feature will connect 3rd party AML 2023</t>
  </si>
  <si>
    <t xml:space="preserve">KJ Bank, KFTC, Lotte ATM, Hyosung ATM( Not </t>
  </si>
  <si>
    <t>49 Partners</t>
  </si>
  <si>
    <t>Estimation</t>
  </si>
  <si>
    <t>No. of Txn in 1 year</t>
  </si>
  <si>
    <t>Customers</t>
  </si>
  <si>
    <t>2025 Forecast</t>
  </si>
  <si>
    <t>addition of 80K customers yach year</t>
  </si>
  <si>
    <t>Assumptions</t>
  </si>
  <si>
    <t>Monthly Txn</t>
  </si>
  <si>
    <t>Peak Day txn</t>
  </si>
  <si>
    <t>on 10th dec 7491 txn, monthly txn 160000</t>
  </si>
  <si>
    <t>Average Monthly Txn</t>
  </si>
  <si>
    <t>Peak Hour</t>
  </si>
  <si>
    <t>고객 현금 입금 (지점) MSISDN, 전표</t>
    <phoneticPr fontId="51" type="noConversion"/>
  </si>
  <si>
    <t>고객 현금 출금 (지점) MSISDN, 전표</t>
    <phoneticPr fontId="51" type="noConversion"/>
  </si>
  <si>
    <r>
      <t>ATM</t>
    </r>
    <r>
      <rPr>
        <sz val="9"/>
        <color theme="1"/>
        <rFont val="Arial Unicode MS"/>
        <family val="2"/>
        <charset val="129"/>
      </rPr>
      <t>을 통한 현금 출금 (카드없음)</t>
    </r>
    <phoneticPr fontId="51" type="noConversion"/>
  </si>
  <si>
    <r>
      <t>ATM</t>
    </r>
    <r>
      <rPr>
        <sz val="9"/>
        <color theme="1"/>
        <rFont val="Arial Unicode MS"/>
        <family val="2"/>
        <charset val="129"/>
      </rPr>
      <t>을 통한 현금 입금 (카드없음)</t>
    </r>
    <phoneticPr fontId="51" type="noConversion"/>
  </si>
  <si>
    <t>국내 송금(미등록, 등록계좌)</t>
    <phoneticPr fontId="51" type="noConversion"/>
  </si>
  <si>
    <t>고객 직접 청구서 결제</t>
    <phoneticPr fontId="51" type="noConversion"/>
  </si>
  <si>
    <t>고객이 청구서 번호를 통한 금액 결제</t>
    <phoneticPr fontId="51" type="noConversion"/>
  </si>
  <si>
    <t>가맹점 결제(고객 또는 가맹점)</t>
    <phoneticPr fontId="51" type="noConversion"/>
  </si>
  <si>
    <t>수신인 관리</t>
    <phoneticPr fontId="51" type="noConversion"/>
  </si>
  <si>
    <t>고객 관리 서비스</t>
    <phoneticPr fontId="51" type="noConversion"/>
  </si>
  <si>
    <t>비즈니스 현금화</t>
    <phoneticPr fontId="51" type="noConversion"/>
  </si>
  <si>
    <t>비즈니스 캐시아웃</t>
    <phoneticPr fontId="51" type="noConversion"/>
  </si>
  <si>
    <t>조직내 계정 전송</t>
    <phoneticPr fontId="51" type="noConversion"/>
  </si>
  <si>
    <t>고객등록(지점)</t>
    <phoneticPr fontId="51" type="noConversion"/>
  </si>
  <si>
    <t>고객 라이프사이클 관리</t>
    <phoneticPr fontId="51" type="noConversion"/>
  </si>
  <si>
    <t>고객 휴면 및 환불 관리</t>
    <phoneticPr fontId="51" type="noConversion"/>
  </si>
  <si>
    <t>운영자 역할 및 권한 제어</t>
    <phoneticPr fontId="51" type="noConversion"/>
  </si>
  <si>
    <t>조직 라이프사이클 관리</t>
    <phoneticPr fontId="5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</si>
</sst>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00_);_(* \(#,##0.00\);_(* &quot;-&quot;??_);_(@_)"/>
    <numFmt numFmtId="177" formatCode="_-[$€]\ * #,##0.00_-;\-[$€]\ * #,##0.00_-;_-[$€]\ * &quot;-&quot;??_-;_-@_-"/>
    <numFmt numFmtId="178" formatCode="_(* #,##0_);_(* \(#,##0\);_(* &quot;-&quot;??_);_(@_)"/>
  </numFmts>
  <fonts count="60">
    <font>
      <sz val="11"/>
      <color theme="1"/>
      <name val="微软雅黑"/>
      <family val="2"/>
      <charset val="134"/>
    </font>
    <font>
      <sz val="11"/>
      <color theme="1"/>
      <name val="맑은 고딕"/>
      <family val="2"/>
      <charset val="134"/>
      <scheme val="minor"/>
    </font>
    <font>
      <sz val="9"/>
      <name val="微软雅黑"/>
      <family val="2"/>
      <charset val="134"/>
    </font>
    <font>
      <sz val="11"/>
      <color indexed="8"/>
      <name val="Arial"/>
      <family val="2"/>
    </font>
    <font>
      <sz val="10"/>
      <name val="Arial"/>
      <family val="2"/>
    </font>
    <font>
      <b/>
      <sz val="10"/>
      <name val="TelewestVoiceHeadline"/>
      <family val="2"/>
    </font>
    <font>
      <sz val="11"/>
      <name val="Times New Roman"/>
      <family val="1"/>
    </font>
    <font>
      <sz val="10"/>
      <name val="EnergisPresent"/>
      <family val="2"/>
    </font>
    <font>
      <sz val="24"/>
      <name val="Arial"/>
      <family val="2"/>
    </font>
    <font>
      <sz val="22"/>
      <name val="Arial"/>
      <family val="2"/>
    </font>
    <font>
      <sz val="14"/>
      <name val="Arial"/>
      <family val="2"/>
    </font>
    <font>
      <b/>
      <sz val="10"/>
      <name val="Arial"/>
      <family val="2"/>
    </font>
    <font>
      <b/>
      <sz val="26"/>
      <name val="Arial"/>
      <family val="2"/>
    </font>
    <font>
      <sz val="11"/>
      <name val="Arial"/>
      <family val="2"/>
    </font>
    <font>
      <sz val="10"/>
      <name val="Arial"/>
      <family val="2"/>
    </font>
    <font>
      <b/>
      <sz val="10"/>
      <color indexed="8"/>
      <name val="宋体"/>
      <family val="3"/>
      <charset val="134"/>
    </font>
    <font>
      <sz val="10"/>
      <name val="宋体"/>
      <family val="3"/>
      <charset val="134"/>
    </font>
    <font>
      <sz val="12"/>
      <name val="宋体"/>
      <family val="3"/>
      <charset val="134"/>
    </font>
    <font>
      <sz val="11"/>
      <name val="宋体"/>
      <family val="3"/>
      <charset val="134"/>
    </font>
    <font>
      <sz val="11"/>
      <color indexed="8"/>
      <name val="宋体"/>
      <family val="3"/>
      <charset val="134"/>
    </font>
    <font>
      <sz val="12"/>
      <name val="Times New Roman"/>
      <family val="1"/>
    </font>
    <font>
      <sz val="9"/>
      <name val="宋体"/>
      <family val="3"/>
      <charset val="134"/>
    </font>
    <font>
      <sz val="10"/>
      <name val="FrutigerNext LT Regular"/>
      <family val="2"/>
    </font>
    <font>
      <sz val="10"/>
      <name val="Helv"/>
      <family val="2"/>
    </font>
    <font>
      <b/>
      <sz val="10"/>
      <name val="宋体"/>
      <family val="3"/>
      <charset val="134"/>
    </font>
    <font>
      <sz val="12"/>
      <name val="华文细黑"/>
      <family val="3"/>
      <charset val="134"/>
    </font>
    <font>
      <sz val="10"/>
      <color indexed="10"/>
      <name val="宋体"/>
      <family val="3"/>
      <charset val="134"/>
    </font>
    <font>
      <b/>
      <sz val="10"/>
      <name val="华文细黑"/>
      <family val="3"/>
      <charset val="134"/>
    </font>
    <font>
      <sz val="11"/>
      <color indexed="8"/>
      <name val="Arial Narrow"/>
      <family val="2"/>
    </font>
    <font>
      <sz val="10.5"/>
      <name val="宋体"/>
      <family val="3"/>
      <charset val="134"/>
    </font>
    <font>
      <sz val="10.5"/>
      <name val="Calibri"/>
      <family val="2"/>
    </font>
    <font>
      <sz val="7"/>
      <name val="Times New Roman"/>
      <family val="1"/>
    </font>
    <font>
      <sz val="12"/>
      <name val="宋体"/>
      <family val="3"/>
      <charset val="134"/>
    </font>
    <font>
      <i/>
      <sz val="10"/>
      <name val="微软雅黑"/>
      <family val="2"/>
      <charset val="134"/>
    </font>
    <font>
      <sz val="10"/>
      <name val="微软雅黑"/>
      <family val="2"/>
      <charset val="134"/>
    </font>
    <font>
      <sz val="12"/>
      <name val="宋体"/>
      <family val="3"/>
      <charset val="134"/>
    </font>
    <font>
      <sz val="11"/>
      <color theme="1"/>
      <name val="맑은 고딕"/>
      <family val="3"/>
      <charset val="134"/>
      <scheme val="minor"/>
    </font>
    <font>
      <b/>
      <sz val="10"/>
      <color rgb="FF000000"/>
      <name val="Arial"/>
      <family val="2"/>
    </font>
    <font>
      <b/>
      <sz val="11"/>
      <color rgb="FF000000"/>
      <name val="Arial"/>
      <family val="2"/>
    </font>
    <font>
      <sz val="11"/>
      <color rgb="FF000000"/>
      <name val="Arial"/>
      <family val="2"/>
    </font>
    <font>
      <sz val="10"/>
      <color rgb="FF000000"/>
      <name val="Arial"/>
      <family val="2"/>
    </font>
    <font>
      <b/>
      <sz val="11"/>
      <color rgb="FF000000"/>
      <name val="宋体"/>
      <family val="3"/>
      <charset val="134"/>
    </font>
    <font>
      <sz val="11"/>
      <color rgb="FF000000"/>
      <name val="宋体"/>
      <family val="3"/>
      <charset val="134"/>
    </font>
    <font>
      <b/>
      <sz val="10"/>
      <color rgb="FF000000"/>
      <name val="宋体"/>
      <family val="3"/>
      <charset val="134"/>
    </font>
    <font>
      <sz val="10"/>
      <name val="맑은 고딕"/>
      <family val="3"/>
      <charset val="134"/>
      <scheme val="minor"/>
    </font>
    <font>
      <sz val="10"/>
      <color rgb="FFFF0000"/>
      <name val="맑은 고딕"/>
      <family val="3"/>
      <charset val="134"/>
      <scheme val="minor"/>
    </font>
    <font>
      <sz val="14"/>
      <color rgb="FF000000"/>
      <name val="Arial"/>
      <family val="2"/>
    </font>
    <font>
      <sz val="11"/>
      <color theme="1"/>
      <name val="微软雅黑"/>
      <family val="2"/>
      <charset val="134"/>
    </font>
    <font>
      <b/>
      <sz val="11"/>
      <color theme="1"/>
      <name val="Arial"/>
      <family val="2"/>
    </font>
    <font>
      <sz val="9"/>
      <name val="맑은 고딕"/>
      <family val="2"/>
      <charset val="134"/>
      <scheme val="minor"/>
    </font>
    <font>
      <sz val="9"/>
      <color theme="1"/>
      <name val="Arial"/>
      <family val="2"/>
    </font>
    <font>
      <sz val="9"/>
      <name val="맑은 고딕"/>
      <family val="3"/>
      <charset val="134"/>
      <scheme val="minor"/>
    </font>
    <font>
      <b/>
      <sz val="12"/>
      <color theme="0"/>
      <name val="微软雅黑"/>
      <family val="2"/>
      <charset val="134"/>
    </font>
    <font>
      <sz val="12"/>
      <color theme="0"/>
      <name val="微软雅黑"/>
      <family val="2"/>
      <charset val="134"/>
    </font>
    <font>
      <b/>
      <sz val="10"/>
      <color rgb="FF00008B"/>
      <name val="微软雅黑"/>
      <family val="2"/>
      <charset val="134"/>
    </font>
    <font>
      <sz val="10"/>
      <color rgb="FF000000"/>
      <name val="微软雅黑"/>
      <family val="2"/>
      <charset val="134"/>
    </font>
    <font>
      <sz val="8"/>
      <name val="돋움"/>
      <family val="3"/>
      <charset val="129"/>
    </font>
    <font>
      <sz val="9"/>
      <color theme="1"/>
      <name val="맑은 고딕"/>
      <family val="2"/>
      <charset val="129"/>
    </font>
    <font>
      <sz val="9"/>
      <color theme="1"/>
      <name val="Arial Unicode MS"/>
      <family val="2"/>
      <charset val="129"/>
    </font>
    <font>
      <sz val="9"/>
      <color theme="1"/>
      <name val="돋움"/>
      <family val="2"/>
      <charset val="129"/>
    </font>
  </fonts>
  <fills count="16">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theme="0" tint="-0.249977111117893"/>
        <bgColor indexed="64"/>
      </patternFill>
    </fill>
    <fill>
      <patternFill patternType="solid">
        <fgColor rgb="FFF2F2F2"/>
        <bgColor rgb="FF000000"/>
      </patternFill>
    </fill>
    <fill>
      <patternFill patternType="solid">
        <fgColor rgb="FFFFFFFF"/>
        <bgColor rgb="FF000000"/>
      </patternFill>
    </fill>
    <fill>
      <patternFill patternType="solid">
        <fgColor theme="5" tint="0.59999389629810485"/>
        <bgColor rgb="FF000000"/>
      </patternFill>
    </fill>
    <fill>
      <patternFill patternType="solid">
        <fgColor rgb="FF92D050"/>
        <bgColor indexed="64"/>
      </patternFill>
    </fill>
    <fill>
      <patternFill patternType="solid">
        <fgColor theme="0"/>
        <bgColor indexed="64"/>
      </patternFill>
    </fill>
    <fill>
      <patternFill patternType="solid">
        <fgColor theme="3" tint="0.79998168889431442"/>
        <bgColor indexed="64"/>
      </patternFill>
    </fill>
    <fill>
      <patternFill patternType="solid">
        <fgColor rgb="FFCCFFFF"/>
        <bgColor indexed="64"/>
      </patternFill>
    </fill>
    <fill>
      <patternFill patternType="solid">
        <fgColor rgb="FF00B050"/>
        <bgColor indexed="64"/>
      </patternFill>
    </fill>
    <fill>
      <patternFill patternType="solid">
        <fgColor rgb="FFFDE9D9"/>
        <bgColor rgb="FF000000"/>
      </patternFill>
    </fill>
    <fill>
      <patternFill patternType="solid">
        <fgColor rgb="FFEEECD8"/>
        <bgColor rgb="FF000000"/>
      </patternFill>
    </fill>
    <fill>
      <patternFill patternType="solid">
        <fgColor theme="2"/>
        <bgColor indexed="64"/>
      </patternFill>
    </fill>
  </fills>
  <borders count="31">
    <border>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s>
  <cellStyleXfs count="34">
    <xf numFmtId="0" fontId="0" fillId="0" borderId="0">
      <alignment vertical="center"/>
    </xf>
    <xf numFmtId="177" fontId="4" fillId="0" borderId="0"/>
    <xf numFmtId="0" fontId="14" fillId="0" borderId="0" applyNumberFormat="0" applyFill="0" applyBorder="0" applyAlignment="0" applyProtection="0"/>
    <xf numFmtId="0" fontId="22" fillId="0" borderId="0"/>
    <xf numFmtId="177" fontId="4" fillId="0" borderId="0" applyFont="0" applyFill="0" applyBorder="0" applyAlignment="0" applyProtection="0"/>
    <xf numFmtId="177" fontId="4" fillId="0" borderId="0"/>
    <xf numFmtId="177" fontId="4" fillId="0" borderId="0"/>
    <xf numFmtId="177" fontId="4" fillId="0" borderId="0"/>
    <xf numFmtId="0" fontId="22" fillId="0" borderId="0"/>
    <xf numFmtId="177" fontId="6" fillId="0" borderId="0"/>
    <xf numFmtId="0" fontId="23" fillId="0" borderId="0"/>
    <xf numFmtId="0" fontId="20" fillId="0" borderId="0"/>
    <xf numFmtId="0" fontId="32" fillId="0" borderId="0">
      <alignment vertical="center"/>
    </xf>
    <xf numFmtId="0" fontId="36" fillId="0" borderId="0"/>
    <xf numFmtId="0" fontId="17" fillId="0" borderId="0"/>
    <xf numFmtId="0" fontId="17" fillId="0" borderId="0">
      <alignment vertical="center"/>
    </xf>
    <xf numFmtId="0" fontId="36" fillId="0" borderId="0"/>
    <xf numFmtId="0" fontId="14" fillId="0" borderId="0"/>
    <xf numFmtId="0" fontId="14" fillId="0" borderId="0"/>
    <xf numFmtId="0" fontId="17"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22" fillId="0" borderId="0"/>
    <xf numFmtId="0" fontId="17" fillId="0" borderId="0">
      <alignment vertical="center"/>
    </xf>
    <xf numFmtId="0" fontId="35" fillId="0" borderId="0">
      <alignment vertical="center"/>
    </xf>
    <xf numFmtId="0" fontId="20" fillId="0" borderId="0"/>
    <xf numFmtId="0" fontId="17" fillId="0" borderId="0"/>
    <xf numFmtId="0" fontId="20" fillId="0" borderId="0">
      <protection locked="0"/>
    </xf>
    <xf numFmtId="0" fontId="1" fillId="0" borderId="0">
      <alignment vertical="center"/>
    </xf>
    <xf numFmtId="176" fontId="47" fillId="0" borderId="0" applyFont="0" applyFill="0" applyBorder="0" applyAlignment="0" applyProtection="0"/>
    <xf numFmtId="9" fontId="47" fillId="0" borderId="0" applyFont="0" applyFill="0" applyBorder="0" applyAlignment="0" applyProtection="0"/>
  </cellStyleXfs>
  <cellXfs count="149">
    <xf numFmtId="0" fontId="0" fillId="0" borderId="0" xfId="0">
      <alignment vertical="center"/>
    </xf>
    <xf numFmtId="49" fontId="4" fillId="2" borderId="0" xfId="6" applyNumberFormat="1" applyFill="1" applyAlignment="1">
      <alignment wrapText="1"/>
    </xf>
    <xf numFmtId="49" fontId="6" fillId="2" borderId="0" xfId="9" applyNumberFormat="1" applyFill="1" applyAlignment="1">
      <alignment wrapText="1"/>
    </xf>
    <xf numFmtId="49" fontId="4" fillId="2" borderId="0" xfId="7" applyNumberFormat="1" applyFill="1" applyAlignment="1">
      <alignment wrapText="1"/>
    </xf>
    <xf numFmtId="49" fontId="7" fillId="2" borderId="0" xfId="7" applyNumberFormat="1" applyFont="1" applyFill="1" applyAlignment="1">
      <alignment wrapText="1"/>
    </xf>
    <xf numFmtId="49" fontId="9" fillId="2" borderId="0" xfId="7" applyNumberFormat="1" applyFont="1" applyFill="1" applyAlignment="1">
      <alignment horizontal="center" wrapText="1"/>
    </xf>
    <xf numFmtId="49" fontId="4" fillId="0" borderId="0" xfId="5" applyNumberFormat="1"/>
    <xf numFmtId="49" fontId="11" fillId="4" borderId="1" xfId="5" applyNumberFormat="1" applyFont="1" applyFill="1" applyBorder="1"/>
    <xf numFmtId="49" fontId="4" fillId="0" borderId="2" xfId="5" applyNumberFormat="1" applyFont="1" applyBorder="1" applyAlignment="1">
      <alignment horizontal="left"/>
    </xf>
    <xf numFmtId="49" fontId="4" fillId="0" borderId="3" xfId="5" applyNumberFormat="1" applyFont="1" applyBorder="1" applyAlignment="1">
      <alignment horizontal="left"/>
    </xf>
    <xf numFmtId="0" fontId="14" fillId="0" borderId="0" xfId="17"/>
    <xf numFmtId="0" fontId="37" fillId="5" borderId="4" xfId="0" applyFont="1" applyFill="1" applyBorder="1" applyAlignment="1" applyProtection="1">
      <alignment horizontal="center" vertical="center" wrapText="1"/>
      <protection locked="0"/>
    </xf>
    <xf numFmtId="0" fontId="37" fillId="5" borderId="5" xfId="0" applyFont="1" applyFill="1" applyBorder="1" applyAlignment="1" applyProtection="1">
      <alignment horizontal="center" vertical="center" wrapText="1"/>
      <protection locked="0"/>
    </xf>
    <xf numFmtId="0" fontId="38" fillId="5" borderId="4" xfId="0" applyFont="1" applyFill="1" applyBorder="1" applyAlignment="1" applyProtection="1">
      <alignment horizontal="center" vertical="center" wrapText="1"/>
      <protection locked="0"/>
    </xf>
    <xf numFmtId="0" fontId="38" fillId="5" borderId="4" xfId="0" applyFont="1" applyFill="1" applyBorder="1" applyAlignment="1" applyProtection="1">
      <alignment horizontal="center" vertical="center" wrapText="1"/>
    </xf>
    <xf numFmtId="0" fontId="39" fillId="0" borderId="4" xfId="0" applyFont="1" applyBorder="1" applyAlignment="1" applyProtection="1">
      <alignment horizontal="center" vertical="center"/>
      <protection locked="0"/>
    </xf>
    <xf numFmtId="0" fontId="39" fillId="0" borderId="4" xfId="0" applyFont="1" applyBorder="1" applyAlignment="1" applyProtection="1">
      <alignment horizontal="center" vertical="center" wrapText="1"/>
      <protection locked="0"/>
    </xf>
    <xf numFmtId="0" fontId="40" fillId="6" borderId="6"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left" vertical="center" wrapText="1"/>
      <protection locked="0"/>
    </xf>
    <xf numFmtId="0" fontId="39" fillId="6" borderId="4" xfId="0" applyFont="1" applyFill="1" applyBorder="1" applyAlignment="1" applyProtection="1">
      <alignment horizontal="left" vertical="center" wrapText="1"/>
      <protection locked="0"/>
    </xf>
    <xf numFmtId="0" fontId="40" fillId="6" borderId="4" xfId="0" applyFont="1" applyFill="1" applyBorder="1" applyAlignment="1" applyProtection="1">
      <alignment horizontal="center" vertical="center" wrapText="1"/>
      <protection locked="0"/>
    </xf>
    <xf numFmtId="10" fontId="13" fillId="6" borderId="4" xfId="0" applyNumberFormat="1" applyFont="1" applyFill="1" applyBorder="1" applyAlignment="1" applyProtection="1">
      <alignment horizontal="center" vertical="center" wrapText="1"/>
      <protection locked="0"/>
    </xf>
    <xf numFmtId="0" fontId="37" fillId="7" borderId="7" xfId="0" applyFont="1" applyFill="1" applyBorder="1" applyAlignment="1" applyProtection="1">
      <alignment horizontal="center" vertical="center" textRotation="90" wrapText="1"/>
      <protection locked="0"/>
    </xf>
    <xf numFmtId="10" fontId="40" fillId="7" borderId="7" xfId="0" applyNumberFormat="1" applyFont="1" applyFill="1" applyBorder="1" applyAlignment="1" applyProtection="1">
      <alignment horizontal="center" vertical="center" wrapText="1"/>
      <protection locked="0"/>
    </xf>
    <xf numFmtId="0" fontId="17" fillId="0" borderId="0" xfId="19">
      <alignment vertical="center"/>
    </xf>
    <xf numFmtId="0" fontId="18" fillId="6" borderId="4" xfId="0" applyFont="1" applyFill="1" applyBorder="1" applyAlignment="1" applyProtection="1">
      <alignment horizontal="left" vertical="center" wrapText="1"/>
      <protection locked="0"/>
    </xf>
    <xf numFmtId="0" fontId="41" fillId="5" borderId="4" xfId="0" applyFont="1" applyFill="1" applyBorder="1" applyAlignment="1" applyProtection="1">
      <alignment horizontal="center" vertical="center" wrapText="1"/>
      <protection locked="0"/>
    </xf>
    <xf numFmtId="0" fontId="42" fillId="6" borderId="4" xfId="0" applyFont="1" applyFill="1" applyBorder="1" applyAlignment="1" applyProtection="1">
      <alignment horizontal="left" vertical="center" wrapText="1"/>
      <protection locked="0"/>
    </xf>
    <xf numFmtId="0" fontId="17" fillId="0" borderId="0" xfId="19" applyFill="1">
      <alignment vertical="center"/>
    </xf>
    <xf numFmtId="0" fontId="17" fillId="0" borderId="4" xfId="19" applyBorder="1">
      <alignment vertical="center"/>
    </xf>
    <xf numFmtId="0" fontId="39" fillId="8" borderId="4" xfId="0" applyFont="1" applyFill="1" applyBorder="1" applyAlignment="1" applyProtection="1">
      <alignment horizontal="center" vertical="center"/>
      <protection locked="0"/>
    </xf>
    <xf numFmtId="0" fontId="43" fillId="7" borderId="4" xfId="0" applyFont="1" applyFill="1" applyBorder="1" applyAlignment="1" applyProtection="1">
      <alignment horizontal="center" vertical="center" wrapText="1"/>
      <protection locked="0"/>
    </xf>
    <xf numFmtId="0" fontId="37" fillId="5" borderId="4" xfId="0" applyFont="1" applyFill="1" applyBorder="1" applyAlignment="1" applyProtection="1">
      <alignment horizontal="center" vertical="center" wrapText="1"/>
      <protection locked="0"/>
    </xf>
    <xf numFmtId="0" fontId="25" fillId="0" borderId="0" xfId="8" applyFont="1" applyAlignment="1">
      <alignment wrapText="1"/>
    </xf>
    <xf numFmtId="0" fontId="25" fillId="0" borderId="0" xfId="8" applyFont="1" applyAlignment="1">
      <alignment horizontal="left" vertical="center" wrapText="1"/>
    </xf>
    <xf numFmtId="0" fontId="14" fillId="3" borderId="4" xfId="29" applyFont="1" applyFill="1" applyBorder="1" applyAlignment="1">
      <alignment horizontal="center" vertical="center" wrapText="1"/>
    </xf>
    <xf numFmtId="0" fontId="44" fillId="0" borderId="4" xfId="8" applyFont="1" applyFill="1" applyBorder="1" applyAlignment="1">
      <alignment horizontal="center" wrapText="1"/>
    </xf>
    <xf numFmtId="0" fontId="25" fillId="9" borderId="0" xfId="8" applyFont="1" applyFill="1" applyAlignment="1">
      <alignment wrapText="1"/>
    </xf>
    <xf numFmtId="0" fontId="44" fillId="9" borderId="4" xfId="8" applyFont="1" applyFill="1" applyBorder="1" applyAlignment="1">
      <alignment horizontal="center" wrapText="1"/>
    </xf>
    <xf numFmtId="0" fontId="44" fillId="0" borderId="4" xfId="8" applyFont="1" applyFill="1" applyBorder="1" applyAlignment="1">
      <alignment horizontal="left" vertical="center" wrapText="1"/>
    </xf>
    <xf numFmtId="0" fontId="44" fillId="9" borderId="4" xfId="8" applyFont="1" applyFill="1" applyBorder="1" applyAlignment="1">
      <alignment horizontal="left" vertical="center" wrapText="1"/>
    </xf>
    <xf numFmtId="0" fontId="25" fillId="0" borderId="4" xfId="8" applyFont="1" applyBorder="1" applyAlignment="1">
      <alignment wrapText="1"/>
    </xf>
    <xf numFmtId="0" fontId="25" fillId="0" borderId="4" xfId="8" applyFont="1" applyBorder="1" applyAlignment="1">
      <alignment vertical="center" wrapText="1"/>
    </xf>
    <xf numFmtId="0" fontId="25" fillId="0" borderId="0" xfId="3" applyFont="1" applyAlignment="1">
      <alignment vertical="center" wrapText="1"/>
    </xf>
    <xf numFmtId="0" fontId="25" fillId="0" borderId="0" xfId="3" applyFont="1" applyBorder="1" applyAlignment="1">
      <alignment vertical="center" wrapText="1"/>
    </xf>
    <xf numFmtId="0" fontId="24" fillId="10" borderId="8" xfId="25" applyFont="1" applyFill="1" applyBorder="1" applyAlignment="1">
      <alignment horizontal="center" vertical="center" wrapText="1"/>
    </xf>
    <xf numFmtId="0" fontId="27" fillId="11" borderId="6" xfId="3" applyFont="1" applyFill="1" applyBorder="1" applyAlignment="1">
      <alignment horizontal="center" vertical="center" wrapText="1"/>
    </xf>
    <xf numFmtId="0" fontId="27" fillId="11" borderId="6" xfId="3" applyFont="1" applyFill="1" applyBorder="1" applyAlignment="1">
      <alignment horizontal="left" vertical="center" wrapText="1"/>
    </xf>
    <xf numFmtId="0" fontId="27" fillId="11" borderId="6" xfId="3" applyFont="1" applyFill="1" applyBorder="1" applyAlignment="1">
      <alignment vertical="center" wrapText="1"/>
    </xf>
    <xf numFmtId="0" fontId="44" fillId="0" borderId="4" xfId="8" applyFont="1" applyBorder="1" applyAlignment="1">
      <alignment horizontal="center" wrapText="1"/>
    </xf>
    <xf numFmtId="0" fontId="16" fillId="9" borderId="9" xfId="28" applyFont="1" applyFill="1" applyBorder="1" applyAlignment="1">
      <alignment horizontal="left" vertical="center" wrapText="1"/>
    </xf>
    <xf numFmtId="0" fontId="25" fillId="9" borderId="4" xfId="8" applyFont="1" applyFill="1" applyBorder="1" applyAlignment="1">
      <alignment wrapText="1"/>
    </xf>
    <xf numFmtId="0" fontId="44" fillId="0" borderId="4" xfId="8" applyFont="1" applyBorder="1" applyAlignment="1">
      <alignment horizontal="left" vertical="center" wrapText="1"/>
    </xf>
    <xf numFmtId="0" fontId="17" fillId="0" borderId="4" xfId="19" applyFill="1" applyBorder="1">
      <alignment vertical="center"/>
    </xf>
    <xf numFmtId="0" fontId="27" fillId="11" borderId="4" xfId="3" applyFont="1" applyFill="1" applyBorder="1" applyAlignment="1">
      <alignment vertical="center" wrapText="1"/>
    </xf>
    <xf numFmtId="0" fontId="27" fillId="11" borderId="4" xfId="3" applyFont="1" applyFill="1" applyBorder="1" applyAlignment="1">
      <alignment horizontal="center" vertical="center" wrapText="1"/>
    </xf>
    <xf numFmtId="0" fontId="24" fillId="10" borderId="4" xfId="25" applyFont="1" applyFill="1" applyBorder="1" applyAlignment="1">
      <alignment horizontal="center" vertical="center" wrapText="1"/>
    </xf>
    <xf numFmtId="0" fontId="44" fillId="0" borderId="4" xfId="28" applyFont="1" applyFill="1" applyBorder="1" applyAlignment="1">
      <alignment horizontal="left" vertical="center" wrapText="1"/>
    </xf>
    <xf numFmtId="0" fontId="44" fillId="9" borderId="4" xfId="28" applyFont="1" applyFill="1" applyBorder="1" applyAlignment="1">
      <alignment horizontal="left" vertical="center" wrapText="1"/>
    </xf>
    <xf numFmtId="0" fontId="45" fillId="0" borderId="4" xfId="28" applyFont="1" applyFill="1" applyBorder="1" applyAlignment="1">
      <alignment horizontal="left" vertical="center" wrapText="1"/>
    </xf>
    <xf numFmtId="0" fontId="29" fillId="9" borderId="4" xfId="0" applyFont="1" applyFill="1" applyBorder="1" applyAlignment="1">
      <alignment horizontal="justify" vertical="center"/>
    </xf>
    <xf numFmtId="0" fontId="29" fillId="9" borderId="4" xfId="0" applyFont="1" applyFill="1" applyBorder="1" applyAlignment="1">
      <alignment horizontal="justify" vertical="center" wrapText="1"/>
    </xf>
    <xf numFmtId="0" fontId="30" fillId="9" borderId="4" xfId="0" applyFont="1" applyFill="1" applyBorder="1" applyAlignment="1">
      <alignment horizontal="justify" vertical="center"/>
    </xf>
    <xf numFmtId="0" fontId="30" fillId="9" borderId="4" xfId="0" applyFont="1" applyFill="1" applyBorder="1" applyAlignment="1">
      <alignment horizontal="justify" vertical="center" wrapText="1"/>
    </xf>
    <xf numFmtId="0" fontId="37" fillId="5" borderId="4" xfId="0" applyFont="1" applyFill="1" applyBorder="1" applyAlignment="1" applyProtection="1">
      <alignment horizontal="center" vertical="center" wrapText="1"/>
      <protection locked="0"/>
    </xf>
    <xf numFmtId="0" fontId="14" fillId="0" borderId="9" xfId="28" applyFont="1" applyFill="1" applyBorder="1" applyAlignment="1">
      <alignment horizontal="left" vertical="center" wrapText="1"/>
    </xf>
    <xf numFmtId="0" fontId="16" fillId="0" borderId="9" xfId="28" applyFont="1" applyFill="1" applyBorder="1" applyAlignment="1">
      <alignment horizontal="left" vertical="center" wrapText="1"/>
    </xf>
    <xf numFmtId="0" fontId="14" fillId="0" borderId="4" xfId="8" applyFont="1" applyBorder="1" applyAlignment="1">
      <alignment horizontal="left" vertical="center" wrapText="1"/>
    </xf>
    <xf numFmtId="0" fontId="16" fillId="0" borderId="4" xfId="8" applyFont="1" applyBorder="1" applyAlignment="1">
      <alignment horizontal="left" vertical="center" wrapText="1"/>
    </xf>
    <xf numFmtId="0" fontId="48" fillId="15" borderId="4" xfId="31" applyFont="1" applyFill="1" applyBorder="1" applyAlignment="1">
      <alignment horizontal="center" vertical="center" wrapText="1"/>
    </xf>
    <xf numFmtId="0" fontId="1" fillId="0" borderId="0" xfId="31">
      <alignment vertical="center"/>
    </xf>
    <xf numFmtId="0" fontId="50" fillId="10" borderId="28" xfId="31" applyFont="1" applyFill="1" applyBorder="1" applyAlignment="1">
      <alignment vertical="center" wrapText="1" readingOrder="1"/>
    </xf>
    <xf numFmtId="0" fontId="47" fillId="0" borderId="4" xfId="0" applyFont="1" applyBorder="1">
      <alignment vertical="center"/>
    </xf>
    <xf numFmtId="0" fontId="47" fillId="0" borderId="0" xfId="0" applyFont="1">
      <alignment vertical="center"/>
    </xf>
    <xf numFmtId="0" fontId="52" fillId="12" borderId="4" xfId="8" applyFont="1" applyFill="1" applyBorder="1" applyAlignment="1">
      <alignment wrapText="1"/>
    </xf>
    <xf numFmtId="0" fontId="53" fillId="12" borderId="4" xfId="8" applyFont="1" applyFill="1" applyBorder="1" applyAlignment="1">
      <alignment wrapText="1"/>
    </xf>
    <xf numFmtId="0" fontId="54" fillId="14" borderId="4" xfId="0" applyFont="1" applyFill="1" applyBorder="1" applyAlignment="1">
      <alignment horizontal="left" vertical="center" wrapText="1"/>
    </xf>
    <xf numFmtId="0" fontId="55" fillId="0" borderId="4" xfId="0" applyFont="1" applyBorder="1" applyAlignment="1">
      <alignment horizontal="left" vertical="center" wrapText="1"/>
    </xf>
    <xf numFmtId="0" fontId="34" fillId="9" borderId="4" xfId="28" applyFont="1" applyFill="1" applyBorder="1" applyAlignment="1">
      <alignment horizontal="left" vertical="center" wrapText="1"/>
    </xf>
    <xf numFmtId="0" fontId="33" fillId="9" borderId="4" xfId="28" applyFont="1" applyFill="1" applyBorder="1" applyAlignment="1">
      <alignment horizontal="left" vertical="center" wrapText="1"/>
    </xf>
    <xf numFmtId="0" fontId="47" fillId="9" borderId="4" xfId="0" applyFont="1" applyFill="1" applyBorder="1">
      <alignment vertical="center"/>
    </xf>
    <xf numFmtId="0" fontId="0" fillId="9" borderId="4" xfId="0" applyFont="1" applyFill="1" applyBorder="1">
      <alignment vertical="center"/>
    </xf>
    <xf numFmtId="9" fontId="55" fillId="0" borderId="4" xfId="0" applyNumberFormat="1" applyFont="1" applyBorder="1" applyAlignment="1">
      <alignment horizontal="left" vertical="center" wrapText="1"/>
    </xf>
    <xf numFmtId="0" fontId="0" fillId="0" borderId="0" xfId="0" applyFont="1">
      <alignment vertical="center"/>
    </xf>
    <xf numFmtId="178" fontId="55" fillId="0" borderId="4" xfId="32" applyNumberFormat="1" applyFont="1" applyBorder="1" applyAlignment="1">
      <alignment horizontal="left" vertical="center" wrapText="1"/>
    </xf>
    <xf numFmtId="178" fontId="55" fillId="0" borderId="7" xfId="32" applyNumberFormat="1" applyFont="1" applyFill="1" applyBorder="1" applyAlignment="1">
      <alignment horizontal="left" vertical="center" wrapText="1"/>
    </xf>
    <xf numFmtId="178" fontId="0" fillId="0" borderId="0" xfId="32" applyNumberFormat="1" applyFont="1" applyAlignment="1">
      <alignment vertical="center"/>
    </xf>
    <xf numFmtId="178" fontId="0" fillId="0" borderId="0" xfId="0" applyNumberFormat="1">
      <alignment vertical="center"/>
    </xf>
    <xf numFmtId="9" fontId="0" fillId="0" borderId="0" xfId="33" applyFont="1" applyAlignment="1">
      <alignment vertical="center"/>
    </xf>
    <xf numFmtId="49" fontId="4" fillId="0" borderId="16" xfId="5" applyNumberFormat="1" applyFont="1" applyBorder="1" applyAlignment="1">
      <alignment horizontal="left"/>
    </xf>
    <xf numFmtId="49" fontId="4" fillId="0" borderId="2" xfId="5" applyNumberFormat="1" applyFont="1" applyBorder="1" applyAlignment="1">
      <alignment horizontal="left"/>
    </xf>
    <xf numFmtId="49" fontId="4" fillId="0" borderId="2" xfId="5" applyNumberFormat="1" applyFont="1" applyBorder="1" applyAlignment="1">
      <alignment horizontal="left" wrapText="1"/>
    </xf>
    <xf numFmtId="49" fontId="4" fillId="0" borderId="12" xfId="5" applyNumberFormat="1" applyFont="1" applyBorder="1" applyAlignment="1">
      <alignment horizontal="left" wrapText="1"/>
    </xf>
    <xf numFmtId="49" fontId="4" fillId="0" borderId="17" xfId="5" applyNumberFormat="1" applyFont="1" applyBorder="1" applyAlignment="1">
      <alignment horizontal="left"/>
    </xf>
    <xf numFmtId="49" fontId="4" fillId="0" borderId="3" xfId="5" applyNumberFormat="1" applyFont="1" applyBorder="1" applyAlignment="1">
      <alignment horizontal="left"/>
    </xf>
    <xf numFmtId="49" fontId="4" fillId="0" borderId="3" xfId="5" applyNumberFormat="1" applyFont="1" applyBorder="1" applyAlignment="1">
      <alignment horizontal="left" wrapText="1"/>
    </xf>
    <xf numFmtId="49" fontId="4" fillId="0" borderId="18" xfId="5" applyNumberFormat="1" applyFont="1" applyBorder="1" applyAlignment="1">
      <alignment horizontal="left" wrapText="1"/>
    </xf>
    <xf numFmtId="49" fontId="4" fillId="0" borderId="10" xfId="5" applyNumberFormat="1" applyFont="1" applyBorder="1" applyAlignment="1">
      <alignment horizontal="left"/>
    </xf>
    <xf numFmtId="49" fontId="4" fillId="0" borderId="11" xfId="5" applyNumberFormat="1" applyFont="1" applyBorder="1" applyAlignment="1">
      <alignment horizontal="left"/>
    </xf>
    <xf numFmtId="14" fontId="4" fillId="0" borderId="10" xfId="5" applyNumberFormat="1" applyFont="1" applyBorder="1" applyAlignment="1">
      <alignment horizontal="left"/>
    </xf>
    <xf numFmtId="14" fontId="4" fillId="0" borderId="11" xfId="5" applyNumberFormat="1" applyFont="1" applyBorder="1" applyAlignment="1">
      <alignment horizontal="left"/>
    </xf>
    <xf numFmtId="49" fontId="11" fillId="4" borderId="13" xfId="5" applyNumberFormat="1" applyFont="1" applyFill="1" applyBorder="1" applyAlignment="1">
      <alignment horizontal="center"/>
    </xf>
    <xf numFmtId="49" fontId="11" fillId="4" borderId="14" xfId="5" applyNumberFormat="1" applyFont="1" applyFill="1" applyBorder="1" applyAlignment="1">
      <alignment horizontal="center"/>
    </xf>
    <xf numFmtId="49" fontId="11" fillId="4" borderId="1" xfId="5" applyNumberFormat="1" applyFont="1" applyFill="1" applyBorder="1" applyAlignment="1">
      <alignment horizontal="center"/>
    </xf>
    <xf numFmtId="49" fontId="11" fillId="4" borderId="15" xfId="5" applyNumberFormat="1" applyFont="1" applyFill="1" applyBorder="1" applyAlignment="1">
      <alignment horizontal="center"/>
    </xf>
    <xf numFmtId="49" fontId="5" fillId="2" borderId="0" xfId="7" applyNumberFormat="1" applyFont="1" applyFill="1" applyAlignment="1">
      <alignment horizontal="center" wrapText="1"/>
    </xf>
    <xf numFmtId="49" fontId="12" fillId="2" borderId="0" xfId="7" applyNumberFormat="1" applyFont="1" applyFill="1" applyAlignment="1">
      <alignment horizontal="center" wrapText="1"/>
    </xf>
    <xf numFmtId="49" fontId="8" fillId="2" borderId="0" xfId="7" applyNumberFormat="1" applyFont="1" applyFill="1" applyAlignment="1">
      <alignment horizontal="center" wrapText="1"/>
    </xf>
    <xf numFmtId="49" fontId="10" fillId="2" borderId="0" xfId="7" applyNumberFormat="1" applyFont="1" applyFill="1" applyAlignment="1">
      <alignment horizontal="center" wrapText="1"/>
    </xf>
    <xf numFmtId="0" fontId="37" fillId="13" borderId="4" xfId="0" applyFont="1" applyFill="1" applyBorder="1" applyAlignment="1" applyProtection="1">
      <alignment horizontal="center" vertical="center" textRotation="90" wrapText="1"/>
      <protection locked="0"/>
    </xf>
    <xf numFmtId="10" fontId="40" fillId="13" borderId="4" xfId="0" applyNumberFormat="1" applyFont="1" applyFill="1" applyBorder="1" applyAlignment="1" applyProtection="1">
      <alignment horizontal="center" vertical="center" wrapText="1"/>
      <protection locked="0"/>
    </xf>
    <xf numFmtId="0" fontId="46" fillId="5" borderId="19" xfId="0" applyFont="1" applyFill="1" applyBorder="1" applyAlignment="1" applyProtection="1">
      <alignment horizontal="center" vertical="center" wrapText="1"/>
      <protection locked="0"/>
    </xf>
    <xf numFmtId="0" fontId="46" fillId="5" borderId="20" xfId="0" applyFont="1" applyFill="1" applyBorder="1" applyAlignment="1" applyProtection="1">
      <alignment horizontal="center" vertical="center" wrapText="1"/>
      <protection locked="0"/>
    </xf>
    <xf numFmtId="0" fontId="46" fillId="5" borderId="21" xfId="0" applyFont="1" applyFill="1" applyBorder="1" applyAlignment="1" applyProtection="1">
      <alignment horizontal="center" vertical="center" wrapText="1"/>
      <protection locked="0"/>
    </xf>
    <xf numFmtId="0" fontId="46" fillId="5" borderId="22" xfId="0" applyFont="1" applyFill="1" applyBorder="1" applyAlignment="1" applyProtection="1">
      <alignment horizontal="center" vertical="center" wrapText="1"/>
      <protection locked="0"/>
    </xf>
    <xf numFmtId="0" fontId="46" fillId="5" borderId="23" xfId="0" applyFont="1" applyFill="1" applyBorder="1" applyAlignment="1" applyProtection="1">
      <alignment horizontal="center" vertical="center" wrapText="1"/>
      <protection locked="0"/>
    </xf>
    <xf numFmtId="0" fontId="46" fillId="5" borderId="24" xfId="0" applyFont="1" applyFill="1" applyBorder="1" applyAlignment="1" applyProtection="1">
      <alignment horizontal="center" vertical="center" wrapText="1"/>
      <protection locked="0"/>
    </xf>
    <xf numFmtId="0" fontId="37" fillId="5" borderId="5" xfId="0" applyFont="1" applyFill="1" applyBorder="1" applyAlignment="1" applyProtection="1">
      <alignment horizontal="center" vertical="center" wrapText="1"/>
      <protection locked="0"/>
    </xf>
    <xf numFmtId="0" fontId="37" fillId="5" borderId="25" xfId="0" applyFont="1" applyFill="1" applyBorder="1" applyAlignment="1" applyProtection="1">
      <alignment horizontal="center" vertical="center" wrapText="1"/>
      <protection locked="0"/>
    </xf>
    <xf numFmtId="0" fontId="37" fillId="5" borderId="8" xfId="0" applyFont="1" applyFill="1" applyBorder="1" applyAlignment="1" applyProtection="1">
      <alignment horizontal="center" vertical="center" wrapText="1"/>
      <protection locked="0"/>
    </xf>
    <xf numFmtId="0" fontId="37" fillId="13" borderId="6" xfId="0" applyFont="1" applyFill="1" applyBorder="1" applyAlignment="1" applyProtection="1">
      <alignment horizontal="center" vertical="center" textRotation="90" wrapText="1"/>
      <protection locked="0"/>
    </xf>
    <xf numFmtId="0" fontId="37" fillId="13" borderId="7" xfId="0" applyFont="1" applyFill="1" applyBorder="1" applyAlignment="1" applyProtection="1">
      <alignment horizontal="center" vertical="center" textRotation="90" wrapText="1"/>
      <protection locked="0"/>
    </xf>
    <xf numFmtId="10" fontId="40" fillId="13" borderId="6" xfId="0" applyNumberFormat="1" applyFont="1" applyFill="1" applyBorder="1" applyAlignment="1" applyProtection="1">
      <alignment horizontal="center" vertical="center" wrapText="1"/>
      <protection locked="0"/>
    </xf>
    <xf numFmtId="10" fontId="40" fillId="13" borderId="7" xfId="0" applyNumberFormat="1" applyFont="1" applyFill="1" applyBorder="1" applyAlignment="1" applyProtection="1">
      <alignment horizontal="center" vertical="center" wrapText="1"/>
      <protection locked="0"/>
    </xf>
    <xf numFmtId="0" fontId="37" fillId="7" borderId="6" xfId="0" applyFont="1" applyFill="1" applyBorder="1" applyAlignment="1" applyProtection="1">
      <alignment horizontal="center" vertical="center" textRotation="90" wrapText="1"/>
      <protection locked="0"/>
    </xf>
    <xf numFmtId="0" fontId="37" fillId="7" borderId="7" xfId="0" applyFont="1" applyFill="1" applyBorder="1" applyAlignment="1" applyProtection="1">
      <alignment horizontal="center" vertical="center" textRotation="90" wrapText="1"/>
      <protection locked="0"/>
    </xf>
    <xf numFmtId="10" fontId="40" fillId="7" borderId="6" xfId="0" applyNumberFormat="1" applyFont="1" applyFill="1" applyBorder="1" applyAlignment="1" applyProtection="1">
      <alignment horizontal="center" vertical="center" wrapText="1"/>
      <protection locked="0"/>
    </xf>
    <xf numFmtId="10" fontId="40" fillId="7" borderId="7" xfId="0" applyNumberFormat="1" applyFont="1" applyFill="1" applyBorder="1" applyAlignment="1" applyProtection="1">
      <alignment horizontal="center" vertical="center" wrapText="1"/>
      <protection locked="0"/>
    </xf>
    <xf numFmtId="0" fontId="37" fillId="13" borderId="6" xfId="0" applyFont="1" applyFill="1" applyBorder="1" applyAlignment="1" applyProtection="1">
      <alignment horizontal="center" vertical="center" wrapText="1"/>
      <protection locked="0"/>
    </xf>
    <xf numFmtId="0" fontId="37" fillId="13" borderId="7" xfId="0" applyFont="1" applyFill="1" applyBorder="1" applyAlignment="1" applyProtection="1">
      <alignment horizontal="center" vertical="center" wrapText="1"/>
      <protection locked="0"/>
    </xf>
    <xf numFmtId="0" fontId="37" fillId="13" borderId="26" xfId="0" applyFont="1" applyFill="1" applyBorder="1" applyAlignment="1" applyProtection="1">
      <alignment horizontal="center" vertical="center" wrapText="1"/>
      <protection locked="0"/>
    </xf>
    <xf numFmtId="0" fontId="43" fillId="7" borderId="6" xfId="0" applyFont="1" applyFill="1" applyBorder="1" applyAlignment="1" applyProtection="1">
      <alignment horizontal="center" vertical="center" wrapText="1"/>
      <protection locked="0"/>
    </xf>
    <xf numFmtId="0" fontId="43" fillId="7" borderId="7" xfId="0" applyFont="1" applyFill="1" applyBorder="1" applyAlignment="1" applyProtection="1">
      <alignment horizontal="center" vertical="center" wrapText="1"/>
      <protection locked="0"/>
    </xf>
    <xf numFmtId="0" fontId="43" fillId="7" borderId="26" xfId="0" applyFont="1" applyFill="1" applyBorder="1" applyAlignment="1" applyProtection="1">
      <alignment horizontal="center" vertical="center" wrapText="1"/>
      <protection locked="0"/>
    </xf>
    <xf numFmtId="0" fontId="43" fillId="13" borderId="4" xfId="0" applyFont="1" applyFill="1" applyBorder="1" applyAlignment="1" applyProtection="1">
      <alignment horizontal="center" vertical="center" wrapText="1"/>
      <protection locked="0"/>
    </xf>
    <xf numFmtId="0" fontId="46" fillId="5" borderId="4" xfId="0" applyFont="1" applyFill="1" applyBorder="1" applyAlignment="1" applyProtection="1">
      <alignment horizontal="center" vertical="center" wrapText="1"/>
      <protection locked="0"/>
    </xf>
    <xf numFmtId="0" fontId="37" fillId="5" borderId="4" xfId="0" applyFont="1" applyFill="1" applyBorder="1" applyAlignment="1" applyProtection="1">
      <alignment horizontal="center" vertical="center" wrapText="1"/>
      <protection locked="0"/>
    </xf>
    <xf numFmtId="0" fontId="37" fillId="13" borderId="4" xfId="0" applyFont="1" applyFill="1" applyBorder="1" applyAlignment="1" applyProtection="1">
      <alignment horizontal="center" vertical="center" wrapText="1"/>
      <protection locked="0"/>
    </xf>
    <xf numFmtId="0" fontId="43" fillId="7" borderId="4" xfId="0" applyFont="1" applyFill="1" applyBorder="1" applyAlignment="1" applyProtection="1">
      <alignment horizontal="center" vertical="center" wrapText="1"/>
      <protection locked="0"/>
    </xf>
    <xf numFmtId="0" fontId="37" fillId="7" borderId="4" xfId="0" applyFont="1" applyFill="1" applyBorder="1" applyAlignment="1" applyProtection="1">
      <alignment horizontal="center" vertical="center" wrapText="1"/>
      <protection locked="0"/>
    </xf>
    <xf numFmtId="0" fontId="50" fillId="10" borderId="27" xfId="31" applyFont="1" applyFill="1" applyBorder="1" applyAlignment="1">
      <alignment vertical="center" wrapText="1" readingOrder="1"/>
    </xf>
    <xf numFmtId="0" fontId="50" fillId="10" borderId="29" xfId="31" applyFont="1" applyFill="1" applyBorder="1" applyAlignment="1">
      <alignment vertical="center" wrapText="1" readingOrder="1"/>
    </xf>
    <xf numFmtId="0" fontId="50" fillId="10" borderId="30" xfId="31" applyFont="1" applyFill="1" applyBorder="1" applyAlignment="1">
      <alignment vertical="center" wrapText="1" readingOrder="1"/>
    </xf>
    <xf numFmtId="0" fontId="50" fillId="10" borderId="27" xfId="31" applyFont="1" applyFill="1" applyBorder="1" applyAlignment="1">
      <alignment horizontal="center" vertical="center" wrapText="1" readingOrder="1"/>
    </xf>
    <xf numFmtId="0" fontId="50" fillId="10" borderId="29" xfId="31" applyFont="1" applyFill="1" applyBorder="1" applyAlignment="1">
      <alignment horizontal="center" vertical="center" wrapText="1" readingOrder="1"/>
    </xf>
    <xf numFmtId="0" fontId="50" fillId="10" borderId="30" xfId="31" applyFont="1" applyFill="1" applyBorder="1" applyAlignment="1">
      <alignment horizontal="center" vertical="center" wrapText="1" readingOrder="1"/>
    </xf>
    <xf numFmtId="0" fontId="57" fillId="10" borderId="28" xfId="31" applyFont="1" applyFill="1" applyBorder="1" applyAlignment="1">
      <alignment vertical="center" wrapText="1" readingOrder="1"/>
    </xf>
    <xf numFmtId="0" fontId="59" fillId="10" borderId="28" xfId="31" applyFont="1" applyFill="1" applyBorder="1" applyAlignment="1">
      <alignment vertical="center" wrapText="1" readingOrder="1"/>
    </xf>
    <xf numFmtId="0" fontId="58" fillId="10" borderId="28" xfId="31" applyFont="1" applyFill="1" applyBorder="1" applyAlignment="1">
      <alignment vertical="center" wrapText="1" readingOrder="1"/>
    </xf>
  </cellXfs>
  <cellStyles count="34">
    <cellStyle name="%" xfId="1" xr:uid="{00000000-0005-0000-0000-000000000000}"/>
    <cellStyle name="??_x0011_?_x0010_?" xfId="2" xr:uid="{00000000-0005-0000-0000-000001000000}"/>
    <cellStyle name="0,0_x000d__x000a_NA_x000d__x000a_" xfId="3" xr:uid="{00000000-0005-0000-0000-000002000000}"/>
    <cellStyle name="Euro" xfId="4" xr:uid="{00000000-0005-0000-0000-000004000000}"/>
    <cellStyle name="Normal 2" xfId="5" xr:uid="{00000000-0005-0000-0000-000006000000}"/>
    <cellStyle name="Normal_CCB_F1_DC100_CL1_v0.1" xfId="6" xr:uid="{00000000-0005-0000-0000-000007000000}"/>
    <cellStyle name="Normal_Excel Format" xfId="7" xr:uid="{00000000-0005-0000-0000-000008000000}"/>
    <cellStyle name="Normal_sheet" xfId="8" xr:uid="{00000000-0005-0000-0000-000009000000}"/>
    <cellStyle name="Normal_Sheet1_PM328 Change Control Log v 1 0 20060510" xfId="9" xr:uid="{00000000-0005-0000-0000-00000A000000}"/>
    <cellStyle name="Style 1" xfId="10" xr:uid="{00000000-0005-0000-0000-00000B000000}"/>
    <cellStyle name="Style 1 2" xfId="11" xr:uid="{00000000-0005-0000-0000-00000C000000}"/>
    <cellStyle name="백분율" xfId="33" builtinId="5"/>
    <cellStyle name="常规 10 3" xfId="12" xr:uid="{00000000-0005-0000-0000-00000D000000}"/>
    <cellStyle name="常规 2" xfId="13" xr:uid="{00000000-0005-0000-0000-00000E000000}"/>
    <cellStyle name="常规 2 2" xfId="14" xr:uid="{00000000-0005-0000-0000-00000F000000}"/>
    <cellStyle name="常规 2 2 2" xfId="15" xr:uid="{00000000-0005-0000-0000-000010000000}"/>
    <cellStyle name="常规 2 3" xfId="16" xr:uid="{00000000-0005-0000-0000-000011000000}"/>
    <cellStyle name="常规 3" xfId="17" xr:uid="{00000000-0005-0000-0000-000012000000}"/>
    <cellStyle name="常规 3 2" xfId="18" xr:uid="{00000000-0005-0000-0000-000013000000}"/>
    <cellStyle name="常规 4" xfId="19" xr:uid="{00000000-0005-0000-0000-000014000000}"/>
    <cellStyle name="常规 5" xfId="20" xr:uid="{00000000-0005-0000-0000-000015000000}"/>
    <cellStyle name="常规 5 2" xfId="21" xr:uid="{00000000-0005-0000-0000-000016000000}"/>
    <cellStyle name="常规 5 2 2" xfId="22" xr:uid="{00000000-0005-0000-0000-000017000000}"/>
    <cellStyle name="常规 5 3" xfId="23" xr:uid="{00000000-0005-0000-0000-000018000000}"/>
    <cellStyle name="常规 5 4" xfId="24" xr:uid="{00000000-0005-0000-0000-000019000000}"/>
    <cellStyle name="常规 6" xfId="25" xr:uid="{00000000-0005-0000-0000-00001A000000}"/>
    <cellStyle name="常规 6 2" xfId="26" xr:uid="{00000000-0005-0000-0000-00001B000000}"/>
    <cellStyle name="常规 7" xfId="31" xr:uid="{00000000-0005-0000-0000-00001C000000}"/>
    <cellStyle name="常规 9" xfId="27" xr:uid="{00000000-0005-0000-0000-00001D000000}"/>
    <cellStyle name="常规_sst7E" xfId="28" xr:uid="{00000000-0005-0000-0000-00001E000000}"/>
    <cellStyle name="常规_附件2：Quotation Checklist V1.0_irm" xfId="29" xr:uid="{00000000-0005-0000-0000-00001F000000}"/>
    <cellStyle name="쉼표" xfId="32" builtinId="3"/>
    <cellStyle name="样式 1" xfId="30" xr:uid="{00000000-0005-0000-0000-000020000000}"/>
    <cellStyle name="표준" xfId="0" builtinId="0"/>
  </cellStyles>
  <dxfs count="385">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bgColor theme="0"/>
        </patternFill>
      </fill>
    </dxf>
    <dxf>
      <fill>
        <patternFill>
          <bgColor rgb="FF00CC00"/>
        </patternFill>
      </fill>
    </dxf>
    <dxf>
      <fill>
        <patternFill>
          <bgColor rgb="FFFF0000"/>
        </patternFill>
      </fill>
    </dxf>
    <dxf>
      <fill>
        <patternFill patternType="none">
          <bgColor indexed="65"/>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bgColor rgb="FFA5A5A5"/>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3</xdr:row>
      <xdr:rowOff>0</xdr:rowOff>
    </xdr:from>
    <xdr:to>
      <xdr:col>3</xdr:col>
      <xdr:colOff>466725</xdr:colOff>
      <xdr:row>5</xdr:row>
      <xdr:rowOff>142875</xdr:rowOff>
    </xdr:to>
    <xdr:pic>
      <xdr:nvPicPr>
        <xdr:cNvPr id="3558" name="Picture 1" descr="Description: HW_POS_RGB_Vertical">
          <a:extLst>
            <a:ext uri="{FF2B5EF4-FFF2-40B4-BE49-F238E27FC236}">
              <a16:creationId xmlns:a16="http://schemas.microsoft.com/office/drawing/2014/main" id="{00000000-0008-0000-0000-0000E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485775"/>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W00194~1\AppData\Local\Temp\2622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load Classification"/>
      <sheetName val="Summary&amp;Gap"/>
      <sheetName val="CRM"/>
      <sheetName val="CBS"/>
      <sheetName val="OCS"/>
      <sheetName val="IPCC"/>
      <sheetName val="SOAIF"/>
      <sheetName val="Provision"/>
      <sheetName val="Report"/>
      <sheetName val="Campaign"/>
      <sheetName val="BI"/>
      <sheetName val="USM"/>
      <sheetName val="UCM"/>
      <sheetName val="UPC"/>
      <sheetName val="I2000"/>
      <sheetName val="EVC"/>
      <sheetName val="AAA"/>
      <sheetName val="UVC"/>
      <sheetName val="MDS"/>
      <sheetName val="PRM"/>
      <sheetName val="DCS"/>
      <sheetName val="OCG"/>
      <sheetName val="PCRF"/>
      <sheetName val="Others"/>
      <sheetName val="OffshoreTest"/>
      <sheetName val="工期基线"/>
      <sheetName val="A1-CostBaseline"/>
      <sheetName val="A2-Dictionary"/>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B2" t="str">
            <v>CRM功能子系统</v>
          </cell>
          <cell r="C2" t="str">
            <v>Phase1</v>
          </cell>
          <cell r="E2" t="str">
            <v>在initial scoping范围内</v>
          </cell>
        </row>
        <row r="3">
          <cell r="B3" t="str">
            <v>CRM配置类</v>
          </cell>
          <cell r="C3" t="str">
            <v>Phase2</v>
          </cell>
          <cell r="E3" t="str">
            <v>RFX/SOC中需求但initial scoping未评估</v>
          </cell>
        </row>
        <row r="4">
          <cell r="B4" t="str">
            <v>CRM大特性类</v>
          </cell>
          <cell r="C4" t="str">
            <v>Phase3</v>
          </cell>
          <cell r="E4" t="str">
            <v>RFX/SOC外客户新增需求</v>
          </cell>
        </row>
        <row r="5">
          <cell r="B5" t="str">
            <v>CRM报表类</v>
          </cell>
          <cell r="C5" t="str">
            <v>Phase4</v>
          </cell>
        </row>
        <row r="6">
          <cell r="B6" t="str">
            <v>CRM接口类</v>
          </cell>
          <cell r="C6" t="str">
            <v>Phase5</v>
          </cell>
        </row>
        <row r="7">
          <cell r="B7" t="str">
            <v>CBS5.5_BM_</v>
          </cell>
          <cell r="C7" t="str">
            <v>Phase6</v>
          </cell>
        </row>
        <row r="8">
          <cell r="B8" t="str">
            <v>CBS5.5_ARGLDC_</v>
          </cell>
        </row>
        <row r="9">
          <cell r="B9" t="str">
            <v>CBS5.5_invoicing_</v>
          </cell>
        </row>
        <row r="10">
          <cell r="B10" t="str">
            <v>CBS5.5_Rating_</v>
          </cell>
        </row>
        <row r="11">
          <cell r="B11" t="str">
            <v>CBS5.5_OM_</v>
          </cell>
        </row>
        <row r="12">
          <cell r="B12" t="str">
            <v>CBS5.5_PCRF_</v>
          </cell>
        </row>
        <row r="13">
          <cell r="B13" t="str">
            <v>CBS5.5_MDS_</v>
          </cell>
        </row>
        <row r="14">
          <cell r="B14" t="str">
            <v>CBS5.5_PRM_</v>
          </cell>
        </row>
        <row r="15">
          <cell r="B15" t="str">
            <v>CBS5.5_报表</v>
          </cell>
        </row>
        <row r="16">
          <cell r="B16" t="str">
            <v>Provision开通</v>
          </cell>
        </row>
        <row r="17">
          <cell r="B17" t="str">
            <v>ESB中间件</v>
          </cell>
        </row>
        <row r="18">
          <cell r="B18" t="str">
            <v>IPCC_IVR_</v>
          </cell>
        </row>
        <row r="19">
          <cell r="B19" t="str">
            <v>IPCC_报表</v>
          </cell>
        </row>
        <row r="20">
          <cell r="B20" t="str">
            <v>IPCC_USSD_SMS渠道</v>
          </cell>
        </row>
        <row r="21">
          <cell r="B21" t="str">
            <v>IPCC_接口</v>
          </cell>
        </row>
        <row r="22">
          <cell r="B22" t="str">
            <v>IPCC_CSP模块</v>
          </cell>
        </row>
      </sheetData>
      <sheetData sheetId="28"/>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N34"/>
  <sheetViews>
    <sheetView showGridLines="0" topLeftCell="A16" zoomScaleNormal="100" zoomScaleSheetLayoutView="100" workbookViewId="0">
      <selection activeCell="D11" sqref="D11"/>
    </sheetView>
  </sheetViews>
  <sheetFormatPr defaultColWidth="8.08984375" defaultRowHeight="13.2"/>
  <cols>
    <col min="1" max="1" width="2.6328125" style="1" customWidth="1"/>
    <col min="2" max="2" width="2.54296875" style="1" customWidth="1"/>
    <col min="3" max="4" width="8.08984375" style="1"/>
    <col min="5" max="5" width="13.6328125" style="1" customWidth="1"/>
    <col min="6" max="6" width="8.08984375" style="1"/>
    <col min="7" max="7" width="9" style="1" bestFit="1" customWidth="1"/>
    <col min="8" max="8" width="0.6328125" style="1" customWidth="1"/>
    <col min="9" max="9" width="14" style="1" customWidth="1"/>
    <col min="10" max="12" width="8.08984375" style="1"/>
    <col min="13" max="13" width="26.54296875" style="1" customWidth="1"/>
    <col min="14" max="16384" width="8.08984375" style="1"/>
  </cols>
  <sheetData>
    <row r="3" spans="2:13">
      <c r="F3" s="105"/>
      <c r="G3" s="105"/>
      <c r="H3" s="105"/>
      <c r="I3" s="105"/>
      <c r="J3" s="105"/>
    </row>
    <row r="4" spans="2:13">
      <c r="F4" s="105"/>
      <c r="G4" s="105"/>
      <c r="H4" s="105"/>
      <c r="I4" s="105"/>
      <c r="J4" s="105"/>
    </row>
    <row r="8" spans="2:13" ht="33">
      <c r="B8" s="106" t="s">
        <v>75</v>
      </c>
      <c r="C8" s="106"/>
      <c r="D8" s="106"/>
      <c r="E8" s="106"/>
      <c r="F8" s="106"/>
      <c r="G8" s="106"/>
      <c r="H8" s="106"/>
      <c r="I8" s="106"/>
      <c r="J8" s="106"/>
      <c r="K8" s="106"/>
      <c r="L8" s="106"/>
      <c r="M8" s="106"/>
    </row>
    <row r="9" spans="2:13" ht="13.8">
      <c r="B9" s="2"/>
      <c r="C9" s="3"/>
      <c r="D9" s="3"/>
      <c r="E9" s="3"/>
      <c r="F9" s="3"/>
      <c r="G9" s="3"/>
      <c r="H9" s="4"/>
      <c r="I9" s="3"/>
      <c r="J9" s="3"/>
      <c r="K9" s="3"/>
      <c r="L9" s="2"/>
      <c r="M9" s="2"/>
    </row>
    <row r="10" spans="2:13" ht="13.8">
      <c r="B10" s="2"/>
      <c r="C10" s="3"/>
      <c r="D10" s="3"/>
      <c r="E10" s="3"/>
      <c r="F10" s="3"/>
      <c r="G10" s="3"/>
      <c r="H10" s="4"/>
      <c r="I10" s="3"/>
      <c r="J10" s="3"/>
      <c r="K10" s="3"/>
      <c r="L10" s="2"/>
      <c r="M10" s="2"/>
    </row>
    <row r="11" spans="2:13" ht="13.8">
      <c r="B11" s="2"/>
      <c r="C11" s="3"/>
      <c r="D11" s="3"/>
      <c r="E11" s="3"/>
      <c r="F11" s="3"/>
      <c r="G11" s="3"/>
      <c r="H11" s="4"/>
      <c r="I11" s="3"/>
      <c r="J11" s="3"/>
      <c r="K11" s="3"/>
      <c r="L11" s="2"/>
      <c r="M11" s="2"/>
    </row>
    <row r="12" spans="2:13" ht="30">
      <c r="B12" s="107" t="s">
        <v>6</v>
      </c>
      <c r="C12" s="107"/>
      <c r="D12" s="107"/>
      <c r="E12" s="107"/>
      <c r="F12" s="107"/>
      <c r="G12" s="107"/>
      <c r="H12" s="107"/>
      <c r="I12" s="107"/>
      <c r="J12" s="107"/>
      <c r="K12" s="107"/>
      <c r="L12" s="107"/>
      <c r="M12" s="107"/>
    </row>
    <row r="13" spans="2:13" ht="13.5" customHeight="1">
      <c r="B13" s="3"/>
      <c r="C13" s="3"/>
      <c r="D13" s="3"/>
      <c r="E13" s="3"/>
      <c r="F13" s="3"/>
      <c r="G13" s="3"/>
      <c r="H13" s="5"/>
      <c r="I13" s="3"/>
      <c r="J13" s="3"/>
      <c r="K13" s="3"/>
      <c r="L13" s="3"/>
      <c r="M13" s="3"/>
    </row>
    <row r="14" spans="2:13">
      <c r="B14" s="108" t="s">
        <v>2</v>
      </c>
      <c r="C14" s="108"/>
      <c r="D14" s="108"/>
      <c r="E14" s="108"/>
      <c r="F14" s="108"/>
      <c r="G14" s="108"/>
      <c r="H14" s="108"/>
      <c r="I14" s="108"/>
      <c r="J14" s="108"/>
      <c r="K14" s="108"/>
      <c r="L14" s="108"/>
      <c r="M14" s="108"/>
    </row>
    <row r="15" spans="2:13">
      <c r="B15" s="108"/>
      <c r="C15" s="108"/>
      <c r="D15" s="108"/>
      <c r="E15" s="108"/>
      <c r="F15" s="108"/>
      <c r="G15" s="108"/>
      <c r="H15" s="108"/>
      <c r="I15" s="108"/>
      <c r="J15" s="108"/>
      <c r="K15" s="108"/>
      <c r="L15" s="108"/>
      <c r="M15" s="108"/>
    </row>
    <row r="16" spans="2:13">
      <c r="B16" s="108"/>
      <c r="C16" s="108"/>
      <c r="D16" s="108"/>
      <c r="E16" s="108"/>
      <c r="F16" s="108"/>
      <c r="G16" s="108"/>
      <c r="H16" s="108"/>
      <c r="I16" s="108"/>
      <c r="J16" s="108"/>
      <c r="K16" s="108"/>
      <c r="L16" s="108"/>
      <c r="M16" s="108"/>
    </row>
    <row r="17" spans="1:14">
      <c r="B17" s="108"/>
      <c r="C17" s="108"/>
      <c r="D17" s="108"/>
      <c r="E17" s="108"/>
      <c r="F17" s="108"/>
      <c r="G17" s="108"/>
      <c r="H17" s="108"/>
      <c r="I17" s="108"/>
      <c r="J17" s="108"/>
      <c r="K17" s="108"/>
      <c r="L17" s="108"/>
      <c r="M17" s="108"/>
    </row>
    <row r="18" spans="1:14" ht="13.8" thickBot="1">
      <c r="A18" s="6"/>
      <c r="B18" s="6"/>
      <c r="C18" s="6"/>
      <c r="D18" s="6"/>
      <c r="E18" s="6"/>
      <c r="F18" s="6"/>
      <c r="G18" s="6"/>
      <c r="H18" s="6"/>
      <c r="I18" s="6"/>
      <c r="J18" s="6"/>
      <c r="K18" s="6"/>
      <c r="L18" s="6"/>
      <c r="M18" s="6"/>
      <c r="N18" s="6"/>
    </row>
    <row r="19" spans="1:14">
      <c r="A19" s="6"/>
      <c r="B19" s="6"/>
      <c r="C19" s="101" t="s">
        <v>0</v>
      </c>
      <c r="D19" s="102"/>
      <c r="E19" s="103" t="s">
        <v>3</v>
      </c>
      <c r="F19" s="103"/>
      <c r="G19" s="103"/>
      <c r="H19" s="103"/>
      <c r="I19" s="7" t="s">
        <v>4</v>
      </c>
      <c r="J19" s="103" t="s">
        <v>5</v>
      </c>
      <c r="K19" s="103"/>
      <c r="L19" s="103"/>
      <c r="M19" s="104"/>
      <c r="N19" s="6"/>
    </row>
    <row r="20" spans="1:14">
      <c r="A20" s="6"/>
      <c r="B20" s="6"/>
      <c r="C20" s="99">
        <v>41983</v>
      </c>
      <c r="D20" s="100"/>
      <c r="E20" s="90"/>
      <c r="F20" s="90"/>
      <c r="G20" s="90"/>
      <c r="H20" s="90"/>
      <c r="I20" s="8" t="s">
        <v>69</v>
      </c>
      <c r="J20" s="91" t="s">
        <v>7</v>
      </c>
      <c r="K20" s="91"/>
      <c r="L20" s="91"/>
      <c r="M20" s="92"/>
      <c r="N20" s="6"/>
    </row>
    <row r="21" spans="1:14">
      <c r="A21" s="6"/>
      <c r="B21" s="6"/>
      <c r="C21" s="97"/>
      <c r="D21" s="98"/>
      <c r="E21" s="90"/>
      <c r="F21" s="90"/>
      <c r="G21" s="90"/>
      <c r="H21" s="90"/>
      <c r="I21" s="8"/>
      <c r="J21" s="91"/>
      <c r="K21" s="91"/>
      <c r="L21" s="91"/>
      <c r="M21" s="92"/>
      <c r="N21" s="6"/>
    </row>
    <row r="22" spans="1:14">
      <c r="A22" s="6"/>
      <c r="B22" s="6"/>
      <c r="C22" s="97"/>
      <c r="D22" s="98"/>
      <c r="E22" s="90"/>
      <c r="F22" s="90"/>
      <c r="G22" s="90"/>
      <c r="H22" s="90"/>
      <c r="I22" s="8"/>
      <c r="J22" s="91"/>
      <c r="K22" s="91"/>
      <c r="L22" s="91"/>
      <c r="M22" s="92"/>
      <c r="N22" s="6"/>
    </row>
    <row r="23" spans="1:14">
      <c r="A23" s="6"/>
      <c r="B23" s="6"/>
      <c r="C23" s="89"/>
      <c r="D23" s="90"/>
      <c r="E23" s="90"/>
      <c r="F23" s="90"/>
      <c r="G23" s="90"/>
      <c r="H23" s="90"/>
      <c r="I23" s="8"/>
      <c r="J23" s="91"/>
      <c r="K23" s="91"/>
      <c r="L23" s="91"/>
      <c r="M23" s="92"/>
      <c r="N23" s="6"/>
    </row>
    <row r="24" spans="1:14">
      <c r="A24" s="6"/>
      <c r="B24" s="6"/>
      <c r="C24" s="89"/>
      <c r="D24" s="90"/>
      <c r="E24" s="90"/>
      <c r="F24" s="90"/>
      <c r="G24" s="90"/>
      <c r="H24" s="90"/>
      <c r="I24" s="8"/>
      <c r="J24" s="91"/>
      <c r="K24" s="91"/>
      <c r="L24" s="91"/>
      <c r="M24" s="92"/>
      <c r="N24" s="6"/>
    </row>
    <row r="25" spans="1:14">
      <c r="A25" s="6"/>
      <c r="B25" s="6"/>
      <c r="C25" s="89"/>
      <c r="D25" s="90"/>
      <c r="E25" s="90"/>
      <c r="F25" s="90"/>
      <c r="G25" s="90"/>
      <c r="H25" s="90"/>
      <c r="I25" s="8"/>
      <c r="J25" s="91"/>
      <c r="K25" s="91"/>
      <c r="L25" s="91"/>
      <c r="M25" s="92"/>
      <c r="N25" s="6"/>
    </row>
    <row r="26" spans="1:14">
      <c r="A26" s="6"/>
      <c r="B26" s="6"/>
      <c r="C26" s="89"/>
      <c r="D26" s="90"/>
      <c r="E26" s="90"/>
      <c r="F26" s="90"/>
      <c r="G26" s="90"/>
      <c r="H26" s="90"/>
      <c r="I26" s="8"/>
      <c r="J26" s="91"/>
      <c r="K26" s="91"/>
      <c r="L26" s="91"/>
      <c r="M26" s="92"/>
      <c r="N26" s="6"/>
    </row>
    <row r="27" spans="1:14">
      <c r="A27" s="6"/>
      <c r="B27" s="6"/>
      <c r="C27" s="89"/>
      <c r="D27" s="90"/>
      <c r="E27" s="90"/>
      <c r="F27" s="90"/>
      <c r="G27" s="90"/>
      <c r="H27" s="90"/>
      <c r="I27" s="8"/>
      <c r="J27" s="91"/>
      <c r="K27" s="91"/>
      <c r="L27" s="91"/>
      <c r="M27" s="92"/>
      <c r="N27" s="6"/>
    </row>
    <row r="28" spans="1:14">
      <c r="A28" s="6"/>
      <c r="B28" s="6"/>
      <c r="C28" s="89"/>
      <c r="D28" s="90"/>
      <c r="E28" s="90"/>
      <c r="F28" s="90"/>
      <c r="G28" s="90"/>
      <c r="H28" s="90"/>
      <c r="I28" s="8"/>
      <c r="J28" s="91"/>
      <c r="K28" s="91"/>
      <c r="L28" s="91"/>
      <c r="M28" s="92"/>
      <c r="N28" s="6"/>
    </row>
    <row r="29" spans="1:14">
      <c r="A29" s="6"/>
      <c r="B29" s="6"/>
      <c r="C29" s="89"/>
      <c r="D29" s="90"/>
      <c r="E29" s="90"/>
      <c r="F29" s="90"/>
      <c r="G29" s="90"/>
      <c r="H29" s="90"/>
      <c r="I29" s="8"/>
      <c r="J29" s="91"/>
      <c r="K29" s="91"/>
      <c r="L29" s="91"/>
      <c r="M29" s="92"/>
      <c r="N29" s="6"/>
    </row>
    <row r="30" spans="1:14">
      <c r="A30" s="6"/>
      <c r="B30" s="6"/>
      <c r="C30" s="89"/>
      <c r="D30" s="90"/>
      <c r="E30" s="90"/>
      <c r="F30" s="90"/>
      <c r="G30" s="90"/>
      <c r="H30" s="90"/>
      <c r="I30" s="8"/>
      <c r="J30" s="91"/>
      <c r="K30" s="91"/>
      <c r="L30" s="91"/>
      <c r="M30" s="92"/>
      <c r="N30" s="6"/>
    </row>
    <row r="31" spans="1:14">
      <c r="A31" s="6"/>
      <c r="B31" s="6"/>
      <c r="C31" s="89"/>
      <c r="D31" s="90"/>
      <c r="E31" s="90"/>
      <c r="F31" s="90"/>
      <c r="G31" s="90"/>
      <c r="H31" s="90"/>
      <c r="I31" s="8"/>
      <c r="J31" s="91"/>
      <c r="K31" s="91"/>
      <c r="L31" s="91"/>
      <c r="M31" s="92"/>
      <c r="N31" s="6"/>
    </row>
    <row r="32" spans="1:14" ht="13.8" thickBot="1">
      <c r="A32" s="6"/>
      <c r="B32" s="6"/>
      <c r="C32" s="93"/>
      <c r="D32" s="94"/>
      <c r="E32" s="94"/>
      <c r="F32" s="94"/>
      <c r="G32" s="94"/>
      <c r="H32" s="94"/>
      <c r="I32" s="9"/>
      <c r="J32" s="95"/>
      <c r="K32" s="95"/>
      <c r="L32" s="95"/>
      <c r="M32" s="96"/>
      <c r="N32" s="6"/>
    </row>
    <row r="33" spans="1:14">
      <c r="A33" s="6"/>
      <c r="B33" s="6"/>
      <c r="C33" s="6"/>
      <c r="D33" s="6"/>
      <c r="E33" s="6"/>
      <c r="F33" s="6"/>
      <c r="G33" s="6"/>
      <c r="H33" s="6"/>
      <c r="I33" s="6"/>
      <c r="J33" s="6"/>
      <c r="K33" s="6"/>
      <c r="L33" s="6"/>
      <c r="M33" s="6"/>
      <c r="N33" s="6"/>
    </row>
    <row r="34" spans="1:14">
      <c r="A34" s="6"/>
      <c r="B34" s="6"/>
      <c r="C34" s="6"/>
      <c r="D34" s="6"/>
      <c r="E34" s="6"/>
      <c r="F34" s="6"/>
      <c r="G34" s="6"/>
      <c r="H34" s="6"/>
      <c r="I34" s="6"/>
      <c r="J34" s="6"/>
      <c r="K34" s="6"/>
      <c r="L34" s="6"/>
      <c r="M34" s="6"/>
      <c r="N34" s="6"/>
    </row>
  </sheetData>
  <mergeCells count="47">
    <mergeCell ref="F3:J3"/>
    <mergeCell ref="F4:J4"/>
    <mergeCell ref="B8:M8"/>
    <mergeCell ref="B12:M12"/>
    <mergeCell ref="B14:M17"/>
    <mergeCell ref="C20:D20"/>
    <mergeCell ref="E20:H20"/>
    <mergeCell ref="J20:M20"/>
    <mergeCell ref="C19:D19"/>
    <mergeCell ref="E19:H19"/>
    <mergeCell ref="J19:M19"/>
    <mergeCell ref="C21:D21"/>
    <mergeCell ref="E21:H21"/>
    <mergeCell ref="J21:M21"/>
    <mergeCell ref="C22:D22"/>
    <mergeCell ref="E22:H22"/>
    <mergeCell ref="J22:M22"/>
    <mergeCell ref="C23:D23"/>
    <mergeCell ref="E23:H23"/>
    <mergeCell ref="J23:M23"/>
    <mergeCell ref="C24:D24"/>
    <mergeCell ref="E24:H24"/>
    <mergeCell ref="J24:M24"/>
    <mergeCell ref="C25:D25"/>
    <mergeCell ref="E25:H25"/>
    <mergeCell ref="J25:M25"/>
    <mergeCell ref="C26:D26"/>
    <mergeCell ref="E26:H26"/>
    <mergeCell ref="J26:M26"/>
    <mergeCell ref="C27:D27"/>
    <mergeCell ref="E27:H27"/>
    <mergeCell ref="J27:M27"/>
    <mergeCell ref="C28:D28"/>
    <mergeCell ref="E28:H28"/>
    <mergeCell ref="J28:M28"/>
    <mergeCell ref="C29:D29"/>
    <mergeCell ref="E29:H29"/>
    <mergeCell ref="J29:M29"/>
    <mergeCell ref="C30:D30"/>
    <mergeCell ref="E30:H30"/>
    <mergeCell ref="J30:M30"/>
    <mergeCell ref="C31:D31"/>
    <mergeCell ref="E31:H31"/>
    <mergeCell ref="J31:M31"/>
    <mergeCell ref="C32:D32"/>
    <mergeCell ref="E32:H32"/>
    <mergeCell ref="J32:M32"/>
  </mergeCells>
  <phoneticPr fontId="2" type="noConversion"/>
  <pageMargins left="0.74803149606299202" right="0.74803149606299202" top="0.98425196850393704" bottom="0.98425196850393704" header="0.511811023622047" footer="0.511811023622047"/>
  <pageSetup paperSize="9" scale="92" fitToHeight="50" orientation="landscape" verticalDpi="4" r:id="rId1"/>
  <headerFooter scaleWithDoc="0">
    <oddHeader>&amp;L&amp;G&amp;CColumbus Program&amp;R&amp;G</oddHeader>
    <oddFooter>&amp;LCreated on: &lt;Date&gt;
Printed on: &amp;D&amp;C&amp;F
© 2011 Huawei. All Rights Reserved.&amp;R
Sheet: &amp;A
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341" priority="43" stopIfTrue="1" operator="equal">
      <formula>"不涉及Not Involved"</formula>
    </cfRule>
    <cfRule type="cellIs" dxfId="340" priority="44" stopIfTrue="1" operator="equal">
      <formula>"待评审Pending"</formula>
    </cfRule>
    <cfRule type="cellIs" dxfId="339" priority="45" operator="equal">
      <formula>"OK"</formula>
    </cfRule>
    <cfRule type="cellIs" dxfId="338" priority="46" operator="equal">
      <formula>"不涉及"</formula>
    </cfRule>
    <cfRule type="cellIs" priority="47" operator="equal">
      <formula>"不涉及"</formula>
    </cfRule>
    <cfRule type="cellIs" dxfId="337" priority="48" operator="equal">
      <formula>"待评审"</formula>
    </cfRule>
  </conditionalFormatting>
  <conditionalFormatting sqref="G2">
    <cfRule type="cellIs" dxfId="336" priority="39" operator="equal">
      <formula>"OK"</formula>
    </cfRule>
    <cfRule type="cellIs" dxfId="335" priority="40" operator="equal">
      <formula>"不涉及"</formula>
    </cfRule>
    <cfRule type="cellIs" priority="41" operator="equal">
      <formula>"不涉及"</formula>
    </cfRule>
    <cfRule type="cellIs" dxfId="334" priority="42" operator="equal">
      <formula>"待评审"</formula>
    </cfRule>
  </conditionalFormatting>
  <conditionalFormatting sqref="G2">
    <cfRule type="cellIs" dxfId="333"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332" priority="36" operator="containsText" text="No">
      <formula>NOT(ISERROR(SEARCH("No",F2)))</formula>
    </cfRule>
    <cfRule type="containsText" dxfId="331" priority="37" operator="containsText" text="Yes">
      <formula>NOT(ISERROR(SEARCH("Yes",F2)))</formula>
    </cfRule>
  </conditionalFormatting>
  <conditionalFormatting sqref="F2:G2">
    <cfRule type="cellIs" dxfId="330" priority="33" operator="equal">
      <formula>"Partial"</formula>
    </cfRule>
    <cfRule type="cellIs" dxfId="329" priority="34" operator="equal">
      <formula>"N/A"</formula>
    </cfRule>
  </conditionalFormatting>
  <conditionalFormatting sqref="F2:G2">
    <cfRule type="cellIs" dxfId="328" priority="32" operator="greaterThanOrEqual">
      <formula>95</formula>
    </cfRule>
  </conditionalFormatting>
  <conditionalFormatting sqref="F2:G2">
    <cfRule type="cellIs" dxfId="327"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326" priority="28" operator="containsText" text="No">
      <formula>NOT(ISERROR(SEARCH("No",F2)))</formula>
    </cfRule>
    <cfRule type="containsText" dxfId="325" priority="29" operator="containsText" text="Yes">
      <formula>NOT(ISERROR(SEARCH("Yes",F2)))</formula>
    </cfRule>
  </conditionalFormatting>
  <conditionalFormatting sqref="F2:G2">
    <cfRule type="cellIs" dxfId="324" priority="25" operator="equal">
      <formula>"Partial"</formula>
    </cfRule>
    <cfRule type="cellIs" dxfId="323" priority="26" operator="equal">
      <formula>"N/A"</formula>
    </cfRule>
  </conditionalFormatting>
  <conditionalFormatting sqref="F2:G2">
    <cfRule type="containsText" priority="22" operator="containsText" text="Partially fullfilled">
      <formula>NOT(ISERROR(SEARCH("Partially fullfilled",F2)))</formula>
    </cfRule>
    <cfRule type="containsText" dxfId="322" priority="23" operator="containsText" text="No">
      <formula>NOT(ISERROR(SEARCH("No",F2)))</formula>
    </cfRule>
    <cfRule type="containsText" dxfId="321" priority="24" operator="containsText" text="Yes">
      <formula>NOT(ISERROR(SEARCH("Yes",F2)))</formula>
    </cfRule>
  </conditionalFormatting>
  <conditionalFormatting sqref="F2:G2">
    <cfRule type="cellIs" dxfId="320" priority="20" operator="equal">
      <formula>"Partial"</formula>
    </cfRule>
    <cfRule type="cellIs" dxfId="319" priority="21" operator="equal">
      <formula>"N/A"</formula>
    </cfRule>
  </conditionalFormatting>
  <conditionalFormatting sqref="F2:G2">
    <cfRule type="cellIs" dxfId="318" priority="14" stopIfTrue="1" operator="equal">
      <formula>"不涉及Not Involved"</formula>
    </cfRule>
    <cfRule type="cellIs" dxfId="317" priority="15" stopIfTrue="1" operator="equal">
      <formula>"待评审Pending"</formula>
    </cfRule>
    <cfRule type="cellIs" dxfId="316" priority="16" operator="equal">
      <formula>"OK"</formula>
    </cfRule>
    <cfRule type="cellIs" dxfId="315" priority="17" operator="equal">
      <formula>"不涉及"</formula>
    </cfRule>
    <cfRule type="cellIs" priority="18" operator="equal">
      <formula>"不涉及"</formula>
    </cfRule>
    <cfRule type="cellIs" dxfId="314" priority="19" operator="equal">
      <formula>"待评审"</formula>
    </cfRule>
  </conditionalFormatting>
  <conditionalFormatting sqref="G2">
    <cfRule type="cellIs" dxfId="313" priority="10" operator="equal">
      <formula>"OK"</formula>
    </cfRule>
    <cfRule type="cellIs" dxfId="312" priority="11" operator="equal">
      <formula>"不涉及"</formula>
    </cfRule>
    <cfRule type="cellIs" priority="12" operator="equal">
      <formula>"不涉及"</formula>
    </cfRule>
    <cfRule type="cellIs" dxfId="311" priority="13" operator="equal">
      <formula>"待评审"</formula>
    </cfRule>
  </conditionalFormatting>
  <conditionalFormatting sqref="G2">
    <cfRule type="cellIs" dxfId="310"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309" priority="7" operator="containsText" text="No">
      <formula>NOT(ISERROR(SEARCH("No",F2)))</formula>
    </cfRule>
    <cfRule type="containsText" dxfId="308" priority="8" operator="containsText" text="Yes">
      <formula>NOT(ISERROR(SEARCH("Yes",F2)))</formula>
    </cfRule>
  </conditionalFormatting>
  <conditionalFormatting sqref="F2:G2">
    <cfRule type="cellIs" dxfId="307" priority="4" operator="equal">
      <formula>"Partial"</formula>
    </cfRule>
    <cfRule type="cellIs" dxfId="306" priority="5" operator="equal">
      <formula>"N/A"</formula>
    </cfRule>
  </conditionalFormatting>
  <conditionalFormatting sqref="F2:G2">
    <cfRule type="cellIs" dxfId="305" priority="3" operator="greaterThanOrEqual">
      <formula>95</formula>
    </cfRule>
  </conditionalFormatting>
  <conditionalFormatting sqref="F2:G2">
    <cfRule type="cellIs" dxfId="304" priority="1" operator="lessThan">
      <formula>95</formula>
    </cfRule>
    <cfRule type="cellIs" priority="2" operator="lessThan">
      <formula>95</formula>
    </cfRule>
  </conditionalFormatting>
  <dataValidations count="1">
    <dataValidation type="list" allowBlank="1" showInputMessage="1" showErrorMessage="1" sqref="F2:G2" xr:uid="{00000000-0002-0000-0700-000000000000}">
      <formula1>"通过,不通过,不涉及"</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303" priority="43" stopIfTrue="1" operator="equal">
      <formula>"不涉及Not Involved"</formula>
    </cfRule>
    <cfRule type="cellIs" dxfId="302" priority="44" stopIfTrue="1" operator="equal">
      <formula>"待评审Pending"</formula>
    </cfRule>
    <cfRule type="cellIs" dxfId="301" priority="45" operator="equal">
      <formula>"OK"</formula>
    </cfRule>
    <cfRule type="cellIs" dxfId="300" priority="46" operator="equal">
      <formula>"不涉及"</formula>
    </cfRule>
    <cfRule type="cellIs" priority="47" operator="equal">
      <formula>"不涉及"</formula>
    </cfRule>
    <cfRule type="cellIs" dxfId="299" priority="48" operator="equal">
      <formula>"待评审"</formula>
    </cfRule>
  </conditionalFormatting>
  <conditionalFormatting sqref="G2">
    <cfRule type="cellIs" dxfId="298" priority="39" operator="equal">
      <formula>"OK"</formula>
    </cfRule>
    <cfRule type="cellIs" dxfId="297" priority="40" operator="equal">
      <formula>"不涉及"</formula>
    </cfRule>
    <cfRule type="cellIs" priority="41" operator="equal">
      <formula>"不涉及"</formula>
    </cfRule>
    <cfRule type="cellIs" dxfId="296" priority="42" operator="equal">
      <formula>"待评审"</formula>
    </cfRule>
  </conditionalFormatting>
  <conditionalFormatting sqref="G2">
    <cfRule type="cellIs" dxfId="295"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294" priority="36" operator="containsText" text="No">
      <formula>NOT(ISERROR(SEARCH("No",F2)))</formula>
    </cfRule>
    <cfRule type="containsText" dxfId="293" priority="37" operator="containsText" text="Yes">
      <formula>NOT(ISERROR(SEARCH("Yes",F2)))</formula>
    </cfRule>
  </conditionalFormatting>
  <conditionalFormatting sqref="F2:G2">
    <cfRule type="cellIs" dxfId="292" priority="33" operator="equal">
      <formula>"Partial"</formula>
    </cfRule>
    <cfRule type="cellIs" dxfId="291" priority="34" operator="equal">
      <formula>"N/A"</formula>
    </cfRule>
  </conditionalFormatting>
  <conditionalFormatting sqref="F2:G2">
    <cfRule type="cellIs" dxfId="290" priority="32" operator="greaterThanOrEqual">
      <formula>95</formula>
    </cfRule>
  </conditionalFormatting>
  <conditionalFormatting sqref="F2:G2">
    <cfRule type="cellIs" dxfId="289"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288" priority="28" operator="containsText" text="No">
      <formula>NOT(ISERROR(SEARCH("No",F2)))</formula>
    </cfRule>
    <cfRule type="containsText" dxfId="287" priority="29" operator="containsText" text="Yes">
      <formula>NOT(ISERROR(SEARCH("Yes",F2)))</formula>
    </cfRule>
  </conditionalFormatting>
  <conditionalFormatting sqref="F2:G2">
    <cfRule type="cellIs" dxfId="286" priority="25" operator="equal">
      <formula>"Partial"</formula>
    </cfRule>
    <cfRule type="cellIs" dxfId="285" priority="26" operator="equal">
      <formula>"N/A"</formula>
    </cfRule>
  </conditionalFormatting>
  <conditionalFormatting sqref="F2:G2">
    <cfRule type="containsText" priority="22" operator="containsText" text="Partially fullfilled">
      <formula>NOT(ISERROR(SEARCH("Partially fullfilled",F2)))</formula>
    </cfRule>
    <cfRule type="containsText" dxfId="284" priority="23" operator="containsText" text="No">
      <formula>NOT(ISERROR(SEARCH("No",F2)))</formula>
    </cfRule>
    <cfRule type="containsText" dxfId="283" priority="24" operator="containsText" text="Yes">
      <formula>NOT(ISERROR(SEARCH("Yes",F2)))</formula>
    </cfRule>
  </conditionalFormatting>
  <conditionalFormatting sqref="F2:G2">
    <cfRule type="cellIs" dxfId="282" priority="20" operator="equal">
      <formula>"Partial"</formula>
    </cfRule>
    <cfRule type="cellIs" dxfId="281" priority="21" operator="equal">
      <formula>"N/A"</formula>
    </cfRule>
  </conditionalFormatting>
  <conditionalFormatting sqref="F2:G2">
    <cfRule type="cellIs" dxfId="280" priority="14" stopIfTrue="1" operator="equal">
      <formula>"不涉及Not Involved"</formula>
    </cfRule>
    <cfRule type="cellIs" dxfId="279" priority="15" stopIfTrue="1" operator="equal">
      <formula>"待评审Pending"</formula>
    </cfRule>
    <cfRule type="cellIs" dxfId="278" priority="16" operator="equal">
      <formula>"OK"</formula>
    </cfRule>
    <cfRule type="cellIs" dxfId="277" priority="17" operator="equal">
      <formula>"不涉及"</formula>
    </cfRule>
    <cfRule type="cellIs" priority="18" operator="equal">
      <formula>"不涉及"</formula>
    </cfRule>
    <cfRule type="cellIs" dxfId="276" priority="19" operator="equal">
      <formula>"待评审"</formula>
    </cfRule>
  </conditionalFormatting>
  <conditionalFormatting sqref="G2">
    <cfRule type="cellIs" dxfId="275" priority="10" operator="equal">
      <formula>"OK"</formula>
    </cfRule>
    <cfRule type="cellIs" dxfId="274" priority="11" operator="equal">
      <formula>"不涉及"</formula>
    </cfRule>
    <cfRule type="cellIs" priority="12" operator="equal">
      <formula>"不涉及"</formula>
    </cfRule>
    <cfRule type="cellIs" dxfId="273" priority="13" operator="equal">
      <formula>"待评审"</formula>
    </cfRule>
  </conditionalFormatting>
  <conditionalFormatting sqref="G2">
    <cfRule type="cellIs" dxfId="272"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271" priority="7" operator="containsText" text="No">
      <formula>NOT(ISERROR(SEARCH("No",F2)))</formula>
    </cfRule>
    <cfRule type="containsText" dxfId="270" priority="8" operator="containsText" text="Yes">
      <formula>NOT(ISERROR(SEARCH("Yes",F2)))</formula>
    </cfRule>
  </conditionalFormatting>
  <conditionalFormatting sqref="F2:G2">
    <cfRule type="cellIs" dxfId="269" priority="4" operator="equal">
      <formula>"Partial"</formula>
    </cfRule>
    <cfRule type="cellIs" dxfId="268" priority="5" operator="equal">
      <formula>"N/A"</formula>
    </cfRule>
  </conditionalFormatting>
  <conditionalFormatting sqref="F2:G2">
    <cfRule type="cellIs" dxfId="267" priority="3" operator="greaterThanOrEqual">
      <formula>95</formula>
    </cfRule>
  </conditionalFormatting>
  <conditionalFormatting sqref="F2:G2">
    <cfRule type="cellIs" dxfId="266" priority="1" operator="lessThan">
      <formula>95</formula>
    </cfRule>
    <cfRule type="cellIs" priority="2" operator="lessThan">
      <formula>95</formula>
    </cfRule>
  </conditionalFormatting>
  <dataValidations count="1">
    <dataValidation type="list" allowBlank="1" showInputMessage="1" showErrorMessage="1" sqref="F2:G2" xr:uid="{00000000-0002-0000-0800-000000000000}">
      <formula1>"通过,不通过,不涉及"</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265" priority="43" stopIfTrue="1" operator="equal">
      <formula>"不涉及Not Involved"</formula>
    </cfRule>
    <cfRule type="cellIs" dxfId="264" priority="44" stopIfTrue="1" operator="equal">
      <formula>"待评审Pending"</formula>
    </cfRule>
    <cfRule type="cellIs" dxfId="263" priority="45" operator="equal">
      <formula>"OK"</formula>
    </cfRule>
    <cfRule type="cellIs" dxfId="262" priority="46" operator="equal">
      <formula>"不涉及"</formula>
    </cfRule>
    <cfRule type="cellIs" priority="47" operator="equal">
      <formula>"不涉及"</formula>
    </cfRule>
    <cfRule type="cellIs" dxfId="261" priority="48" operator="equal">
      <formula>"待评审"</formula>
    </cfRule>
  </conditionalFormatting>
  <conditionalFormatting sqref="G2">
    <cfRule type="cellIs" dxfId="260" priority="39" operator="equal">
      <formula>"OK"</formula>
    </cfRule>
    <cfRule type="cellIs" dxfId="259" priority="40" operator="equal">
      <formula>"不涉及"</formula>
    </cfRule>
    <cfRule type="cellIs" priority="41" operator="equal">
      <formula>"不涉及"</formula>
    </cfRule>
    <cfRule type="cellIs" dxfId="258" priority="42" operator="equal">
      <formula>"待评审"</formula>
    </cfRule>
  </conditionalFormatting>
  <conditionalFormatting sqref="G2">
    <cfRule type="cellIs" dxfId="257"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256" priority="36" operator="containsText" text="No">
      <formula>NOT(ISERROR(SEARCH("No",F2)))</formula>
    </cfRule>
    <cfRule type="containsText" dxfId="255" priority="37" operator="containsText" text="Yes">
      <formula>NOT(ISERROR(SEARCH("Yes",F2)))</formula>
    </cfRule>
  </conditionalFormatting>
  <conditionalFormatting sqref="F2:G2">
    <cfRule type="cellIs" dxfId="254" priority="33" operator="equal">
      <formula>"Partial"</formula>
    </cfRule>
    <cfRule type="cellIs" dxfId="253" priority="34" operator="equal">
      <formula>"N/A"</formula>
    </cfRule>
  </conditionalFormatting>
  <conditionalFormatting sqref="F2:G2">
    <cfRule type="cellIs" dxfId="252" priority="32" operator="greaterThanOrEqual">
      <formula>95</formula>
    </cfRule>
  </conditionalFormatting>
  <conditionalFormatting sqref="F2:G2">
    <cfRule type="cellIs" dxfId="251"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250" priority="28" operator="containsText" text="No">
      <formula>NOT(ISERROR(SEARCH("No",F2)))</formula>
    </cfRule>
    <cfRule type="containsText" dxfId="249" priority="29" operator="containsText" text="Yes">
      <formula>NOT(ISERROR(SEARCH("Yes",F2)))</formula>
    </cfRule>
  </conditionalFormatting>
  <conditionalFormatting sqref="F2:G2">
    <cfRule type="cellIs" dxfId="248" priority="25" operator="equal">
      <formula>"Partial"</formula>
    </cfRule>
    <cfRule type="cellIs" dxfId="247" priority="26" operator="equal">
      <formula>"N/A"</formula>
    </cfRule>
  </conditionalFormatting>
  <conditionalFormatting sqref="F2:G2">
    <cfRule type="containsText" priority="22" operator="containsText" text="Partially fullfilled">
      <formula>NOT(ISERROR(SEARCH("Partially fullfilled",F2)))</formula>
    </cfRule>
    <cfRule type="containsText" dxfId="246" priority="23" operator="containsText" text="No">
      <formula>NOT(ISERROR(SEARCH("No",F2)))</formula>
    </cfRule>
    <cfRule type="containsText" dxfId="245" priority="24" operator="containsText" text="Yes">
      <formula>NOT(ISERROR(SEARCH("Yes",F2)))</formula>
    </cfRule>
  </conditionalFormatting>
  <conditionalFormatting sqref="F2:G2">
    <cfRule type="cellIs" dxfId="244" priority="20" operator="equal">
      <formula>"Partial"</formula>
    </cfRule>
    <cfRule type="cellIs" dxfId="243" priority="21" operator="equal">
      <formula>"N/A"</formula>
    </cfRule>
  </conditionalFormatting>
  <conditionalFormatting sqref="F2:G2">
    <cfRule type="cellIs" dxfId="242" priority="14" stopIfTrue="1" operator="equal">
      <formula>"不涉及Not Involved"</formula>
    </cfRule>
    <cfRule type="cellIs" dxfId="241" priority="15" stopIfTrue="1" operator="equal">
      <formula>"待评审Pending"</formula>
    </cfRule>
    <cfRule type="cellIs" dxfId="240" priority="16" operator="equal">
      <formula>"OK"</formula>
    </cfRule>
    <cfRule type="cellIs" dxfId="239" priority="17" operator="equal">
      <formula>"不涉及"</formula>
    </cfRule>
    <cfRule type="cellIs" priority="18" operator="equal">
      <formula>"不涉及"</formula>
    </cfRule>
    <cfRule type="cellIs" dxfId="238" priority="19" operator="equal">
      <formula>"待评审"</formula>
    </cfRule>
  </conditionalFormatting>
  <conditionalFormatting sqref="G2">
    <cfRule type="cellIs" dxfId="237" priority="10" operator="equal">
      <formula>"OK"</formula>
    </cfRule>
    <cfRule type="cellIs" dxfId="236" priority="11" operator="equal">
      <formula>"不涉及"</formula>
    </cfRule>
    <cfRule type="cellIs" priority="12" operator="equal">
      <formula>"不涉及"</formula>
    </cfRule>
    <cfRule type="cellIs" dxfId="235" priority="13" operator="equal">
      <formula>"待评审"</formula>
    </cfRule>
  </conditionalFormatting>
  <conditionalFormatting sqref="G2">
    <cfRule type="cellIs" dxfId="234"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233" priority="7" operator="containsText" text="No">
      <formula>NOT(ISERROR(SEARCH("No",F2)))</formula>
    </cfRule>
    <cfRule type="containsText" dxfId="232" priority="8" operator="containsText" text="Yes">
      <formula>NOT(ISERROR(SEARCH("Yes",F2)))</formula>
    </cfRule>
  </conditionalFormatting>
  <conditionalFormatting sqref="F2:G2">
    <cfRule type="cellIs" dxfId="231" priority="4" operator="equal">
      <formula>"Partial"</formula>
    </cfRule>
    <cfRule type="cellIs" dxfId="230" priority="5" operator="equal">
      <formula>"N/A"</formula>
    </cfRule>
  </conditionalFormatting>
  <conditionalFormatting sqref="F2:G2">
    <cfRule type="cellIs" dxfId="229" priority="3" operator="greaterThanOrEqual">
      <formula>95</formula>
    </cfRule>
  </conditionalFormatting>
  <conditionalFormatting sqref="F2:G2">
    <cfRule type="cellIs" dxfId="228" priority="1" operator="lessThan">
      <formula>95</formula>
    </cfRule>
    <cfRule type="cellIs" priority="2" operator="lessThan">
      <formula>95</formula>
    </cfRule>
  </conditionalFormatting>
  <dataValidations count="1">
    <dataValidation type="list" allowBlank="1" showInputMessage="1" showErrorMessage="1" sqref="F2:G2" xr:uid="{00000000-0002-0000-0900-000000000000}">
      <formula1>"通过,不通过,不涉及"</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227" priority="43" stopIfTrue="1" operator="equal">
      <formula>"不涉及Not Involved"</formula>
    </cfRule>
    <cfRule type="cellIs" dxfId="226" priority="44" stopIfTrue="1" operator="equal">
      <formula>"待评审Pending"</formula>
    </cfRule>
    <cfRule type="cellIs" dxfId="225" priority="45" operator="equal">
      <formula>"OK"</formula>
    </cfRule>
    <cfRule type="cellIs" dxfId="224" priority="46" operator="equal">
      <formula>"不涉及"</formula>
    </cfRule>
    <cfRule type="cellIs" priority="47" operator="equal">
      <formula>"不涉及"</formula>
    </cfRule>
    <cfRule type="cellIs" dxfId="223" priority="48" operator="equal">
      <formula>"待评审"</formula>
    </cfRule>
  </conditionalFormatting>
  <conditionalFormatting sqref="G2">
    <cfRule type="cellIs" dxfId="222" priority="39" operator="equal">
      <formula>"OK"</formula>
    </cfRule>
    <cfRule type="cellIs" dxfId="221" priority="40" operator="equal">
      <formula>"不涉及"</formula>
    </cfRule>
    <cfRule type="cellIs" priority="41" operator="equal">
      <formula>"不涉及"</formula>
    </cfRule>
    <cfRule type="cellIs" dxfId="220" priority="42" operator="equal">
      <formula>"待评审"</formula>
    </cfRule>
  </conditionalFormatting>
  <conditionalFormatting sqref="G2">
    <cfRule type="cellIs" dxfId="219"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218" priority="36" operator="containsText" text="No">
      <formula>NOT(ISERROR(SEARCH("No",F2)))</formula>
    </cfRule>
    <cfRule type="containsText" dxfId="217" priority="37" operator="containsText" text="Yes">
      <formula>NOT(ISERROR(SEARCH("Yes",F2)))</formula>
    </cfRule>
  </conditionalFormatting>
  <conditionalFormatting sqref="F2:G2">
    <cfRule type="cellIs" dxfId="216" priority="33" operator="equal">
      <formula>"Partial"</formula>
    </cfRule>
    <cfRule type="cellIs" dxfId="215" priority="34" operator="equal">
      <formula>"N/A"</formula>
    </cfRule>
  </conditionalFormatting>
  <conditionalFormatting sqref="F2:G2">
    <cfRule type="cellIs" dxfId="214" priority="32" operator="greaterThanOrEqual">
      <formula>95</formula>
    </cfRule>
  </conditionalFormatting>
  <conditionalFormatting sqref="F2:G2">
    <cfRule type="cellIs" dxfId="213"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212" priority="28" operator="containsText" text="No">
      <formula>NOT(ISERROR(SEARCH("No",F2)))</formula>
    </cfRule>
    <cfRule type="containsText" dxfId="211" priority="29" operator="containsText" text="Yes">
      <formula>NOT(ISERROR(SEARCH("Yes",F2)))</formula>
    </cfRule>
  </conditionalFormatting>
  <conditionalFormatting sqref="F2:G2">
    <cfRule type="cellIs" dxfId="210" priority="25" operator="equal">
      <formula>"Partial"</formula>
    </cfRule>
    <cfRule type="cellIs" dxfId="209" priority="26" operator="equal">
      <formula>"N/A"</formula>
    </cfRule>
  </conditionalFormatting>
  <conditionalFormatting sqref="F2:G2">
    <cfRule type="containsText" priority="22" operator="containsText" text="Partially fullfilled">
      <formula>NOT(ISERROR(SEARCH("Partially fullfilled",F2)))</formula>
    </cfRule>
    <cfRule type="containsText" dxfId="208" priority="23" operator="containsText" text="No">
      <formula>NOT(ISERROR(SEARCH("No",F2)))</formula>
    </cfRule>
    <cfRule type="containsText" dxfId="207" priority="24" operator="containsText" text="Yes">
      <formula>NOT(ISERROR(SEARCH("Yes",F2)))</formula>
    </cfRule>
  </conditionalFormatting>
  <conditionalFormatting sqref="F2:G2">
    <cfRule type="cellIs" dxfId="206" priority="20" operator="equal">
      <formula>"Partial"</formula>
    </cfRule>
    <cfRule type="cellIs" dxfId="205" priority="21" operator="equal">
      <formula>"N/A"</formula>
    </cfRule>
  </conditionalFormatting>
  <conditionalFormatting sqref="F2:G2">
    <cfRule type="cellIs" dxfId="204" priority="14" stopIfTrue="1" operator="equal">
      <formula>"不涉及Not Involved"</formula>
    </cfRule>
    <cfRule type="cellIs" dxfId="203" priority="15" stopIfTrue="1" operator="equal">
      <formula>"待评审Pending"</formula>
    </cfRule>
    <cfRule type="cellIs" dxfId="202" priority="16" operator="equal">
      <formula>"OK"</formula>
    </cfRule>
    <cfRule type="cellIs" dxfId="201" priority="17" operator="equal">
      <formula>"不涉及"</formula>
    </cfRule>
    <cfRule type="cellIs" priority="18" operator="equal">
      <formula>"不涉及"</formula>
    </cfRule>
    <cfRule type="cellIs" dxfId="200" priority="19" operator="equal">
      <formula>"待评审"</formula>
    </cfRule>
  </conditionalFormatting>
  <conditionalFormatting sqref="G2">
    <cfRule type="cellIs" dxfId="199" priority="10" operator="equal">
      <formula>"OK"</formula>
    </cfRule>
    <cfRule type="cellIs" dxfId="198" priority="11" operator="equal">
      <formula>"不涉及"</formula>
    </cfRule>
    <cfRule type="cellIs" priority="12" operator="equal">
      <formula>"不涉及"</formula>
    </cfRule>
    <cfRule type="cellIs" dxfId="197" priority="13" operator="equal">
      <formula>"待评审"</formula>
    </cfRule>
  </conditionalFormatting>
  <conditionalFormatting sqref="G2">
    <cfRule type="cellIs" dxfId="196"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195" priority="7" operator="containsText" text="No">
      <formula>NOT(ISERROR(SEARCH("No",F2)))</formula>
    </cfRule>
    <cfRule type="containsText" dxfId="194" priority="8" operator="containsText" text="Yes">
      <formula>NOT(ISERROR(SEARCH("Yes",F2)))</formula>
    </cfRule>
  </conditionalFormatting>
  <conditionalFormatting sqref="F2:G2">
    <cfRule type="cellIs" dxfId="193" priority="4" operator="equal">
      <formula>"Partial"</formula>
    </cfRule>
    <cfRule type="cellIs" dxfId="192" priority="5" operator="equal">
      <formula>"N/A"</formula>
    </cfRule>
  </conditionalFormatting>
  <conditionalFormatting sqref="F2:G2">
    <cfRule type="cellIs" dxfId="191" priority="3" operator="greaterThanOrEqual">
      <formula>95</formula>
    </cfRule>
  </conditionalFormatting>
  <conditionalFormatting sqref="F2:G2">
    <cfRule type="cellIs" dxfId="190" priority="1" operator="lessThan">
      <formula>95</formula>
    </cfRule>
    <cfRule type="cellIs" priority="2" operator="lessThan">
      <formula>95</formula>
    </cfRule>
  </conditionalFormatting>
  <dataValidations count="1">
    <dataValidation type="list" allowBlank="1" showInputMessage="1" showErrorMessage="1" sqref="F2:G2" xr:uid="{00000000-0002-0000-0A00-000000000000}">
      <formula1>"通过,不通过,不涉及"</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189" priority="43" stopIfTrue="1" operator="equal">
      <formula>"不涉及Not Involved"</formula>
    </cfRule>
    <cfRule type="cellIs" dxfId="188" priority="44" stopIfTrue="1" operator="equal">
      <formula>"待评审Pending"</formula>
    </cfRule>
    <cfRule type="cellIs" dxfId="187" priority="45" operator="equal">
      <formula>"OK"</formula>
    </cfRule>
    <cfRule type="cellIs" dxfId="186" priority="46" operator="equal">
      <formula>"不涉及"</formula>
    </cfRule>
    <cfRule type="cellIs" priority="47" operator="equal">
      <formula>"不涉及"</formula>
    </cfRule>
    <cfRule type="cellIs" dxfId="185" priority="48" operator="equal">
      <formula>"待评审"</formula>
    </cfRule>
  </conditionalFormatting>
  <conditionalFormatting sqref="G2">
    <cfRule type="cellIs" dxfId="184" priority="39" operator="equal">
      <formula>"OK"</formula>
    </cfRule>
    <cfRule type="cellIs" dxfId="183" priority="40" operator="equal">
      <formula>"不涉及"</formula>
    </cfRule>
    <cfRule type="cellIs" priority="41" operator="equal">
      <formula>"不涉及"</formula>
    </cfRule>
    <cfRule type="cellIs" dxfId="182" priority="42" operator="equal">
      <formula>"待评审"</formula>
    </cfRule>
  </conditionalFormatting>
  <conditionalFormatting sqref="G2">
    <cfRule type="cellIs" dxfId="181"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180" priority="36" operator="containsText" text="No">
      <formula>NOT(ISERROR(SEARCH("No",F2)))</formula>
    </cfRule>
    <cfRule type="containsText" dxfId="179" priority="37" operator="containsText" text="Yes">
      <formula>NOT(ISERROR(SEARCH("Yes",F2)))</formula>
    </cfRule>
  </conditionalFormatting>
  <conditionalFormatting sqref="F2:G2">
    <cfRule type="cellIs" dxfId="178" priority="33" operator="equal">
      <formula>"Partial"</formula>
    </cfRule>
    <cfRule type="cellIs" dxfId="177" priority="34" operator="equal">
      <formula>"N/A"</formula>
    </cfRule>
  </conditionalFormatting>
  <conditionalFormatting sqref="F2:G2">
    <cfRule type="cellIs" dxfId="176" priority="32" operator="greaterThanOrEqual">
      <formula>95</formula>
    </cfRule>
  </conditionalFormatting>
  <conditionalFormatting sqref="F2:G2">
    <cfRule type="cellIs" dxfId="175"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174" priority="28" operator="containsText" text="No">
      <formula>NOT(ISERROR(SEARCH("No",F2)))</formula>
    </cfRule>
    <cfRule type="containsText" dxfId="173" priority="29" operator="containsText" text="Yes">
      <formula>NOT(ISERROR(SEARCH("Yes",F2)))</formula>
    </cfRule>
  </conditionalFormatting>
  <conditionalFormatting sqref="F2:G2">
    <cfRule type="cellIs" dxfId="172" priority="25" operator="equal">
      <formula>"Partial"</formula>
    </cfRule>
    <cfRule type="cellIs" dxfId="171" priority="26" operator="equal">
      <formula>"N/A"</formula>
    </cfRule>
  </conditionalFormatting>
  <conditionalFormatting sqref="F2:G2">
    <cfRule type="containsText" priority="22" operator="containsText" text="Partially fullfilled">
      <formula>NOT(ISERROR(SEARCH("Partially fullfilled",F2)))</formula>
    </cfRule>
    <cfRule type="containsText" dxfId="170" priority="23" operator="containsText" text="No">
      <formula>NOT(ISERROR(SEARCH("No",F2)))</formula>
    </cfRule>
    <cfRule type="containsText" dxfId="169" priority="24" operator="containsText" text="Yes">
      <formula>NOT(ISERROR(SEARCH("Yes",F2)))</formula>
    </cfRule>
  </conditionalFormatting>
  <conditionalFormatting sqref="F2:G2">
    <cfRule type="cellIs" dxfId="168" priority="20" operator="equal">
      <formula>"Partial"</formula>
    </cfRule>
    <cfRule type="cellIs" dxfId="167" priority="21" operator="equal">
      <formula>"N/A"</formula>
    </cfRule>
  </conditionalFormatting>
  <conditionalFormatting sqref="F2:G2">
    <cfRule type="cellIs" dxfId="166" priority="14" stopIfTrue="1" operator="equal">
      <formula>"不涉及Not Involved"</formula>
    </cfRule>
    <cfRule type="cellIs" dxfId="165" priority="15" stopIfTrue="1" operator="equal">
      <formula>"待评审Pending"</formula>
    </cfRule>
    <cfRule type="cellIs" dxfId="164" priority="16" operator="equal">
      <formula>"OK"</formula>
    </cfRule>
    <cfRule type="cellIs" dxfId="163" priority="17" operator="equal">
      <formula>"不涉及"</formula>
    </cfRule>
    <cfRule type="cellIs" priority="18" operator="equal">
      <formula>"不涉及"</formula>
    </cfRule>
    <cfRule type="cellIs" dxfId="162" priority="19" operator="equal">
      <formula>"待评审"</formula>
    </cfRule>
  </conditionalFormatting>
  <conditionalFormatting sqref="G2">
    <cfRule type="cellIs" dxfId="161" priority="10" operator="equal">
      <formula>"OK"</formula>
    </cfRule>
    <cfRule type="cellIs" dxfId="160" priority="11" operator="equal">
      <formula>"不涉及"</formula>
    </cfRule>
    <cfRule type="cellIs" priority="12" operator="equal">
      <formula>"不涉及"</formula>
    </cfRule>
    <cfRule type="cellIs" dxfId="159" priority="13" operator="equal">
      <formula>"待评审"</formula>
    </cfRule>
  </conditionalFormatting>
  <conditionalFormatting sqref="G2">
    <cfRule type="cellIs" dxfId="158"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157" priority="7" operator="containsText" text="No">
      <formula>NOT(ISERROR(SEARCH("No",F2)))</formula>
    </cfRule>
    <cfRule type="containsText" dxfId="156" priority="8" operator="containsText" text="Yes">
      <formula>NOT(ISERROR(SEARCH("Yes",F2)))</formula>
    </cfRule>
  </conditionalFormatting>
  <conditionalFormatting sqref="F2:G2">
    <cfRule type="cellIs" dxfId="155" priority="4" operator="equal">
      <formula>"Partial"</formula>
    </cfRule>
    <cfRule type="cellIs" dxfId="154" priority="5" operator="equal">
      <formula>"N/A"</formula>
    </cfRule>
  </conditionalFormatting>
  <conditionalFormatting sqref="F2:G2">
    <cfRule type="cellIs" dxfId="153" priority="3" operator="greaterThanOrEqual">
      <formula>95</formula>
    </cfRule>
  </conditionalFormatting>
  <conditionalFormatting sqref="F2:G2">
    <cfRule type="cellIs" dxfId="152" priority="1" operator="lessThan">
      <formula>95</formula>
    </cfRule>
    <cfRule type="cellIs" priority="2" operator="lessThan">
      <formula>95</formula>
    </cfRule>
  </conditionalFormatting>
  <dataValidations count="1">
    <dataValidation type="list" allowBlank="1" showInputMessage="1" showErrorMessage="1" sqref="F2:G2" xr:uid="{00000000-0002-0000-0B00-000000000000}">
      <formula1>"通过,不通过,不涉及"</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151" priority="43" stopIfTrue="1" operator="equal">
      <formula>"不涉及Not Involved"</formula>
    </cfRule>
    <cfRule type="cellIs" dxfId="150" priority="44" stopIfTrue="1" operator="equal">
      <formula>"待评审Pending"</formula>
    </cfRule>
    <cfRule type="cellIs" dxfId="149" priority="45" operator="equal">
      <formula>"OK"</formula>
    </cfRule>
    <cfRule type="cellIs" dxfId="148" priority="46" operator="equal">
      <formula>"不涉及"</formula>
    </cfRule>
    <cfRule type="cellIs" priority="47" operator="equal">
      <formula>"不涉及"</formula>
    </cfRule>
    <cfRule type="cellIs" dxfId="147" priority="48" operator="equal">
      <formula>"待评审"</formula>
    </cfRule>
  </conditionalFormatting>
  <conditionalFormatting sqref="G2">
    <cfRule type="cellIs" dxfId="146" priority="39" operator="equal">
      <formula>"OK"</formula>
    </cfRule>
    <cfRule type="cellIs" dxfId="145" priority="40" operator="equal">
      <formula>"不涉及"</formula>
    </cfRule>
    <cfRule type="cellIs" priority="41" operator="equal">
      <formula>"不涉及"</formula>
    </cfRule>
    <cfRule type="cellIs" dxfId="144" priority="42" operator="equal">
      <formula>"待评审"</formula>
    </cfRule>
  </conditionalFormatting>
  <conditionalFormatting sqref="G2">
    <cfRule type="cellIs" dxfId="143"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142" priority="36" operator="containsText" text="No">
      <formula>NOT(ISERROR(SEARCH("No",F2)))</formula>
    </cfRule>
    <cfRule type="containsText" dxfId="141" priority="37" operator="containsText" text="Yes">
      <formula>NOT(ISERROR(SEARCH("Yes",F2)))</formula>
    </cfRule>
  </conditionalFormatting>
  <conditionalFormatting sqref="F2:G2">
    <cfRule type="cellIs" dxfId="140" priority="33" operator="equal">
      <formula>"Partial"</formula>
    </cfRule>
    <cfRule type="cellIs" dxfId="139" priority="34" operator="equal">
      <formula>"N/A"</formula>
    </cfRule>
  </conditionalFormatting>
  <conditionalFormatting sqref="F2:G2">
    <cfRule type="cellIs" dxfId="138" priority="32" operator="greaterThanOrEqual">
      <formula>95</formula>
    </cfRule>
  </conditionalFormatting>
  <conditionalFormatting sqref="F2:G2">
    <cfRule type="cellIs" dxfId="137"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136" priority="28" operator="containsText" text="No">
      <formula>NOT(ISERROR(SEARCH("No",F2)))</formula>
    </cfRule>
    <cfRule type="containsText" dxfId="135" priority="29" operator="containsText" text="Yes">
      <formula>NOT(ISERROR(SEARCH("Yes",F2)))</formula>
    </cfRule>
  </conditionalFormatting>
  <conditionalFormatting sqref="F2:G2">
    <cfRule type="cellIs" dxfId="134" priority="25" operator="equal">
      <formula>"Partial"</formula>
    </cfRule>
    <cfRule type="cellIs" dxfId="133" priority="26" operator="equal">
      <formula>"N/A"</formula>
    </cfRule>
  </conditionalFormatting>
  <conditionalFormatting sqref="F2:G2">
    <cfRule type="containsText" priority="22" operator="containsText" text="Partially fullfilled">
      <formula>NOT(ISERROR(SEARCH("Partially fullfilled",F2)))</formula>
    </cfRule>
    <cfRule type="containsText" dxfId="132" priority="23" operator="containsText" text="No">
      <formula>NOT(ISERROR(SEARCH("No",F2)))</formula>
    </cfRule>
    <cfRule type="containsText" dxfId="131" priority="24" operator="containsText" text="Yes">
      <formula>NOT(ISERROR(SEARCH("Yes",F2)))</formula>
    </cfRule>
  </conditionalFormatting>
  <conditionalFormatting sqref="F2:G2">
    <cfRule type="cellIs" dxfId="130" priority="20" operator="equal">
      <formula>"Partial"</formula>
    </cfRule>
    <cfRule type="cellIs" dxfId="129" priority="21" operator="equal">
      <formula>"N/A"</formula>
    </cfRule>
  </conditionalFormatting>
  <conditionalFormatting sqref="F2:G2">
    <cfRule type="cellIs" dxfId="128" priority="14" stopIfTrue="1" operator="equal">
      <formula>"不涉及Not Involved"</formula>
    </cfRule>
    <cfRule type="cellIs" dxfId="127" priority="15" stopIfTrue="1" operator="equal">
      <formula>"待评审Pending"</formula>
    </cfRule>
    <cfRule type="cellIs" dxfId="126" priority="16" operator="equal">
      <formula>"OK"</formula>
    </cfRule>
    <cfRule type="cellIs" dxfId="125" priority="17" operator="equal">
      <formula>"不涉及"</formula>
    </cfRule>
    <cfRule type="cellIs" priority="18" operator="equal">
      <formula>"不涉及"</formula>
    </cfRule>
    <cfRule type="cellIs" dxfId="124" priority="19" operator="equal">
      <formula>"待评审"</formula>
    </cfRule>
  </conditionalFormatting>
  <conditionalFormatting sqref="G2">
    <cfRule type="cellIs" dxfId="123" priority="10" operator="equal">
      <formula>"OK"</formula>
    </cfRule>
    <cfRule type="cellIs" dxfId="122" priority="11" operator="equal">
      <formula>"不涉及"</formula>
    </cfRule>
    <cfRule type="cellIs" priority="12" operator="equal">
      <formula>"不涉及"</formula>
    </cfRule>
    <cfRule type="cellIs" dxfId="121" priority="13" operator="equal">
      <formula>"待评审"</formula>
    </cfRule>
  </conditionalFormatting>
  <conditionalFormatting sqref="G2">
    <cfRule type="cellIs" dxfId="120"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119" priority="7" operator="containsText" text="No">
      <formula>NOT(ISERROR(SEARCH("No",F2)))</formula>
    </cfRule>
    <cfRule type="containsText" dxfId="118" priority="8" operator="containsText" text="Yes">
      <formula>NOT(ISERROR(SEARCH("Yes",F2)))</formula>
    </cfRule>
  </conditionalFormatting>
  <conditionalFormatting sqref="F2:G2">
    <cfRule type="cellIs" dxfId="117" priority="4" operator="equal">
      <formula>"Partial"</formula>
    </cfRule>
    <cfRule type="cellIs" dxfId="116" priority="5" operator="equal">
      <formula>"N/A"</formula>
    </cfRule>
  </conditionalFormatting>
  <conditionalFormatting sqref="F2:G2">
    <cfRule type="cellIs" dxfId="115" priority="3" operator="greaterThanOrEqual">
      <formula>95</formula>
    </cfRule>
  </conditionalFormatting>
  <conditionalFormatting sqref="F2:G2">
    <cfRule type="cellIs" dxfId="114" priority="1" operator="lessThan">
      <formula>95</formula>
    </cfRule>
    <cfRule type="cellIs" priority="2" operator="lessThan">
      <formula>95</formula>
    </cfRule>
  </conditionalFormatting>
  <dataValidations count="1">
    <dataValidation type="list" allowBlank="1" showInputMessage="1" showErrorMessage="1" sqref="F2:G2" xr:uid="{00000000-0002-0000-0C00-000000000000}">
      <formula1>"通过,不通过,不涉及"</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113" priority="43" stopIfTrue="1" operator="equal">
      <formula>"不涉及Not Involved"</formula>
    </cfRule>
    <cfRule type="cellIs" dxfId="112" priority="44" stopIfTrue="1" operator="equal">
      <formula>"待评审Pending"</formula>
    </cfRule>
    <cfRule type="cellIs" dxfId="111" priority="45" operator="equal">
      <formula>"OK"</formula>
    </cfRule>
    <cfRule type="cellIs" dxfId="110" priority="46" operator="equal">
      <formula>"不涉及"</formula>
    </cfRule>
    <cfRule type="cellIs" priority="47" operator="equal">
      <formula>"不涉及"</formula>
    </cfRule>
    <cfRule type="cellIs" dxfId="109" priority="48" operator="equal">
      <formula>"待评审"</formula>
    </cfRule>
  </conditionalFormatting>
  <conditionalFormatting sqref="G2">
    <cfRule type="cellIs" dxfId="108" priority="39" operator="equal">
      <formula>"OK"</formula>
    </cfRule>
    <cfRule type="cellIs" dxfId="107" priority="40" operator="equal">
      <formula>"不涉及"</formula>
    </cfRule>
    <cfRule type="cellIs" priority="41" operator="equal">
      <formula>"不涉及"</formula>
    </cfRule>
    <cfRule type="cellIs" dxfId="106" priority="42" operator="equal">
      <formula>"待评审"</formula>
    </cfRule>
  </conditionalFormatting>
  <conditionalFormatting sqref="G2">
    <cfRule type="cellIs" dxfId="105"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104" priority="36" operator="containsText" text="No">
      <formula>NOT(ISERROR(SEARCH("No",F2)))</formula>
    </cfRule>
    <cfRule type="containsText" dxfId="103" priority="37" operator="containsText" text="Yes">
      <formula>NOT(ISERROR(SEARCH("Yes",F2)))</formula>
    </cfRule>
  </conditionalFormatting>
  <conditionalFormatting sqref="F2:G2">
    <cfRule type="cellIs" dxfId="102" priority="33" operator="equal">
      <formula>"Partial"</formula>
    </cfRule>
    <cfRule type="cellIs" dxfId="101" priority="34" operator="equal">
      <formula>"N/A"</formula>
    </cfRule>
  </conditionalFormatting>
  <conditionalFormatting sqref="F2:G2">
    <cfRule type="cellIs" dxfId="100" priority="32" operator="greaterThanOrEqual">
      <formula>95</formula>
    </cfRule>
  </conditionalFormatting>
  <conditionalFormatting sqref="F2:G2">
    <cfRule type="cellIs" dxfId="99"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98" priority="28" operator="containsText" text="No">
      <formula>NOT(ISERROR(SEARCH("No",F2)))</formula>
    </cfRule>
    <cfRule type="containsText" dxfId="97" priority="29" operator="containsText" text="Yes">
      <formula>NOT(ISERROR(SEARCH("Yes",F2)))</formula>
    </cfRule>
  </conditionalFormatting>
  <conditionalFormatting sqref="F2:G2">
    <cfRule type="cellIs" dxfId="96" priority="25" operator="equal">
      <formula>"Partial"</formula>
    </cfRule>
    <cfRule type="cellIs" dxfId="95" priority="26" operator="equal">
      <formula>"N/A"</formula>
    </cfRule>
  </conditionalFormatting>
  <conditionalFormatting sqref="F2:G2">
    <cfRule type="containsText" priority="22" operator="containsText" text="Partially fullfilled">
      <formula>NOT(ISERROR(SEARCH("Partially fullfilled",F2)))</formula>
    </cfRule>
    <cfRule type="containsText" dxfId="94" priority="23" operator="containsText" text="No">
      <formula>NOT(ISERROR(SEARCH("No",F2)))</formula>
    </cfRule>
    <cfRule type="containsText" dxfId="93" priority="24" operator="containsText" text="Yes">
      <formula>NOT(ISERROR(SEARCH("Yes",F2)))</formula>
    </cfRule>
  </conditionalFormatting>
  <conditionalFormatting sqref="F2:G2">
    <cfRule type="cellIs" dxfId="92" priority="20" operator="equal">
      <formula>"Partial"</formula>
    </cfRule>
    <cfRule type="cellIs" dxfId="91" priority="21" operator="equal">
      <formula>"N/A"</formula>
    </cfRule>
  </conditionalFormatting>
  <conditionalFormatting sqref="F2:G2">
    <cfRule type="cellIs" dxfId="90" priority="14" stopIfTrue="1" operator="equal">
      <formula>"不涉及Not Involved"</formula>
    </cfRule>
    <cfRule type="cellIs" dxfId="89" priority="15" stopIfTrue="1" operator="equal">
      <formula>"待评审Pending"</formula>
    </cfRule>
    <cfRule type="cellIs" dxfId="88" priority="16" operator="equal">
      <formula>"OK"</formula>
    </cfRule>
    <cfRule type="cellIs" dxfId="87" priority="17" operator="equal">
      <formula>"不涉及"</formula>
    </cfRule>
    <cfRule type="cellIs" priority="18" operator="equal">
      <formula>"不涉及"</formula>
    </cfRule>
    <cfRule type="cellIs" dxfId="86" priority="19" operator="equal">
      <formula>"待评审"</formula>
    </cfRule>
  </conditionalFormatting>
  <conditionalFormatting sqref="G2">
    <cfRule type="cellIs" dxfId="85" priority="10" operator="equal">
      <formula>"OK"</formula>
    </cfRule>
    <cfRule type="cellIs" dxfId="84" priority="11" operator="equal">
      <formula>"不涉及"</formula>
    </cfRule>
    <cfRule type="cellIs" priority="12" operator="equal">
      <formula>"不涉及"</formula>
    </cfRule>
    <cfRule type="cellIs" dxfId="83" priority="13" operator="equal">
      <formula>"待评审"</formula>
    </cfRule>
  </conditionalFormatting>
  <conditionalFormatting sqref="G2">
    <cfRule type="cellIs" dxfId="82"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81" priority="7" operator="containsText" text="No">
      <formula>NOT(ISERROR(SEARCH("No",F2)))</formula>
    </cfRule>
    <cfRule type="containsText" dxfId="80" priority="8" operator="containsText" text="Yes">
      <formula>NOT(ISERROR(SEARCH("Yes",F2)))</formula>
    </cfRule>
  </conditionalFormatting>
  <conditionalFormatting sqref="F2:G2">
    <cfRule type="cellIs" dxfId="79" priority="4" operator="equal">
      <formula>"Partial"</formula>
    </cfRule>
    <cfRule type="cellIs" dxfId="78" priority="5" operator="equal">
      <formula>"N/A"</formula>
    </cfRule>
  </conditionalFormatting>
  <conditionalFormatting sqref="F2:G2">
    <cfRule type="cellIs" dxfId="77" priority="3" operator="greaterThanOrEqual">
      <formula>95</formula>
    </cfRule>
  </conditionalFormatting>
  <conditionalFormatting sqref="F2:G2">
    <cfRule type="cellIs" dxfId="76" priority="1" operator="lessThan">
      <formula>95</formula>
    </cfRule>
    <cfRule type="cellIs" priority="2" operator="lessThan">
      <formula>95</formula>
    </cfRule>
  </conditionalFormatting>
  <dataValidations count="1">
    <dataValidation type="list" allowBlank="1" showInputMessage="1" showErrorMessage="1" sqref="F2:G2" xr:uid="{00000000-0002-0000-0D00-000000000000}">
      <formula1>"通过,不通过,不涉及"</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75" priority="43" stopIfTrue="1" operator="equal">
      <formula>"不涉及Not Involved"</formula>
    </cfRule>
    <cfRule type="cellIs" dxfId="74" priority="44" stopIfTrue="1" operator="equal">
      <formula>"待评审Pending"</formula>
    </cfRule>
    <cfRule type="cellIs" dxfId="73" priority="45" operator="equal">
      <formula>"OK"</formula>
    </cfRule>
    <cfRule type="cellIs" dxfId="72" priority="46" operator="equal">
      <formula>"不涉及"</formula>
    </cfRule>
    <cfRule type="cellIs" priority="47" operator="equal">
      <formula>"不涉及"</formula>
    </cfRule>
    <cfRule type="cellIs" dxfId="71" priority="48" operator="equal">
      <formula>"待评审"</formula>
    </cfRule>
  </conditionalFormatting>
  <conditionalFormatting sqref="G2">
    <cfRule type="cellIs" dxfId="70" priority="39" operator="equal">
      <formula>"OK"</formula>
    </cfRule>
    <cfRule type="cellIs" dxfId="69" priority="40" operator="equal">
      <formula>"不涉及"</formula>
    </cfRule>
    <cfRule type="cellIs" priority="41" operator="equal">
      <formula>"不涉及"</formula>
    </cfRule>
    <cfRule type="cellIs" dxfId="68" priority="42" operator="equal">
      <formula>"待评审"</formula>
    </cfRule>
  </conditionalFormatting>
  <conditionalFormatting sqref="G2">
    <cfRule type="cellIs" dxfId="67"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66" priority="36" operator="containsText" text="No">
      <formula>NOT(ISERROR(SEARCH("No",F2)))</formula>
    </cfRule>
    <cfRule type="containsText" dxfId="65" priority="37" operator="containsText" text="Yes">
      <formula>NOT(ISERROR(SEARCH("Yes",F2)))</formula>
    </cfRule>
  </conditionalFormatting>
  <conditionalFormatting sqref="F2:G2">
    <cfRule type="cellIs" dxfId="64" priority="33" operator="equal">
      <formula>"Partial"</formula>
    </cfRule>
    <cfRule type="cellIs" dxfId="63" priority="34" operator="equal">
      <formula>"N/A"</formula>
    </cfRule>
  </conditionalFormatting>
  <conditionalFormatting sqref="F2:G2">
    <cfRule type="cellIs" dxfId="62" priority="32" operator="greaterThanOrEqual">
      <formula>95</formula>
    </cfRule>
  </conditionalFormatting>
  <conditionalFormatting sqref="F2:G2">
    <cfRule type="cellIs" dxfId="61"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60" priority="28" operator="containsText" text="No">
      <formula>NOT(ISERROR(SEARCH("No",F2)))</formula>
    </cfRule>
    <cfRule type="containsText" dxfId="59" priority="29" operator="containsText" text="Yes">
      <formula>NOT(ISERROR(SEARCH("Yes",F2)))</formula>
    </cfRule>
  </conditionalFormatting>
  <conditionalFormatting sqref="F2:G2">
    <cfRule type="cellIs" dxfId="58" priority="25" operator="equal">
      <formula>"Partial"</formula>
    </cfRule>
    <cfRule type="cellIs" dxfId="57" priority="26" operator="equal">
      <formula>"N/A"</formula>
    </cfRule>
  </conditionalFormatting>
  <conditionalFormatting sqref="F2:G2">
    <cfRule type="containsText" priority="22" operator="containsText" text="Partially fullfilled">
      <formula>NOT(ISERROR(SEARCH("Partially fullfilled",F2)))</formula>
    </cfRule>
    <cfRule type="containsText" dxfId="56" priority="23" operator="containsText" text="No">
      <formula>NOT(ISERROR(SEARCH("No",F2)))</formula>
    </cfRule>
    <cfRule type="containsText" dxfId="55" priority="24" operator="containsText" text="Yes">
      <formula>NOT(ISERROR(SEARCH("Yes",F2)))</formula>
    </cfRule>
  </conditionalFormatting>
  <conditionalFormatting sqref="F2:G2">
    <cfRule type="cellIs" dxfId="54" priority="20" operator="equal">
      <formula>"Partial"</formula>
    </cfRule>
    <cfRule type="cellIs" dxfId="53" priority="21" operator="equal">
      <formula>"N/A"</formula>
    </cfRule>
  </conditionalFormatting>
  <conditionalFormatting sqref="F2:G2">
    <cfRule type="cellIs" dxfId="52" priority="14" stopIfTrue="1" operator="equal">
      <formula>"不涉及Not Involved"</formula>
    </cfRule>
    <cfRule type="cellIs" dxfId="51" priority="15" stopIfTrue="1" operator="equal">
      <formula>"待评审Pending"</formula>
    </cfRule>
    <cfRule type="cellIs" dxfId="50" priority="16" operator="equal">
      <formula>"OK"</formula>
    </cfRule>
    <cfRule type="cellIs" dxfId="49" priority="17" operator="equal">
      <formula>"不涉及"</formula>
    </cfRule>
    <cfRule type="cellIs" priority="18" operator="equal">
      <formula>"不涉及"</formula>
    </cfRule>
    <cfRule type="cellIs" dxfId="48" priority="19" operator="equal">
      <formula>"待评审"</formula>
    </cfRule>
  </conditionalFormatting>
  <conditionalFormatting sqref="G2">
    <cfRule type="cellIs" dxfId="47" priority="10" operator="equal">
      <formula>"OK"</formula>
    </cfRule>
    <cfRule type="cellIs" dxfId="46" priority="11" operator="equal">
      <formula>"不涉及"</formula>
    </cfRule>
    <cfRule type="cellIs" priority="12" operator="equal">
      <formula>"不涉及"</formula>
    </cfRule>
    <cfRule type="cellIs" dxfId="45" priority="13" operator="equal">
      <formula>"待评审"</formula>
    </cfRule>
  </conditionalFormatting>
  <conditionalFormatting sqref="G2">
    <cfRule type="cellIs" dxfId="44"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43" priority="7" operator="containsText" text="No">
      <formula>NOT(ISERROR(SEARCH("No",F2)))</formula>
    </cfRule>
    <cfRule type="containsText" dxfId="42" priority="8" operator="containsText" text="Yes">
      <formula>NOT(ISERROR(SEARCH("Yes",F2)))</formula>
    </cfRule>
  </conditionalFormatting>
  <conditionalFormatting sqref="F2:G2">
    <cfRule type="cellIs" dxfId="41" priority="4" operator="equal">
      <formula>"Partial"</formula>
    </cfRule>
    <cfRule type="cellIs" dxfId="40" priority="5" operator="equal">
      <formula>"N/A"</formula>
    </cfRule>
  </conditionalFormatting>
  <conditionalFormatting sqref="F2:G2">
    <cfRule type="cellIs" dxfId="39" priority="3" operator="greaterThanOrEqual">
      <formula>95</formula>
    </cfRule>
  </conditionalFormatting>
  <conditionalFormatting sqref="F2:G2">
    <cfRule type="cellIs" dxfId="38" priority="1" operator="lessThan">
      <formula>95</formula>
    </cfRule>
    <cfRule type="cellIs" priority="2" operator="lessThan">
      <formula>95</formula>
    </cfRule>
  </conditionalFormatting>
  <dataValidations count="1">
    <dataValidation type="list" allowBlank="1" showInputMessage="1" showErrorMessage="1" sqref="F2:G2" xr:uid="{00000000-0002-0000-0E00-000000000000}">
      <formula1>"通过,不通过,不涉及"</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
  <sheetViews>
    <sheetView workbookViewId="0">
      <selection sqref="A1:H2"/>
    </sheetView>
  </sheetViews>
  <sheetFormatPr defaultRowHeight="15.6"/>
  <sheetData>
    <row r="1" spans="1:8" ht="52.8">
      <c r="A1" s="48" t="s">
        <v>134</v>
      </c>
      <c r="B1" s="48" t="s">
        <v>136</v>
      </c>
      <c r="C1" s="47" t="s">
        <v>183</v>
      </c>
      <c r="D1" s="46" t="s">
        <v>137</v>
      </c>
      <c r="E1" s="46" t="s">
        <v>138</v>
      </c>
      <c r="F1" s="45" t="s">
        <v>139</v>
      </c>
      <c r="G1" s="45" t="s">
        <v>184</v>
      </c>
      <c r="H1" s="45" t="s">
        <v>185</v>
      </c>
    </row>
    <row r="2" spans="1:8" ht="96">
      <c r="A2" s="49">
        <v>1</v>
      </c>
      <c r="B2" s="52" t="s">
        <v>186</v>
      </c>
      <c r="C2" s="52" t="s">
        <v>187</v>
      </c>
      <c r="D2" s="50" t="s">
        <v>188</v>
      </c>
      <c r="E2" s="50" t="s">
        <v>189</v>
      </c>
      <c r="F2" s="30" t="s">
        <v>62</v>
      </c>
      <c r="G2" s="30" t="s">
        <v>62</v>
      </c>
      <c r="H2" s="42"/>
    </row>
  </sheetData>
  <phoneticPr fontId="2" type="noConversion"/>
  <conditionalFormatting sqref="F2:G2">
    <cfRule type="cellIs" dxfId="37" priority="43" stopIfTrue="1" operator="equal">
      <formula>"不涉及Not Involved"</formula>
    </cfRule>
    <cfRule type="cellIs" dxfId="36" priority="44" stopIfTrue="1" operator="equal">
      <formula>"待评审Pending"</formula>
    </cfRule>
    <cfRule type="cellIs" dxfId="35" priority="45" operator="equal">
      <formula>"OK"</formula>
    </cfRule>
    <cfRule type="cellIs" dxfId="34" priority="46" operator="equal">
      <formula>"不涉及"</formula>
    </cfRule>
    <cfRule type="cellIs" priority="47" operator="equal">
      <formula>"不涉及"</formula>
    </cfRule>
    <cfRule type="cellIs" dxfId="33" priority="48" operator="equal">
      <formula>"待评审"</formula>
    </cfRule>
  </conditionalFormatting>
  <conditionalFormatting sqref="G2">
    <cfRule type="cellIs" dxfId="32" priority="39" operator="equal">
      <formula>"OK"</formula>
    </cfRule>
    <cfRule type="cellIs" dxfId="31" priority="40" operator="equal">
      <formula>"不涉及"</formula>
    </cfRule>
    <cfRule type="cellIs" priority="41" operator="equal">
      <formula>"不涉及"</formula>
    </cfRule>
    <cfRule type="cellIs" dxfId="30" priority="42" operator="equal">
      <formula>"待评审"</formula>
    </cfRule>
  </conditionalFormatting>
  <conditionalFormatting sqref="G2">
    <cfRule type="cellIs" dxfId="29" priority="38" stopIfTrue="1" operator="equal">
      <formula>"需更改need revise"</formula>
    </cfRule>
  </conditionalFormatting>
  <conditionalFormatting sqref="F2:G2">
    <cfRule type="containsText" priority="35" operator="containsText" text="Partially fullfilled">
      <formula>NOT(ISERROR(SEARCH("Partially fullfilled",F2)))</formula>
    </cfRule>
    <cfRule type="containsText" dxfId="28" priority="36" operator="containsText" text="No">
      <formula>NOT(ISERROR(SEARCH("No",F2)))</formula>
    </cfRule>
    <cfRule type="containsText" dxfId="27" priority="37" operator="containsText" text="Yes">
      <formula>NOT(ISERROR(SEARCH("Yes",F2)))</formula>
    </cfRule>
  </conditionalFormatting>
  <conditionalFormatting sqref="F2:G2">
    <cfRule type="cellIs" dxfId="26" priority="33" operator="equal">
      <formula>"Partial"</formula>
    </cfRule>
    <cfRule type="cellIs" dxfId="25" priority="34" operator="equal">
      <formula>"N/A"</formula>
    </cfRule>
  </conditionalFormatting>
  <conditionalFormatting sqref="F2:G2">
    <cfRule type="cellIs" dxfId="24" priority="32" operator="greaterThanOrEqual">
      <formula>95</formula>
    </cfRule>
  </conditionalFormatting>
  <conditionalFormatting sqref="F2:G2">
    <cfRule type="cellIs" dxfId="23" priority="30" operator="lessThan">
      <formula>95</formula>
    </cfRule>
    <cfRule type="cellIs" priority="31" operator="lessThan">
      <formula>95</formula>
    </cfRule>
  </conditionalFormatting>
  <conditionalFormatting sqref="F2:G2">
    <cfRule type="containsText" priority="27" operator="containsText" text="Partially fullfilled">
      <formula>NOT(ISERROR(SEARCH("Partially fullfilled",F2)))</formula>
    </cfRule>
    <cfRule type="containsText" dxfId="22" priority="28" operator="containsText" text="No">
      <formula>NOT(ISERROR(SEARCH("No",F2)))</formula>
    </cfRule>
    <cfRule type="containsText" dxfId="21" priority="29" operator="containsText" text="Yes">
      <formula>NOT(ISERROR(SEARCH("Yes",F2)))</formula>
    </cfRule>
  </conditionalFormatting>
  <conditionalFormatting sqref="F2:G2">
    <cfRule type="cellIs" dxfId="20" priority="25" operator="equal">
      <formula>"Partial"</formula>
    </cfRule>
    <cfRule type="cellIs" dxfId="19" priority="26" operator="equal">
      <formula>"N/A"</formula>
    </cfRule>
  </conditionalFormatting>
  <conditionalFormatting sqref="F2:G2">
    <cfRule type="containsText" priority="22" operator="containsText" text="Partially fullfilled">
      <formula>NOT(ISERROR(SEARCH("Partially fullfilled",F2)))</formula>
    </cfRule>
    <cfRule type="containsText" dxfId="18" priority="23" operator="containsText" text="No">
      <formula>NOT(ISERROR(SEARCH("No",F2)))</formula>
    </cfRule>
    <cfRule type="containsText" dxfId="17" priority="24" operator="containsText" text="Yes">
      <formula>NOT(ISERROR(SEARCH("Yes",F2)))</formula>
    </cfRule>
  </conditionalFormatting>
  <conditionalFormatting sqref="F2:G2">
    <cfRule type="cellIs" dxfId="16" priority="20" operator="equal">
      <formula>"Partial"</formula>
    </cfRule>
    <cfRule type="cellIs" dxfId="15" priority="21" operator="equal">
      <formula>"N/A"</formula>
    </cfRule>
  </conditionalFormatting>
  <conditionalFormatting sqref="F2:G2">
    <cfRule type="cellIs" dxfId="14" priority="14" stopIfTrue="1" operator="equal">
      <formula>"不涉及Not Involved"</formula>
    </cfRule>
    <cfRule type="cellIs" dxfId="13" priority="15" stopIfTrue="1" operator="equal">
      <formula>"待评审Pending"</formula>
    </cfRule>
    <cfRule type="cellIs" dxfId="12" priority="16" operator="equal">
      <formula>"OK"</formula>
    </cfRule>
    <cfRule type="cellIs" dxfId="11" priority="17" operator="equal">
      <formula>"不涉及"</formula>
    </cfRule>
    <cfRule type="cellIs" priority="18" operator="equal">
      <formula>"不涉及"</formula>
    </cfRule>
    <cfRule type="cellIs" dxfId="10" priority="19" operator="equal">
      <formula>"待评审"</formula>
    </cfRule>
  </conditionalFormatting>
  <conditionalFormatting sqref="G2">
    <cfRule type="cellIs" dxfId="9" priority="10" operator="equal">
      <formula>"OK"</formula>
    </cfRule>
    <cfRule type="cellIs" dxfId="8" priority="11" operator="equal">
      <formula>"不涉及"</formula>
    </cfRule>
    <cfRule type="cellIs" priority="12" operator="equal">
      <formula>"不涉及"</formula>
    </cfRule>
    <cfRule type="cellIs" dxfId="7" priority="13" operator="equal">
      <formula>"待评审"</formula>
    </cfRule>
  </conditionalFormatting>
  <conditionalFormatting sqref="G2">
    <cfRule type="cellIs" dxfId="6" priority="9" stopIfTrue="1" operator="equal">
      <formula>"需更改need revise"</formula>
    </cfRule>
  </conditionalFormatting>
  <conditionalFormatting sqref="F2:G2">
    <cfRule type="containsText" priority="6" operator="containsText" text="Partially fullfilled">
      <formula>NOT(ISERROR(SEARCH("Partially fullfilled",F2)))</formula>
    </cfRule>
    <cfRule type="containsText" dxfId="5" priority="7" operator="containsText" text="No">
      <formula>NOT(ISERROR(SEARCH("No",F2)))</formula>
    </cfRule>
    <cfRule type="containsText" dxfId="4" priority="8" operator="containsText" text="Yes">
      <formula>NOT(ISERROR(SEARCH("Yes",F2)))</formula>
    </cfRule>
  </conditionalFormatting>
  <conditionalFormatting sqref="F2:G2">
    <cfRule type="cellIs" dxfId="3" priority="4" operator="equal">
      <formula>"Partial"</formula>
    </cfRule>
    <cfRule type="cellIs" dxfId="2" priority="5" operator="equal">
      <formula>"N/A"</formula>
    </cfRule>
  </conditionalFormatting>
  <conditionalFormatting sqref="F2:G2">
    <cfRule type="cellIs" dxfId="1" priority="3" operator="greaterThanOrEqual">
      <formula>95</formula>
    </cfRule>
  </conditionalFormatting>
  <conditionalFormatting sqref="F2:G2">
    <cfRule type="cellIs" dxfId="0" priority="1" operator="lessThan">
      <formula>95</formula>
    </cfRule>
    <cfRule type="cellIs" priority="2" operator="lessThan">
      <formula>95</formula>
    </cfRule>
  </conditionalFormatting>
  <dataValidations count="1">
    <dataValidation type="list" allowBlank="1" showInputMessage="1" showErrorMessage="1" sqref="F2:G2" xr:uid="{00000000-0002-0000-0F00-000000000000}">
      <formula1>"通过,不通过,不涉及"</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topLeftCell="A9" workbookViewId="0">
      <selection activeCell="D16" sqref="D16"/>
    </sheetView>
  </sheetViews>
  <sheetFormatPr defaultColWidth="8.90625" defaultRowHeight="13.2"/>
  <cols>
    <col min="1" max="2" width="9.90625" style="10" customWidth="1"/>
    <col min="3" max="3" width="6.54296875" style="10" customWidth="1"/>
    <col min="4" max="4" width="52" style="10" customWidth="1"/>
    <col min="5" max="7" width="8.90625" style="10"/>
    <col min="8" max="8" width="14.08984375" style="10" customWidth="1"/>
    <col min="9" max="9" width="23.36328125" style="10" customWidth="1"/>
    <col min="10" max="11" width="8.90625" style="10"/>
    <col min="12" max="12" width="0" style="10" hidden="1" customWidth="1"/>
    <col min="13" max="16384" width="8.90625" style="10"/>
  </cols>
  <sheetData>
    <row r="1" spans="1:9">
      <c r="A1" s="111" t="s">
        <v>18</v>
      </c>
      <c r="B1" s="112"/>
      <c r="C1" s="112"/>
      <c r="D1" s="112"/>
      <c r="E1" s="112"/>
      <c r="F1" s="112"/>
      <c r="G1" s="112"/>
      <c r="H1" s="112"/>
      <c r="I1" s="113"/>
    </row>
    <row r="2" spans="1:9">
      <c r="A2" s="114"/>
      <c r="B2" s="115"/>
      <c r="C2" s="115"/>
      <c r="D2" s="115"/>
      <c r="E2" s="115"/>
      <c r="F2" s="115"/>
      <c r="G2" s="115"/>
      <c r="H2" s="115"/>
      <c r="I2" s="116"/>
    </row>
    <row r="3" spans="1:9" ht="26.4">
      <c r="A3" s="11" t="s">
        <v>8</v>
      </c>
      <c r="B3" s="12" t="s">
        <v>17</v>
      </c>
      <c r="C3" s="117" t="s">
        <v>19</v>
      </c>
      <c r="D3" s="118"/>
      <c r="E3" s="118"/>
      <c r="F3" s="118"/>
      <c r="G3" s="118"/>
      <c r="H3" s="118"/>
      <c r="I3" s="119"/>
    </row>
    <row r="4" spans="1:9" ht="13.8">
      <c r="A4" s="11" t="s">
        <v>9</v>
      </c>
      <c r="B4" s="11"/>
      <c r="C4" s="11" t="s">
        <v>10</v>
      </c>
      <c r="D4" s="13" t="s">
        <v>11</v>
      </c>
      <c r="E4" s="13" t="s">
        <v>1</v>
      </c>
      <c r="F4" s="14" t="s">
        <v>12</v>
      </c>
      <c r="G4" s="13" t="s">
        <v>13</v>
      </c>
      <c r="H4" s="13" t="s">
        <v>14</v>
      </c>
      <c r="I4" s="13" t="s">
        <v>15</v>
      </c>
    </row>
    <row r="5" spans="1:9" ht="27.6">
      <c r="A5" s="120" t="s">
        <v>21</v>
      </c>
      <c r="B5" s="122">
        <v>0.4</v>
      </c>
      <c r="C5" s="17">
        <v>1</v>
      </c>
      <c r="D5" s="18" t="s">
        <v>65</v>
      </c>
      <c r="E5" s="15" t="s">
        <v>16</v>
      </c>
      <c r="F5" s="21">
        <v>0.15</v>
      </c>
      <c r="G5" s="15"/>
      <c r="H5" s="16" t="s">
        <v>20</v>
      </c>
      <c r="I5" s="19"/>
    </row>
    <row r="6" spans="1:9" ht="27.6">
      <c r="A6" s="121"/>
      <c r="B6" s="123"/>
      <c r="C6" s="17">
        <v>2</v>
      </c>
      <c r="D6" s="18" t="s">
        <v>64</v>
      </c>
      <c r="E6" s="15" t="s">
        <v>16</v>
      </c>
      <c r="F6" s="21">
        <v>0.15</v>
      </c>
      <c r="G6" s="15"/>
      <c r="H6" s="16" t="s">
        <v>20</v>
      </c>
      <c r="I6" s="19"/>
    </row>
    <row r="7" spans="1:9" ht="27.6">
      <c r="A7" s="121"/>
      <c r="B7" s="123"/>
      <c r="C7" s="17">
        <v>3</v>
      </c>
      <c r="D7" s="18" t="s">
        <v>23</v>
      </c>
      <c r="E7" s="15" t="s">
        <v>16</v>
      </c>
      <c r="F7" s="21">
        <v>0.15</v>
      </c>
      <c r="G7" s="15"/>
      <c r="H7" s="16" t="s">
        <v>20</v>
      </c>
      <c r="I7" s="19"/>
    </row>
    <row r="8" spans="1:9" ht="13.8">
      <c r="A8" s="121"/>
      <c r="B8" s="123"/>
      <c r="C8" s="17">
        <v>4</v>
      </c>
      <c r="D8" s="18" t="s">
        <v>24</v>
      </c>
      <c r="E8" s="15" t="s">
        <v>16</v>
      </c>
      <c r="F8" s="21">
        <v>0.2</v>
      </c>
      <c r="G8" s="15"/>
      <c r="H8" s="16" t="s">
        <v>20</v>
      </c>
      <c r="I8" s="19"/>
    </row>
    <row r="9" spans="1:9" ht="27.6">
      <c r="A9" s="121"/>
      <c r="B9" s="123"/>
      <c r="C9" s="17">
        <v>5</v>
      </c>
      <c r="D9" s="18" t="s">
        <v>35</v>
      </c>
      <c r="E9" s="15" t="s">
        <v>16</v>
      </c>
      <c r="F9" s="21">
        <v>0.2</v>
      </c>
      <c r="G9" s="15"/>
      <c r="H9" s="16" t="s">
        <v>20</v>
      </c>
      <c r="I9" s="19"/>
    </row>
    <row r="10" spans="1:9" ht="27.6">
      <c r="A10" s="121"/>
      <c r="B10" s="123"/>
      <c r="C10" s="17">
        <v>6</v>
      </c>
      <c r="D10" s="18" t="s">
        <v>25</v>
      </c>
      <c r="E10" s="15" t="s">
        <v>16</v>
      </c>
      <c r="F10" s="21">
        <v>0.15</v>
      </c>
      <c r="G10" s="15"/>
      <c r="H10" s="16" t="s">
        <v>20</v>
      </c>
      <c r="I10" s="19"/>
    </row>
    <row r="11" spans="1:9" ht="13.8">
      <c r="A11" s="124" t="s">
        <v>26</v>
      </c>
      <c r="B11" s="126">
        <v>0.4</v>
      </c>
      <c r="C11" s="17">
        <v>1</v>
      </c>
      <c r="D11" s="18" t="s">
        <v>22</v>
      </c>
      <c r="E11" s="15" t="s">
        <v>16</v>
      </c>
      <c r="F11" s="21">
        <v>0.1</v>
      </c>
      <c r="G11" s="15"/>
      <c r="H11" s="16" t="s">
        <v>20</v>
      </c>
      <c r="I11" s="19"/>
    </row>
    <row r="12" spans="1:9" ht="27.6">
      <c r="A12" s="125"/>
      <c r="B12" s="127"/>
      <c r="C12" s="17">
        <v>2</v>
      </c>
      <c r="D12" s="18" t="s">
        <v>31</v>
      </c>
      <c r="E12" s="15" t="s">
        <v>16</v>
      </c>
      <c r="F12" s="21">
        <v>0.1</v>
      </c>
      <c r="G12" s="15"/>
      <c r="H12" s="16" t="s">
        <v>20</v>
      </c>
      <c r="I12" s="19"/>
    </row>
    <row r="13" spans="1:9" ht="40.5" customHeight="1">
      <c r="A13" s="125"/>
      <c r="B13" s="127"/>
      <c r="C13" s="17">
        <v>3</v>
      </c>
      <c r="D13" s="18" t="s">
        <v>27</v>
      </c>
      <c r="E13" s="15" t="s">
        <v>16</v>
      </c>
      <c r="F13" s="21">
        <v>0.25</v>
      </c>
      <c r="G13" s="15"/>
      <c r="H13" s="16" t="s">
        <v>20</v>
      </c>
      <c r="I13" s="19"/>
    </row>
    <row r="14" spans="1:9" ht="40.5" customHeight="1">
      <c r="A14" s="22"/>
      <c r="B14" s="23"/>
      <c r="C14" s="17">
        <v>4</v>
      </c>
      <c r="D14" s="18" t="s">
        <v>28</v>
      </c>
      <c r="E14" s="15" t="s">
        <v>16</v>
      </c>
      <c r="F14" s="21">
        <v>0.25</v>
      </c>
      <c r="G14" s="15"/>
      <c r="H14" s="16" t="s">
        <v>20</v>
      </c>
      <c r="I14" s="19"/>
    </row>
    <row r="15" spans="1:9" ht="40.5" customHeight="1">
      <c r="A15" s="22"/>
      <c r="B15" s="23"/>
      <c r="C15" s="17">
        <v>5</v>
      </c>
      <c r="D15" s="18" t="s">
        <v>29</v>
      </c>
      <c r="E15" s="15" t="s">
        <v>16</v>
      </c>
      <c r="F15" s="21">
        <v>0.1</v>
      </c>
      <c r="G15" s="15"/>
      <c r="H15" s="16" t="s">
        <v>20</v>
      </c>
      <c r="I15" s="19"/>
    </row>
    <row r="16" spans="1:9" ht="40.5" customHeight="1">
      <c r="A16" s="22"/>
      <c r="B16" s="23"/>
      <c r="C16" s="17">
        <v>6</v>
      </c>
      <c r="D16" s="18" t="s">
        <v>30</v>
      </c>
      <c r="E16" s="15" t="s">
        <v>16</v>
      </c>
      <c r="F16" s="21">
        <v>0.1</v>
      </c>
      <c r="G16" s="15"/>
      <c r="H16" s="16" t="s">
        <v>20</v>
      </c>
      <c r="I16" s="19"/>
    </row>
    <row r="17" spans="1:9" ht="40.5" customHeight="1">
      <c r="A17" s="22"/>
      <c r="B17" s="23"/>
      <c r="C17" s="17">
        <v>7</v>
      </c>
      <c r="D17" s="18" t="s">
        <v>32</v>
      </c>
      <c r="E17" s="15" t="s">
        <v>16</v>
      </c>
      <c r="F17" s="21">
        <v>0.1</v>
      </c>
      <c r="G17" s="15"/>
      <c r="H17" s="16" t="s">
        <v>20</v>
      </c>
      <c r="I17" s="19"/>
    </row>
    <row r="18" spans="1:9" ht="13.8">
      <c r="A18" s="109" t="s">
        <v>33</v>
      </c>
      <c r="B18" s="110">
        <v>0.2</v>
      </c>
      <c r="C18" s="20">
        <v>1</v>
      </c>
      <c r="D18" s="18" t="s">
        <v>34</v>
      </c>
      <c r="E18" s="15" t="s">
        <v>16</v>
      </c>
      <c r="F18" s="21">
        <v>0.3</v>
      </c>
      <c r="G18" s="15"/>
      <c r="H18" s="16" t="s">
        <v>20</v>
      </c>
      <c r="I18" s="19"/>
    </row>
    <row r="19" spans="1:9" ht="13.8">
      <c r="A19" s="109"/>
      <c r="B19" s="110"/>
      <c r="C19" s="20">
        <v>2</v>
      </c>
      <c r="D19" s="18" t="s">
        <v>36</v>
      </c>
      <c r="E19" s="15" t="s">
        <v>16</v>
      </c>
      <c r="F19" s="21">
        <v>0.4</v>
      </c>
      <c r="G19" s="15"/>
      <c r="H19" s="16" t="s">
        <v>20</v>
      </c>
      <c r="I19" s="19"/>
    </row>
    <row r="20" spans="1:9" ht="27.6">
      <c r="A20" s="109"/>
      <c r="B20" s="110"/>
      <c r="C20" s="20">
        <v>3</v>
      </c>
      <c r="D20" s="18" t="s">
        <v>37</v>
      </c>
      <c r="E20" s="15" t="s">
        <v>16</v>
      </c>
      <c r="F20" s="21">
        <v>0.3</v>
      </c>
      <c r="G20" s="15"/>
      <c r="H20" s="16" t="s">
        <v>20</v>
      </c>
      <c r="I20" s="19"/>
    </row>
  </sheetData>
  <mergeCells count="8">
    <mergeCell ref="A18:A20"/>
    <mergeCell ref="B18:B20"/>
    <mergeCell ref="A1:I2"/>
    <mergeCell ref="C3:I3"/>
    <mergeCell ref="A5:A10"/>
    <mergeCell ref="B5:B10"/>
    <mergeCell ref="A11:A13"/>
    <mergeCell ref="B11:B13"/>
  </mergeCells>
  <phoneticPr fontId="2" type="noConversion"/>
  <conditionalFormatting sqref="E5:E20 H5:H20">
    <cfRule type="containsText" priority="11" operator="containsText" text="Partially fullfilled">
      <formula>NOT(ISERROR(SEARCH("Partially fullfilled",E5)))</formula>
    </cfRule>
    <cfRule type="containsText" dxfId="384" priority="12" operator="containsText" text="No">
      <formula>NOT(ISERROR(SEARCH("No",E5)))</formula>
    </cfRule>
    <cfRule type="containsText" dxfId="383" priority="13" operator="containsText" text="Yes">
      <formula>NOT(ISERROR(SEARCH("Yes",E5)))</formula>
    </cfRule>
  </conditionalFormatting>
  <conditionalFormatting sqref="E5:E20">
    <cfRule type="cellIs" dxfId="382" priority="9" operator="equal">
      <formula>"Partial"</formula>
    </cfRule>
    <cfRule type="cellIs" dxfId="381" priority="10" operator="equal">
      <formula>"N/A"</formula>
    </cfRule>
  </conditionalFormatting>
  <conditionalFormatting sqref="E11:E17 F13:H17">
    <cfRule type="cellIs" dxfId="380" priority="8" operator="greaterThanOrEqual">
      <formula>95</formula>
    </cfRule>
  </conditionalFormatting>
  <conditionalFormatting sqref="E11:E12">
    <cfRule type="cellIs" dxfId="379" priority="6" operator="lessThan">
      <formula>95</formula>
    </cfRule>
    <cfRule type="cellIs" priority="7" operator="lessThan">
      <formula>95</formula>
    </cfRule>
  </conditionalFormatting>
  <dataValidations count="1">
    <dataValidation type="list" allowBlank="1" showInputMessage="1" showErrorMessage="1" sqref="E5:E20" xr:uid="{00000000-0002-0000-0100-000000000000}">
      <formula1>#REF!</formula1>
    </dataValidation>
  </dataValidations>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2"/>
  <sheetViews>
    <sheetView zoomScaleNormal="100" workbookViewId="0">
      <selection activeCell="D11" sqref="D11"/>
    </sheetView>
  </sheetViews>
  <sheetFormatPr defaultColWidth="8.90625" defaultRowHeight="15.6"/>
  <cols>
    <col min="1" max="1" width="13.90625" style="24" bestFit="1" customWidth="1"/>
    <col min="2" max="2" width="3.90625" style="24" customWidth="1"/>
    <col min="3" max="3" width="38.90625" style="24" customWidth="1"/>
    <col min="4" max="4" width="41.08984375" style="24" customWidth="1"/>
    <col min="5" max="5" width="11.36328125" style="24" customWidth="1"/>
    <col min="6" max="7" width="10.90625" style="24" customWidth="1"/>
    <col min="8" max="16384" width="8.90625" style="24"/>
  </cols>
  <sheetData>
    <row r="1" spans="1:7" ht="14.25" customHeight="1">
      <c r="A1" s="135" t="s">
        <v>66</v>
      </c>
      <c r="B1" s="135"/>
      <c r="C1" s="135"/>
      <c r="D1" s="135"/>
      <c r="E1" s="135"/>
      <c r="F1" s="135"/>
      <c r="G1" s="135"/>
    </row>
    <row r="2" spans="1:7" ht="14.25" customHeight="1">
      <c r="A2" s="135"/>
      <c r="B2" s="135"/>
      <c r="C2" s="135"/>
      <c r="D2" s="135"/>
      <c r="E2" s="135"/>
      <c r="F2" s="135"/>
      <c r="G2" s="135"/>
    </row>
    <row r="3" spans="1:7" ht="14.25" customHeight="1">
      <c r="A3" s="32" t="s">
        <v>8</v>
      </c>
      <c r="B3" s="136" t="s">
        <v>38</v>
      </c>
      <c r="C3" s="136"/>
      <c r="D3" s="136"/>
      <c r="E3" s="136"/>
      <c r="F3" s="136"/>
      <c r="G3" s="136"/>
    </row>
    <row r="4" spans="1:7" ht="28.8">
      <c r="A4" s="32" t="s">
        <v>9</v>
      </c>
      <c r="B4" s="32" t="s">
        <v>10</v>
      </c>
      <c r="C4" s="13" t="s">
        <v>11</v>
      </c>
      <c r="D4" s="13" t="s">
        <v>15</v>
      </c>
      <c r="E4" s="26" t="s">
        <v>68</v>
      </c>
      <c r="F4" s="26" t="s">
        <v>60</v>
      </c>
      <c r="G4" s="26" t="s">
        <v>74</v>
      </c>
    </row>
    <row r="5" spans="1:7" ht="57.6">
      <c r="A5" s="137" t="s">
        <v>44</v>
      </c>
      <c r="B5" s="20">
        <v>1</v>
      </c>
      <c r="C5" s="25" t="s">
        <v>105</v>
      </c>
      <c r="D5" s="27" t="s">
        <v>63</v>
      </c>
      <c r="E5" s="30" t="s">
        <v>62</v>
      </c>
      <c r="F5" s="30" t="s">
        <v>62</v>
      </c>
      <c r="G5" s="29"/>
    </row>
    <row r="6" spans="1:7" ht="28.8">
      <c r="A6" s="137"/>
      <c r="B6" s="20">
        <v>2</v>
      </c>
      <c r="C6" s="25" t="s">
        <v>106</v>
      </c>
      <c r="D6" s="27" t="s">
        <v>59</v>
      </c>
      <c r="E6" s="30" t="s">
        <v>62</v>
      </c>
      <c r="F6" s="30" t="s">
        <v>62</v>
      </c>
      <c r="G6" s="29"/>
    </row>
    <row r="7" spans="1:7">
      <c r="A7" s="137"/>
      <c r="B7" s="20">
        <v>3</v>
      </c>
      <c r="C7" s="25" t="s">
        <v>191</v>
      </c>
      <c r="D7" s="27" t="s">
        <v>194</v>
      </c>
      <c r="E7" s="30" t="s">
        <v>62</v>
      </c>
      <c r="F7" s="30" t="s">
        <v>62</v>
      </c>
      <c r="G7" s="29"/>
    </row>
    <row r="8" spans="1:7">
      <c r="A8" s="137"/>
      <c r="B8" s="20">
        <v>4</v>
      </c>
      <c r="C8" s="25" t="s">
        <v>192</v>
      </c>
      <c r="D8" s="27" t="s">
        <v>194</v>
      </c>
      <c r="E8" s="30" t="s">
        <v>62</v>
      </c>
      <c r="F8" s="30" t="s">
        <v>62</v>
      </c>
      <c r="G8" s="29"/>
    </row>
    <row r="9" spans="1:7">
      <c r="A9" s="137"/>
      <c r="B9" s="20">
        <v>5</v>
      </c>
      <c r="C9" s="25" t="s">
        <v>193</v>
      </c>
      <c r="D9" s="27" t="s">
        <v>194</v>
      </c>
      <c r="E9" s="30" t="s">
        <v>62</v>
      </c>
      <c r="F9" s="30" t="s">
        <v>62</v>
      </c>
      <c r="G9" s="29"/>
    </row>
    <row r="10" spans="1:7">
      <c r="A10" s="138" t="s">
        <v>70</v>
      </c>
      <c r="B10" s="20">
        <v>1</v>
      </c>
      <c r="C10" s="25" t="s">
        <v>107</v>
      </c>
      <c r="D10" s="27" t="s">
        <v>45</v>
      </c>
      <c r="E10" s="30" t="s">
        <v>62</v>
      </c>
      <c r="F10" s="30" t="s">
        <v>62</v>
      </c>
      <c r="G10" s="29"/>
    </row>
    <row r="11" spans="1:7" ht="28.8">
      <c r="A11" s="139"/>
      <c r="B11" s="20">
        <v>2</v>
      </c>
      <c r="C11" s="25" t="s">
        <v>108</v>
      </c>
      <c r="D11" s="27"/>
      <c r="E11" s="30" t="s">
        <v>62</v>
      </c>
      <c r="F11" s="30" t="s">
        <v>62</v>
      </c>
      <c r="G11" s="29"/>
    </row>
    <row r="12" spans="1:7" ht="28.8">
      <c r="A12" s="137" t="s">
        <v>46</v>
      </c>
      <c r="B12" s="20">
        <v>1</v>
      </c>
      <c r="C12" s="25" t="s">
        <v>109</v>
      </c>
      <c r="D12" s="27" t="s">
        <v>47</v>
      </c>
      <c r="E12" s="30" t="s">
        <v>62</v>
      </c>
      <c r="F12" s="30" t="s">
        <v>62</v>
      </c>
      <c r="G12" s="29"/>
    </row>
    <row r="13" spans="1:7" ht="43.2">
      <c r="A13" s="137"/>
      <c r="B13" s="20">
        <v>2</v>
      </c>
      <c r="C13" s="25" t="s">
        <v>110</v>
      </c>
      <c r="D13" s="27" t="s">
        <v>49</v>
      </c>
      <c r="E13" s="30" t="s">
        <v>62</v>
      </c>
      <c r="F13" s="30" t="s">
        <v>62</v>
      </c>
      <c r="G13" s="29"/>
    </row>
    <row r="14" spans="1:7" ht="28.8">
      <c r="A14" s="137"/>
      <c r="B14" s="20">
        <v>3</v>
      </c>
      <c r="C14" s="18" t="s">
        <v>208</v>
      </c>
      <c r="D14" s="27" t="s">
        <v>209</v>
      </c>
      <c r="E14" s="30" t="s">
        <v>62</v>
      </c>
      <c r="F14" s="30" t="s">
        <v>62</v>
      </c>
      <c r="G14" s="29"/>
    </row>
    <row r="15" spans="1:7">
      <c r="A15" s="137"/>
      <c r="B15" s="20">
        <v>4</v>
      </c>
      <c r="C15" s="18" t="s">
        <v>210</v>
      </c>
      <c r="D15" s="27" t="s">
        <v>211</v>
      </c>
      <c r="E15" s="30" t="s">
        <v>62</v>
      </c>
      <c r="F15" s="30" t="s">
        <v>62</v>
      </c>
      <c r="G15" s="29"/>
    </row>
    <row r="16" spans="1:7" ht="57.6">
      <c r="A16" s="137"/>
      <c r="B16" s="20">
        <v>5</v>
      </c>
      <c r="C16" s="25" t="s">
        <v>111</v>
      </c>
      <c r="D16" s="27" t="s">
        <v>40</v>
      </c>
      <c r="E16" s="30" t="s">
        <v>62</v>
      </c>
      <c r="F16" s="30" t="s">
        <v>62</v>
      </c>
      <c r="G16" s="29"/>
    </row>
    <row r="17" spans="1:7" s="28" customFormat="1" ht="43.2">
      <c r="A17" s="137"/>
      <c r="B17" s="20">
        <v>6</v>
      </c>
      <c r="C17" s="25" t="s">
        <v>112</v>
      </c>
      <c r="D17" s="27" t="s">
        <v>67</v>
      </c>
      <c r="E17" s="30" t="s">
        <v>62</v>
      </c>
      <c r="F17" s="30" t="s">
        <v>62</v>
      </c>
      <c r="G17" s="53"/>
    </row>
    <row r="18" spans="1:7" ht="43.2">
      <c r="A18" s="31" t="s">
        <v>50</v>
      </c>
      <c r="B18" s="20">
        <v>1</v>
      </c>
      <c r="C18" s="25" t="s">
        <v>113</v>
      </c>
      <c r="D18" s="27" t="s">
        <v>51</v>
      </c>
      <c r="E18" s="30" t="s">
        <v>62</v>
      </c>
      <c r="F18" s="30" t="s">
        <v>62</v>
      </c>
      <c r="G18" s="29"/>
    </row>
    <row r="19" spans="1:7">
      <c r="A19" s="128" t="s">
        <v>55</v>
      </c>
      <c r="B19" s="20">
        <v>1</v>
      </c>
      <c r="C19" s="18" t="s">
        <v>114</v>
      </c>
      <c r="D19" s="19" t="s">
        <v>39</v>
      </c>
      <c r="E19" s="30" t="s">
        <v>62</v>
      </c>
      <c r="F19" s="30" t="s">
        <v>62</v>
      </c>
      <c r="G19" s="29"/>
    </row>
    <row r="20" spans="1:7" ht="43.2">
      <c r="A20" s="129"/>
      <c r="B20" s="20">
        <v>2</v>
      </c>
      <c r="C20" s="18" t="s">
        <v>115</v>
      </c>
      <c r="D20" s="19"/>
      <c r="E20" s="30" t="s">
        <v>62</v>
      </c>
      <c r="F20" s="30" t="s">
        <v>62</v>
      </c>
      <c r="G20" s="29"/>
    </row>
    <row r="21" spans="1:7" ht="28.8">
      <c r="A21" s="130"/>
      <c r="B21" s="20">
        <v>3</v>
      </c>
      <c r="C21" s="25" t="s">
        <v>116</v>
      </c>
      <c r="D21" s="19"/>
      <c r="E21" s="30" t="s">
        <v>62</v>
      </c>
      <c r="F21" s="30" t="s">
        <v>62</v>
      </c>
      <c r="G21" s="29"/>
    </row>
    <row r="22" spans="1:7" ht="28.8">
      <c r="A22" s="138" t="s">
        <v>53</v>
      </c>
      <c r="B22" s="20">
        <v>1</v>
      </c>
      <c r="C22" s="25" t="s">
        <v>117</v>
      </c>
      <c r="D22" s="19" t="s">
        <v>54</v>
      </c>
      <c r="E22" s="30" t="s">
        <v>62</v>
      </c>
      <c r="F22" s="30" t="s">
        <v>62</v>
      </c>
      <c r="G22" s="29"/>
    </row>
    <row r="23" spans="1:7" ht="28.8">
      <c r="A23" s="138"/>
      <c r="B23" s="20">
        <v>2</v>
      </c>
      <c r="C23" s="25" t="s">
        <v>118</v>
      </c>
      <c r="D23" s="19" t="s">
        <v>43</v>
      </c>
      <c r="E23" s="30" t="s">
        <v>62</v>
      </c>
      <c r="F23" s="30" t="s">
        <v>62</v>
      </c>
      <c r="G23" s="29"/>
    </row>
    <row r="24" spans="1:7" ht="28.8">
      <c r="A24" s="138"/>
      <c r="B24" s="20">
        <v>3</v>
      </c>
      <c r="C24" s="25" t="s">
        <v>119</v>
      </c>
      <c r="D24" s="19" t="s">
        <v>42</v>
      </c>
      <c r="E24" s="30" t="s">
        <v>62</v>
      </c>
      <c r="F24" s="30" t="s">
        <v>62</v>
      </c>
      <c r="G24" s="29"/>
    </row>
    <row r="25" spans="1:7" ht="57.6">
      <c r="A25" s="138"/>
      <c r="B25" s="20">
        <v>4</v>
      </c>
      <c r="C25" s="18" t="s">
        <v>203</v>
      </c>
      <c r="D25" s="19" t="s">
        <v>204</v>
      </c>
      <c r="E25" s="30" t="s">
        <v>62</v>
      </c>
      <c r="F25" s="30" t="s">
        <v>62</v>
      </c>
      <c r="G25" s="29"/>
    </row>
    <row r="26" spans="1:7">
      <c r="A26" s="134" t="s">
        <v>52</v>
      </c>
      <c r="B26" s="20"/>
      <c r="C26" s="25" t="s">
        <v>120</v>
      </c>
      <c r="D26" s="19" t="s">
        <v>41</v>
      </c>
      <c r="E26" s="19"/>
      <c r="F26" s="19"/>
      <c r="G26" s="29"/>
    </row>
    <row r="27" spans="1:7" ht="28.8">
      <c r="A27" s="134"/>
      <c r="B27" s="20">
        <v>1</v>
      </c>
      <c r="C27" s="25" t="s">
        <v>121</v>
      </c>
      <c r="D27" s="19"/>
      <c r="E27" s="30" t="s">
        <v>62</v>
      </c>
      <c r="F27" s="30" t="s">
        <v>62</v>
      </c>
      <c r="G27" s="29"/>
    </row>
    <row r="28" spans="1:7">
      <c r="A28" s="134"/>
      <c r="B28" s="20">
        <v>2</v>
      </c>
      <c r="C28" s="25" t="s">
        <v>122</v>
      </c>
      <c r="D28" s="19"/>
      <c r="E28" s="30" t="s">
        <v>62</v>
      </c>
      <c r="F28" s="30" t="s">
        <v>62</v>
      </c>
      <c r="G28" s="29"/>
    </row>
    <row r="29" spans="1:7">
      <c r="A29" s="134"/>
      <c r="B29" s="20">
        <v>3</v>
      </c>
      <c r="C29" s="25" t="s">
        <v>123</v>
      </c>
      <c r="D29" s="19"/>
      <c r="E29" s="30" t="s">
        <v>62</v>
      </c>
      <c r="F29" s="30" t="s">
        <v>62</v>
      </c>
      <c r="G29" s="29"/>
    </row>
    <row r="30" spans="1:7">
      <c r="A30" s="134"/>
      <c r="B30" s="20">
        <v>4</v>
      </c>
      <c r="C30" s="25" t="s">
        <v>124</v>
      </c>
      <c r="D30" s="19"/>
      <c r="E30" s="30" t="s">
        <v>62</v>
      </c>
      <c r="F30" s="30" t="s">
        <v>62</v>
      </c>
      <c r="G30" s="29"/>
    </row>
    <row r="31" spans="1:7">
      <c r="A31" s="134"/>
      <c r="B31" s="20">
        <v>5</v>
      </c>
      <c r="C31" s="25" t="s">
        <v>125</v>
      </c>
      <c r="D31" s="19"/>
      <c r="E31" s="30" t="s">
        <v>62</v>
      </c>
      <c r="F31" s="30" t="s">
        <v>62</v>
      </c>
      <c r="G31" s="29"/>
    </row>
    <row r="32" spans="1:7" ht="28.8">
      <c r="A32" s="134"/>
      <c r="B32" s="20">
        <v>6</v>
      </c>
      <c r="C32" s="25" t="s">
        <v>126</v>
      </c>
      <c r="D32" s="19"/>
      <c r="E32" s="30" t="s">
        <v>62</v>
      </c>
      <c r="F32" s="30" t="s">
        <v>62</v>
      </c>
      <c r="G32" s="29"/>
    </row>
    <row r="33" spans="1:7">
      <c r="A33" s="134"/>
      <c r="B33" s="20">
        <v>7</v>
      </c>
      <c r="C33" s="25" t="s">
        <v>127</v>
      </c>
      <c r="D33" s="19"/>
      <c r="E33" s="30" t="s">
        <v>62</v>
      </c>
      <c r="F33" s="30" t="s">
        <v>62</v>
      </c>
      <c r="G33" s="29"/>
    </row>
    <row r="34" spans="1:7" ht="28.8">
      <c r="A34" s="131" t="s">
        <v>57</v>
      </c>
      <c r="B34" s="20">
        <v>1</v>
      </c>
      <c r="C34" s="25" t="s">
        <v>206</v>
      </c>
      <c r="D34" s="19" t="s">
        <v>207</v>
      </c>
      <c r="E34" s="30" t="s">
        <v>62</v>
      </c>
      <c r="F34" s="30" t="s">
        <v>62</v>
      </c>
      <c r="G34" s="29"/>
    </row>
    <row r="35" spans="1:7" ht="28.8">
      <c r="A35" s="132"/>
      <c r="B35" s="20">
        <v>2</v>
      </c>
      <c r="C35" s="25" t="s">
        <v>128</v>
      </c>
      <c r="D35" s="19" t="s">
        <v>58</v>
      </c>
      <c r="E35" s="30" t="s">
        <v>62</v>
      </c>
      <c r="F35" s="30" t="s">
        <v>62</v>
      </c>
      <c r="G35" s="29"/>
    </row>
    <row r="36" spans="1:7" ht="43.2">
      <c r="A36" s="133"/>
      <c r="B36" s="20">
        <v>3</v>
      </c>
      <c r="C36" s="25" t="s">
        <v>129</v>
      </c>
      <c r="D36" s="19"/>
      <c r="E36" s="30" t="s">
        <v>62</v>
      </c>
      <c r="F36" s="30" t="s">
        <v>62</v>
      </c>
      <c r="G36" s="29"/>
    </row>
    <row r="37" spans="1:7" ht="28.8">
      <c r="A37" s="134" t="s">
        <v>56</v>
      </c>
      <c r="B37" s="20">
        <v>1</v>
      </c>
      <c r="C37" s="25" t="s">
        <v>130</v>
      </c>
      <c r="D37" s="19" t="s">
        <v>61</v>
      </c>
      <c r="E37" s="30" t="s">
        <v>62</v>
      </c>
      <c r="F37" s="30" t="s">
        <v>62</v>
      </c>
      <c r="G37" s="29"/>
    </row>
    <row r="38" spans="1:7" ht="43.2">
      <c r="A38" s="134"/>
      <c r="B38" s="20">
        <v>2</v>
      </c>
      <c r="C38" s="25" t="s">
        <v>284</v>
      </c>
      <c r="D38" s="19"/>
      <c r="E38" s="30" t="s">
        <v>62</v>
      </c>
      <c r="F38" s="30" t="s">
        <v>62</v>
      </c>
      <c r="G38" s="29"/>
    </row>
    <row r="39" spans="1:7" ht="28.8">
      <c r="A39" s="134"/>
      <c r="B39" s="20">
        <v>3</v>
      </c>
      <c r="C39" s="25" t="s">
        <v>131</v>
      </c>
      <c r="D39" s="27" t="s">
        <v>48</v>
      </c>
      <c r="E39" s="30" t="s">
        <v>62</v>
      </c>
      <c r="F39" s="30" t="s">
        <v>62</v>
      </c>
      <c r="G39" s="29"/>
    </row>
    <row r="40" spans="1:7" ht="28.8">
      <c r="A40" s="134"/>
      <c r="B40" s="20">
        <v>4</v>
      </c>
      <c r="C40" s="25" t="s">
        <v>132</v>
      </c>
      <c r="D40" s="27" t="s">
        <v>71</v>
      </c>
      <c r="E40" s="30" t="s">
        <v>62</v>
      </c>
      <c r="F40" s="30" t="s">
        <v>62</v>
      </c>
      <c r="G40" s="29"/>
    </row>
    <row r="41" spans="1:7">
      <c r="A41" s="131" t="s">
        <v>103</v>
      </c>
      <c r="B41" s="20">
        <v>1</v>
      </c>
      <c r="C41" s="25" t="s">
        <v>133</v>
      </c>
      <c r="D41" s="19"/>
      <c r="E41" s="30" t="s">
        <v>62</v>
      </c>
      <c r="F41" s="30" t="s">
        <v>62</v>
      </c>
      <c r="G41" s="29"/>
    </row>
    <row r="42" spans="1:7" ht="28.8">
      <c r="A42" s="133"/>
      <c r="B42" s="20">
        <v>2</v>
      </c>
      <c r="C42" s="25" t="s">
        <v>205</v>
      </c>
      <c r="D42" s="19"/>
      <c r="E42" s="30" t="s">
        <v>62</v>
      </c>
      <c r="F42" s="30" t="s">
        <v>62</v>
      </c>
      <c r="G42" s="29"/>
    </row>
  </sheetData>
  <mergeCells count="11">
    <mergeCell ref="A19:A21"/>
    <mergeCell ref="A34:A36"/>
    <mergeCell ref="A41:A42"/>
    <mergeCell ref="A37:A40"/>
    <mergeCell ref="A1:G2"/>
    <mergeCell ref="B3:G3"/>
    <mergeCell ref="A5:A9"/>
    <mergeCell ref="A22:A25"/>
    <mergeCell ref="A26:A33"/>
    <mergeCell ref="A12:A17"/>
    <mergeCell ref="A10:A11"/>
  </mergeCells>
  <phoneticPr fontId="2" type="noConversion"/>
  <conditionalFormatting sqref="E27:F42 E5:F25">
    <cfRule type="containsText" priority="43" operator="containsText" text="Partially fullfilled">
      <formula>NOT(ISERROR(SEARCH("Partially fullfilled",E5)))</formula>
    </cfRule>
    <cfRule type="containsText" dxfId="378" priority="44" operator="containsText" text="No">
      <formula>NOT(ISERROR(SEARCH("No",E5)))</formula>
    </cfRule>
    <cfRule type="containsText" dxfId="377" priority="45" operator="containsText" text="Yes">
      <formula>NOT(ISERROR(SEARCH("Yes",E5)))</formula>
    </cfRule>
  </conditionalFormatting>
  <conditionalFormatting sqref="E27:F42 E5:F25">
    <cfRule type="cellIs" dxfId="376" priority="41" operator="equal">
      <formula>"Partial"</formula>
    </cfRule>
    <cfRule type="cellIs" dxfId="375" priority="42" operator="equal">
      <formula>"N/A"</formula>
    </cfRule>
  </conditionalFormatting>
  <dataValidations count="1">
    <dataValidation type="list" allowBlank="1" showInputMessage="1" showErrorMessage="1" sqref="E27:F42 E5:F25" xr:uid="{00000000-0002-0000-0200-000000000000}">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3"/>
  <sheetViews>
    <sheetView topLeftCell="A26" zoomScaleNormal="100" workbookViewId="0">
      <selection activeCell="D11" sqref="D11"/>
    </sheetView>
  </sheetViews>
  <sheetFormatPr defaultColWidth="6.90625" defaultRowHeight="15"/>
  <cols>
    <col min="1" max="1" width="5.08984375" style="33" customWidth="1"/>
    <col min="2" max="2" width="11" style="33" customWidth="1"/>
    <col min="3" max="3" width="7.08984375" style="34" customWidth="1"/>
    <col min="4" max="4" width="30.08984375" style="34" customWidth="1"/>
    <col min="5" max="5" width="32.36328125" style="33" customWidth="1"/>
    <col min="6" max="6" width="30.36328125" style="33" customWidth="1"/>
    <col min="7" max="8" width="11.36328125" style="33" customWidth="1"/>
    <col min="9" max="9" width="20.90625" style="33" customWidth="1"/>
    <col min="10" max="16384" width="6.90625" style="33"/>
  </cols>
  <sheetData>
    <row r="1" spans="1:44" s="43" customFormat="1" ht="52.8">
      <c r="A1" s="54" t="s">
        <v>134</v>
      </c>
      <c r="B1" s="54" t="s">
        <v>135</v>
      </c>
      <c r="C1" s="54" t="s">
        <v>136</v>
      </c>
      <c r="D1" s="55" t="s">
        <v>137</v>
      </c>
      <c r="E1" s="55" t="s">
        <v>138</v>
      </c>
      <c r="F1" s="56" t="s">
        <v>139</v>
      </c>
      <c r="G1" s="56" t="s">
        <v>140</v>
      </c>
      <c r="H1" s="56" t="s">
        <v>141</v>
      </c>
      <c r="I1" s="56" t="s">
        <v>73</v>
      </c>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row>
    <row r="2" spans="1:44" ht="89.25" hidden="1" customHeight="1">
      <c r="A2" s="36">
        <v>1</v>
      </c>
      <c r="B2" s="36" t="s">
        <v>142</v>
      </c>
      <c r="C2" s="39" t="s">
        <v>143</v>
      </c>
      <c r="D2" s="57" t="s">
        <v>144</v>
      </c>
      <c r="E2" s="57" t="s">
        <v>145</v>
      </c>
      <c r="F2" s="35" t="s">
        <v>72</v>
      </c>
      <c r="G2" s="35" t="s">
        <v>72</v>
      </c>
      <c r="H2" s="42"/>
      <c r="I2" s="42"/>
    </row>
    <row r="3" spans="1:44" ht="42" customHeight="1">
      <c r="A3" s="36">
        <v>1</v>
      </c>
      <c r="B3" s="36" t="s">
        <v>234</v>
      </c>
      <c r="C3" s="39" t="s">
        <v>264</v>
      </c>
      <c r="D3" s="57" t="s">
        <v>265</v>
      </c>
      <c r="E3" s="57" t="s">
        <v>266</v>
      </c>
      <c r="F3" s="30" t="s">
        <v>62</v>
      </c>
      <c r="G3" s="30" t="s">
        <v>62</v>
      </c>
      <c r="H3" s="42"/>
      <c r="I3" s="42"/>
    </row>
    <row r="4" spans="1:44" ht="64.5" customHeight="1">
      <c r="A4" s="36">
        <v>2</v>
      </c>
      <c r="B4" s="36" t="s">
        <v>234</v>
      </c>
      <c r="C4" s="39" t="s">
        <v>264</v>
      </c>
      <c r="D4" s="57" t="s">
        <v>267</v>
      </c>
      <c r="E4" s="57" t="s">
        <v>268</v>
      </c>
      <c r="F4" s="30" t="s">
        <v>62</v>
      </c>
      <c r="G4" s="30" t="s">
        <v>62</v>
      </c>
      <c r="H4" s="42"/>
      <c r="I4" s="42"/>
    </row>
    <row r="5" spans="1:44" ht="64.5" customHeight="1">
      <c r="A5" s="36">
        <v>3</v>
      </c>
      <c r="B5" s="36" t="s">
        <v>234</v>
      </c>
      <c r="C5" s="39" t="s">
        <v>264</v>
      </c>
      <c r="D5" s="66" t="s">
        <v>269</v>
      </c>
      <c r="E5" s="65" t="s">
        <v>270</v>
      </c>
      <c r="F5" s="30" t="s">
        <v>62</v>
      </c>
      <c r="G5" s="30" t="s">
        <v>62</v>
      </c>
      <c r="H5" s="42"/>
      <c r="I5" s="42"/>
    </row>
    <row r="6" spans="1:44" ht="42" customHeight="1">
      <c r="A6" s="36">
        <v>4</v>
      </c>
      <c r="B6" s="36" t="s">
        <v>229</v>
      </c>
      <c r="C6" s="39" t="s">
        <v>143</v>
      </c>
      <c r="D6" s="57" t="s">
        <v>244</v>
      </c>
      <c r="E6" s="57" t="s">
        <v>231</v>
      </c>
      <c r="F6" s="30" t="s">
        <v>62</v>
      </c>
      <c r="G6" s="30" t="s">
        <v>62</v>
      </c>
      <c r="H6" s="42"/>
      <c r="I6" s="42"/>
    </row>
    <row r="7" spans="1:44" ht="56.25" customHeight="1">
      <c r="A7" s="36">
        <v>5</v>
      </c>
      <c r="B7" s="36" t="s">
        <v>230</v>
      </c>
      <c r="C7" s="39" t="s">
        <v>143</v>
      </c>
      <c r="D7" s="57" t="s">
        <v>245</v>
      </c>
      <c r="E7" s="57" t="s">
        <v>232</v>
      </c>
      <c r="F7" s="30" t="s">
        <v>62</v>
      </c>
      <c r="G7" s="30" t="s">
        <v>62</v>
      </c>
      <c r="H7" s="41"/>
      <c r="I7" s="41"/>
    </row>
    <row r="8" spans="1:44" ht="78">
      <c r="A8" s="36">
        <v>6</v>
      </c>
      <c r="B8" s="36" t="s">
        <v>233</v>
      </c>
      <c r="C8" s="39" t="s">
        <v>143</v>
      </c>
      <c r="D8" s="57" t="s">
        <v>146</v>
      </c>
      <c r="E8" s="57" t="s">
        <v>238</v>
      </c>
      <c r="F8" s="30" t="s">
        <v>62</v>
      </c>
      <c r="G8" s="30" t="s">
        <v>62</v>
      </c>
      <c r="H8" s="41"/>
      <c r="I8" s="41"/>
    </row>
    <row r="9" spans="1:44" ht="31.2">
      <c r="A9" s="36">
        <v>7</v>
      </c>
      <c r="B9" s="36" t="s">
        <v>252</v>
      </c>
      <c r="C9" s="39" t="s">
        <v>253</v>
      </c>
      <c r="D9" s="57" t="s">
        <v>254</v>
      </c>
      <c r="E9" s="57" t="s">
        <v>255</v>
      </c>
      <c r="F9" s="30" t="s">
        <v>62</v>
      </c>
      <c r="G9" s="30" t="s">
        <v>62</v>
      </c>
      <c r="H9" s="41"/>
      <c r="I9" s="41"/>
    </row>
    <row r="10" spans="1:44" ht="64.5" customHeight="1">
      <c r="A10" s="36">
        <v>8</v>
      </c>
      <c r="B10" s="36" t="s">
        <v>233</v>
      </c>
      <c r="C10" s="39" t="s">
        <v>143</v>
      </c>
      <c r="D10" s="57" t="s">
        <v>227</v>
      </c>
      <c r="E10" s="57" t="s">
        <v>147</v>
      </c>
      <c r="F10" s="30" t="s">
        <v>62</v>
      </c>
      <c r="G10" s="30" t="s">
        <v>62</v>
      </c>
      <c r="H10" s="41"/>
      <c r="I10" s="41"/>
    </row>
    <row r="11" spans="1:44" ht="31.2">
      <c r="A11" s="36">
        <v>9</v>
      </c>
      <c r="B11" s="36" t="s">
        <v>234</v>
      </c>
      <c r="C11" s="39" t="s">
        <v>143</v>
      </c>
      <c r="D11" s="57" t="s">
        <v>228</v>
      </c>
      <c r="E11" s="57" t="s">
        <v>148</v>
      </c>
      <c r="F11" s="30" t="s">
        <v>62</v>
      </c>
      <c r="G11" s="30" t="s">
        <v>62</v>
      </c>
      <c r="H11" s="41"/>
      <c r="I11" s="41"/>
    </row>
    <row r="12" spans="1:44" ht="46.8">
      <c r="A12" s="36">
        <v>10</v>
      </c>
      <c r="B12" s="36"/>
      <c r="C12" s="39"/>
      <c r="D12" s="57" t="s">
        <v>273</v>
      </c>
      <c r="E12" s="57"/>
      <c r="F12" s="30"/>
      <c r="G12" s="30"/>
      <c r="H12" s="41"/>
      <c r="I12" s="41"/>
    </row>
    <row r="13" spans="1:44" ht="43.2">
      <c r="A13" s="36">
        <v>11</v>
      </c>
      <c r="B13" s="36" t="s">
        <v>234</v>
      </c>
      <c r="C13" s="39" t="s">
        <v>143</v>
      </c>
      <c r="D13" s="60" t="s">
        <v>149</v>
      </c>
      <c r="E13" s="61" t="s">
        <v>242</v>
      </c>
      <c r="F13" s="30" t="s">
        <v>62</v>
      </c>
      <c r="G13" s="30" t="s">
        <v>62</v>
      </c>
      <c r="H13" s="41"/>
      <c r="I13" s="41"/>
    </row>
    <row r="14" spans="1:44" ht="29.4">
      <c r="A14" s="36">
        <v>12</v>
      </c>
      <c r="B14" s="36" t="s">
        <v>234</v>
      </c>
      <c r="C14" s="39" t="s">
        <v>143</v>
      </c>
      <c r="D14" s="60" t="s">
        <v>150</v>
      </c>
      <c r="E14" s="61" t="s">
        <v>151</v>
      </c>
      <c r="F14" s="30" t="s">
        <v>62</v>
      </c>
      <c r="G14" s="30" t="s">
        <v>62</v>
      </c>
      <c r="H14" s="41"/>
      <c r="I14" s="41"/>
    </row>
    <row r="15" spans="1:44" ht="44.4" hidden="1">
      <c r="A15" s="36">
        <v>13</v>
      </c>
      <c r="B15" s="36" t="s">
        <v>152</v>
      </c>
      <c r="C15" s="39" t="s">
        <v>143</v>
      </c>
      <c r="D15" s="60" t="s">
        <v>153</v>
      </c>
      <c r="E15" s="61" t="s">
        <v>154</v>
      </c>
      <c r="F15" s="30" t="s">
        <v>62</v>
      </c>
      <c r="G15" s="30" t="s">
        <v>62</v>
      </c>
      <c r="H15" s="41"/>
      <c r="I15" s="41"/>
    </row>
    <row r="16" spans="1:44" ht="28.8" hidden="1">
      <c r="A16" s="36">
        <v>14</v>
      </c>
      <c r="B16" s="36" t="s">
        <v>155</v>
      </c>
      <c r="C16" s="39" t="s">
        <v>156</v>
      </c>
      <c r="D16" s="60" t="s">
        <v>157</v>
      </c>
      <c r="E16" s="61" t="s">
        <v>158</v>
      </c>
      <c r="F16" s="30" t="s">
        <v>62</v>
      </c>
      <c r="G16" s="30" t="s">
        <v>62</v>
      </c>
      <c r="H16" s="41"/>
      <c r="I16" s="41"/>
    </row>
    <row r="17" spans="1:9" ht="48" customHeight="1">
      <c r="A17" s="36">
        <v>15</v>
      </c>
      <c r="B17" s="36" t="s">
        <v>234</v>
      </c>
      <c r="C17" s="39" t="s">
        <v>156</v>
      </c>
      <c r="D17" s="60" t="s">
        <v>159</v>
      </c>
      <c r="E17" s="61" t="s">
        <v>160</v>
      </c>
      <c r="F17" s="30" t="s">
        <v>62</v>
      </c>
      <c r="G17" s="30" t="s">
        <v>62</v>
      </c>
      <c r="H17" s="41"/>
      <c r="I17" s="41"/>
    </row>
    <row r="18" spans="1:9" ht="59.25" customHeight="1">
      <c r="A18" s="36">
        <v>16</v>
      </c>
      <c r="B18" s="36" t="s">
        <v>234</v>
      </c>
      <c r="C18" s="39" t="s">
        <v>156</v>
      </c>
      <c r="D18" s="60" t="s">
        <v>161</v>
      </c>
      <c r="E18" s="61" t="s">
        <v>235</v>
      </c>
      <c r="F18" s="30" t="s">
        <v>62</v>
      </c>
      <c r="G18" s="30" t="s">
        <v>62</v>
      </c>
      <c r="H18" s="41"/>
      <c r="I18" s="41"/>
    </row>
    <row r="19" spans="1:9" ht="168" customHeight="1">
      <c r="A19" s="36">
        <v>17</v>
      </c>
      <c r="B19" s="36" t="s">
        <v>230</v>
      </c>
      <c r="C19" s="39" t="s">
        <v>156</v>
      </c>
      <c r="D19" s="62" t="s">
        <v>271</v>
      </c>
      <c r="E19" s="63" t="s">
        <v>272</v>
      </c>
      <c r="F19" s="30" t="s">
        <v>62</v>
      </c>
      <c r="G19" s="30" t="s">
        <v>62</v>
      </c>
      <c r="H19" s="41"/>
      <c r="I19" s="41"/>
    </row>
    <row r="20" spans="1:9" ht="54" customHeight="1">
      <c r="A20" s="36">
        <v>18</v>
      </c>
      <c r="B20" s="36" t="s">
        <v>230</v>
      </c>
      <c r="C20" s="39" t="s">
        <v>156</v>
      </c>
      <c r="D20" s="60" t="s">
        <v>162</v>
      </c>
      <c r="E20" s="62" t="s">
        <v>163</v>
      </c>
      <c r="F20" s="30" t="s">
        <v>62</v>
      </c>
      <c r="G20" s="30" t="s">
        <v>62</v>
      </c>
      <c r="H20" s="41"/>
      <c r="I20" s="41"/>
    </row>
    <row r="21" spans="1:9" ht="28.8">
      <c r="A21" s="36">
        <v>19</v>
      </c>
      <c r="B21" s="36" t="s">
        <v>230</v>
      </c>
      <c r="C21" s="39" t="s">
        <v>156</v>
      </c>
      <c r="D21" s="62" t="s">
        <v>164</v>
      </c>
      <c r="E21" s="60" t="s">
        <v>236</v>
      </c>
      <c r="F21" s="30" t="s">
        <v>62</v>
      </c>
      <c r="G21" s="30" t="s">
        <v>62</v>
      </c>
      <c r="H21" s="41"/>
      <c r="I21" s="41"/>
    </row>
    <row r="22" spans="1:9" ht="43.8">
      <c r="A22" s="36">
        <v>20</v>
      </c>
      <c r="B22" s="36" t="s">
        <v>165</v>
      </c>
      <c r="C22" s="39" t="s">
        <v>156</v>
      </c>
      <c r="D22" s="62" t="s">
        <v>166</v>
      </c>
      <c r="E22" s="62" t="s">
        <v>167</v>
      </c>
      <c r="F22" s="30" t="s">
        <v>62</v>
      </c>
      <c r="G22" s="30" t="s">
        <v>62</v>
      </c>
      <c r="H22" s="41"/>
      <c r="I22" s="41"/>
    </row>
    <row r="23" spans="1:9" ht="68.25" customHeight="1">
      <c r="A23" s="36">
        <v>21</v>
      </c>
      <c r="B23" s="36" t="s">
        <v>280</v>
      </c>
      <c r="C23" s="39" t="s">
        <v>143</v>
      </c>
      <c r="D23" s="62" t="s">
        <v>168</v>
      </c>
      <c r="E23" s="60" t="s">
        <v>169</v>
      </c>
      <c r="F23" s="30" t="s">
        <v>62</v>
      </c>
      <c r="G23" s="30" t="s">
        <v>62</v>
      </c>
      <c r="H23" s="41"/>
      <c r="I23" s="41"/>
    </row>
    <row r="24" spans="1:9" s="37" customFormat="1" ht="60" customHeight="1">
      <c r="A24" s="36">
        <v>22</v>
      </c>
      <c r="B24" s="36" t="s">
        <v>280</v>
      </c>
      <c r="C24" s="39" t="s">
        <v>143</v>
      </c>
      <c r="D24" s="62" t="s">
        <v>170</v>
      </c>
      <c r="E24" s="63" t="s">
        <v>237</v>
      </c>
      <c r="F24" s="30" t="s">
        <v>62</v>
      </c>
      <c r="G24" s="30" t="s">
        <v>62</v>
      </c>
      <c r="H24" s="41"/>
      <c r="I24" s="51"/>
    </row>
    <row r="25" spans="1:9" s="37" customFormat="1" ht="60" customHeight="1">
      <c r="A25" s="36">
        <v>23</v>
      </c>
      <c r="B25" s="36" t="s">
        <v>234</v>
      </c>
      <c r="C25" s="39" t="s">
        <v>264</v>
      </c>
      <c r="D25" s="65" t="s">
        <v>275</v>
      </c>
      <c r="E25" s="65"/>
      <c r="F25" s="30" t="s">
        <v>62</v>
      </c>
      <c r="G25" s="30" t="s">
        <v>62</v>
      </c>
      <c r="H25" s="41"/>
      <c r="I25" s="51"/>
    </row>
    <row r="26" spans="1:9" s="37" customFormat="1" ht="60" customHeight="1">
      <c r="A26" s="36">
        <v>24</v>
      </c>
      <c r="B26" s="36" t="s">
        <v>230</v>
      </c>
      <c r="C26" s="39" t="s">
        <v>264</v>
      </c>
      <c r="D26" s="67" t="s">
        <v>276</v>
      </c>
      <c r="E26" s="67" t="s">
        <v>277</v>
      </c>
      <c r="F26" s="30" t="s">
        <v>62</v>
      </c>
      <c r="G26" s="30" t="s">
        <v>62</v>
      </c>
      <c r="H26" s="41"/>
      <c r="I26" s="51"/>
    </row>
    <row r="27" spans="1:9" s="37" customFormat="1" ht="60" customHeight="1">
      <c r="A27" s="36">
        <v>25</v>
      </c>
      <c r="B27" s="36" t="s">
        <v>234</v>
      </c>
      <c r="C27" s="39" t="s">
        <v>264</v>
      </c>
      <c r="D27" s="68" t="s">
        <v>278</v>
      </c>
      <c r="E27" s="67" t="s">
        <v>279</v>
      </c>
      <c r="F27" s="30" t="s">
        <v>62</v>
      </c>
      <c r="G27" s="30" t="s">
        <v>62</v>
      </c>
      <c r="H27" s="41"/>
      <c r="I27" s="51"/>
    </row>
    <row r="28" spans="1:9" s="37" customFormat="1" ht="43.2">
      <c r="A28" s="36">
        <v>26</v>
      </c>
      <c r="B28" s="36" t="s">
        <v>280</v>
      </c>
      <c r="C28" s="39" t="s">
        <v>143</v>
      </c>
      <c r="D28" s="62" t="s">
        <v>171</v>
      </c>
      <c r="E28" s="63" t="s">
        <v>172</v>
      </c>
      <c r="F28" s="30" t="s">
        <v>62</v>
      </c>
      <c r="G28" s="30" t="s">
        <v>62</v>
      </c>
      <c r="H28" s="41"/>
      <c r="I28" s="51"/>
    </row>
    <row r="29" spans="1:9" ht="28.8">
      <c r="A29" s="36">
        <v>27</v>
      </c>
      <c r="B29" s="36" t="s">
        <v>281</v>
      </c>
      <c r="C29" s="39" t="s">
        <v>143</v>
      </c>
      <c r="D29" s="60" t="s">
        <v>274</v>
      </c>
      <c r="E29" s="61" t="s">
        <v>173</v>
      </c>
      <c r="F29" s="30" t="s">
        <v>62</v>
      </c>
      <c r="G29" s="30" t="s">
        <v>62</v>
      </c>
      <c r="H29" s="41"/>
      <c r="I29" s="41"/>
    </row>
    <row r="30" spans="1:9" ht="38.25" customHeight="1">
      <c r="A30" s="36">
        <v>28</v>
      </c>
      <c r="B30" s="36" t="s">
        <v>280</v>
      </c>
      <c r="C30" s="39" t="s">
        <v>143</v>
      </c>
      <c r="D30" s="62" t="s">
        <v>174</v>
      </c>
      <c r="E30" s="63" t="s">
        <v>239</v>
      </c>
      <c r="F30" s="30" t="s">
        <v>62</v>
      </c>
      <c r="G30" s="30" t="s">
        <v>62</v>
      </c>
      <c r="H30" s="41"/>
      <c r="I30" s="41"/>
    </row>
    <row r="31" spans="1:9" s="37" customFormat="1" ht="93.6">
      <c r="A31" s="36">
        <v>29</v>
      </c>
      <c r="B31" s="36" t="s">
        <v>234</v>
      </c>
      <c r="C31" s="39" t="s">
        <v>143</v>
      </c>
      <c r="D31" s="57" t="s">
        <v>175</v>
      </c>
      <c r="E31" s="57" t="s">
        <v>240</v>
      </c>
      <c r="F31" s="30" t="s">
        <v>62</v>
      </c>
      <c r="G31" s="30" t="s">
        <v>62</v>
      </c>
      <c r="H31" s="41"/>
      <c r="I31" s="51"/>
    </row>
    <row r="32" spans="1:9" ht="124.8">
      <c r="A32" s="36">
        <v>30</v>
      </c>
      <c r="B32" s="36" t="s">
        <v>142</v>
      </c>
      <c r="C32" s="39" t="s">
        <v>143</v>
      </c>
      <c r="D32" s="57" t="s">
        <v>176</v>
      </c>
      <c r="E32" s="58" t="s">
        <v>241</v>
      </c>
      <c r="F32" s="30" t="s">
        <v>62</v>
      </c>
      <c r="G32" s="30" t="s">
        <v>62</v>
      </c>
      <c r="H32" s="41"/>
      <c r="I32" s="41"/>
    </row>
    <row r="33" spans="1:9" ht="16.2">
      <c r="A33" s="36">
        <v>31</v>
      </c>
      <c r="B33" s="36" t="s">
        <v>142</v>
      </c>
      <c r="C33" s="39" t="s">
        <v>143</v>
      </c>
      <c r="D33" s="57" t="s">
        <v>177</v>
      </c>
      <c r="E33" s="57" t="s">
        <v>243</v>
      </c>
      <c r="F33" s="30" t="s">
        <v>62</v>
      </c>
      <c r="G33" s="30" t="s">
        <v>62</v>
      </c>
      <c r="H33" s="41"/>
      <c r="I33" s="41"/>
    </row>
    <row r="34" spans="1:9" ht="62.4">
      <c r="A34" s="36">
        <v>32</v>
      </c>
      <c r="B34" s="36" t="s">
        <v>142</v>
      </c>
      <c r="C34" s="39" t="s">
        <v>143</v>
      </c>
      <c r="D34" s="57" t="s">
        <v>178</v>
      </c>
      <c r="E34" s="57" t="s">
        <v>246</v>
      </c>
      <c r="F34" s="30" t="s">
        <v>62</v>
      </c>
      <c r="G34" s="30" t="s">
        <v>62</v>
      </c>
      <c r="H34" s="41"/>
      <c r="I34" s="41"/>
    </row>
    <row r="35" spans="1:9" ht="109.2">
      <c r="A35" s="36">
        <v>33</v>
      </c>
      <c r="B35" s="38" t="s">
        <v>142</v>
      </c>
      <c r="C35" s="40" t="s">
        <v>253</v>
      </c>
      <c r="D35" s="58" t="s">
        <v>179</v>
      </c>
      <c r="E35" s="58" t="s">
        <v>247</v>
      </c>
      <c r="F35" s="30" t="s">
        <v>62</v>
      </c>
      <c r="G35" s="30" t="s">
        <v>62</v>
      </c>
      <c r="H35" s="51"/>
      <c r="I35" s="41"/>
    </row>
    <row r="36" spans="1:9" ht="54.75" customHeight="1">
      <c r="A36" s="36">
        <v>34</v>
      </c>
      <c r="B36" s="36" t="s">
        <v>142</v>
      </c>
      <c r="C36" s="39" t="s">
        <v>143</v>
      </c>
      <c r="D36" s="57" t="s">
        <v>282</v>
      </c>
      <c r="E36" s="57" t="s">
        <v>283</v>
      </c>
      <c r="F36" s="30" t="s">
        <v>62</v>
      </c>
      <c r="G36" s="30" t="s">
        <v>62</v>
      </c>
      <c r="H36" s="41"/>
      <c r="I36" s="41"/>
    </row>
    <row r="37" spans="1:9" ht="60" customHeight="1">
      <c r="A37" s="36">
        <v>35</v>
      </c>
      <c r="B37" s="36" t="s">
        <v>142</v>
      </c>
      <c r="C37" s="39" t="s">
        <v>143</v>
      </c>
      <c r="D37" s="57" t="s">
        <v>248</v>
      </c>
      <c r="E37" s="57" t="s">
        <v>249</v>
      </c>
      <c r="F37" s="30" t="s">
        <v>62</v>
      </c>
      <c r="G37" s="30" t="s">
        <v>62</v>
      </c>
      <c r="H37" s="41"/>
      <c r="I37" s="41"/>
    </row>
    <row r="38" spans="1:9" ht="46.8">
      <c r="A38" s="36">
        <v>36</v>
      </c>
      <c r="B38" s="36" t="s">
        <v>180</v>
      </c>
      <c r="C38" s="57" t="s">
        <v>143</v>
      </c>
      <c r="D38" s="57" t="s">
        <v>181</v>
      </c>
      <c r="E38" s="59"/>
      <c r="F38" s="30" t="s">
        <v>62</v>
      </c>
      <c r="G38" s="30" t="s">
        <v>62</v>
      </c>
      <c r="H38" s="41"/>
      <c r="I38" s="41"/>
    </row>
    <row r="39" spans="1:9" ht="31.2">
      <c r="A39" s="36">
        <v>37</v>
      </c>
      <c r="B39" s="36" t="s">
        <v>229</v>
      </c>
      <c r="C39" s="57" t="s">
        <v>143</v>
      </c>
      <c r="D39" s="58" t="s">
        <v>250</v>
      </c>
      <c r="E39" s="58" t="s">
        <v>251</v>
      </c>
      <c r="F39" s="30" t="s">
        <v>62</v>
      </c>
      <c r="G39" s="30" t="s">
        <v>62</v>
      </c>
      <c r="H39" s="41"/>
      <c r="I39" s="41"/>
    </row>
    <row r="40" spans="1:9" ht="31.2">
      <c r="A40" s="36">
        <v>38</v>
      </c>
      <c r="B40" s="36" t="s">
        <v>142</v>
      </c>
      <c r="C40" s="52" t="s">
        <v>190</v>
      </c>
      <c r="D40" s="57" t="s">
        <v>256</v>
      </c>
      <c r="E40" s="57" t="s">
        <v>257</v>
      </c>
      <c r="F40" s="30" t="s">
        <v>62</v>
      </c>
      <c r="G40" s="30" t="s">
        <v>62</v>
      </c>
      <c r="H40" s="41"/>
      <c r="I40" s="41"/>
    </row>
    <row r="41" spans="1:9" ht="55.5" customHeight="1">
      <c r="A41" s="36">
        <v>39</v>
      </c>
      <c r="B41" s="36" t="s">
        <v>142</v>
      </c>
      <c r="C41" s="52" t="s">
        <v>182</v>
      </c>
      <c r="D41" s="57" t="s">
        <v>258</v>
      </c>
      <c r="E41" s="57" t="s">
        <v>259</v>
      </c>
      <c r="F41" s="30" t="s">
        <v>62</v>
      </c>
      <c r="G41" s="30" t="s">
        <v>62</v>
      </c>
      <c r="H41" s="41"/>
    </row>
    <row r="42" spans="1:9" ht="34.5" customHeight="1">
      <c r="A42" s="36">
        <v>40</v>
      </c>
      <c r="B42" s="36" t="s">
        <v>142</v>
      </c>
      <c r="C42" s="52" t="s">
        <v>182</v>
      </c>
      <c r="D42" s="57" t="s">
        <v>260</v>
      </c>
      <c r="E42" s="57" t="s">
        <v>261</v>
      </c>
      <c r="F42" s="30" t="s">
        <v>62</v>
      </c>
      <c r="G42" s="30" t="s">
        <v>62</v>
      </c>
      <c r="H42" s="41"/>
    </row>
    <row r="43" spans="1:9" ht="45" customHeight="1">
      <c r="A43" s="36">
        <v>41</v>
      </c>
      <c r="B43" s="36" t="s">
        <v>142</v>
      </c>
      <c r="C43" s="52" t="s">
        <v>182</v>
      </c>
      <c r="D43" s="57" t="s">
        <v>262</v>
      </c>
      <c r="E43" s="57" t="s">
        <v>263</v>
      </c>
      <c r="F43" s="30" t="s">
        <v>62</v>
      </c>
      <c r="G43" s="30" t="s">
        <v>62</v>
      </c>
      <c r="H43" s="41"/>
    </row>
  </sheetData>
  <dataConsolidate/>
  <phoneticPr fontId="2" type="noConversion"/>
  <conditionalFormatting sqref="F3:H5 G2:H40 F2:G43">
    <cfRule type="cellIs" dxfId="374" priority="99" stopIfTrue="1" operator="equal">
      <formula>"不涉及Not Involved"</formula>
    </cfRule>
    <cfRule type="cellIs" dxfId="373" priority="100" stopIfTrue="1" operator="equal">
      <formula>"待评审Pending"</formula>
    </cfRule>
    <cfRule type="cellIs" dxfId="372" priority="101" operator="equal">
      <formula>"OK"</formula>
    </cfRule>
    <cfRule type="cellIs" dxfId="371" priority="102" operator="equal">
      <formula>"不涉及"</formula>
    </cfRule>
    <cfRule type="cellIs" priority="103" operator="equal">
      <formula>"不涉及"</formula>
    </cfRule>
    <cfRule type="cellIs" dxfId="370" priority="104" operator="equal">
      <formula>"待评审"</formula>
    </cfRule>
  </conditionalFormatting>
  <conditionalFormatting sqref="G33:H40 F40:G43 F9:G9 G3:H5 H2:H32 G2:G33 F7:F39">
    <cfRule type="cellIs" dxfId="369" priority="95" operator="equal">
      <formula>"OK"</formula>
    </cfRule>
    <cfRule type="cellIs" dxfId="368" priority="96" operator="equal">
      <formula>"不涉及"</formula>
    </cfRule>
    <cfRule type="cellIs" priority="97" operator="equal">
      <formula>"不涉及"</formula>
    </cfRule>
    <cfRule type="cellIs" dxfId="367" priority="98" operator="equal">
      <formula>"待评审"</formula>
    </cfRule>
  </conditionalFormatting>
  <conditionalFormatting sqref="G3:H5 H2:H40 G2:G43">
    <cfRule type="cellIs" dxfId="366" priority="94" stopIfTrue="1" operator="equal">
      <formula>"需更改need revise"</formula>
    </cfRule>
  </conditionalFormatting>
  <conditionalFormatting sqref="G6:H40 F6:G43">
    <cfRule type="containsText" priority="91" operator="containsText" text="Partially fullfilled">
      <formula>NOT(ISERROR(SEARCH("Partially fullfilled",F6)))</formula>
    </cfRule>
    <cfRule type="containsText" dxfId="365" priority="92" operator="containsText" text="No">
      <formula>NOT(ISERROR(SEARCH("No",F6)))</formula>
    </cfRule>
    <cfRule type="containsText" dxfId="364" priority="93" operator="containsText" text="Yes">
      <formula>NOT(ISERROR(SEARCH("Yes",F6)))</formula>
    </cfRule>
  </conditionalFormatting>
  <conditionalFormatting sqref="G6:H40 F6:G43">
    <cfRule type="cellIs" dxfId="363" priority="89" operator="equal">
      <formula>"Partial"</formula>
    </cfRule>
    <cfRule type="cellIs" dxfId="362" priority="90" operator="equal">
      <formula>"N/A"</formula>
    </cfRule>
  </conditionalFormatting>
  <conditionalFormatting sqref="G6:H40 F6:G43">
    <cfRule type="cellIs" dxfId="361" priority="88" operator="greaterThanOrEqual">
      <formula>95</formula>
    </cfRule>
  </conditionalFormatting>
  <conditionalFormatting sqref="G6:H40 F6:G43">
    <cfRule type="cellIs" dxfId="360" priority="86" operator="lessThan">
      <formula>95</formula>
    </cfRule>
    <cfRule type="cellIs" priority="87" operator="lessThan">
      <formula>95</formula>
    </cfRule>
  </conditionalFormatting>
  <conditionalFormatting sqref="F3:H5">
    <cfRule type="containsText" priority="14" operator="containsText" text="Partially fullfilled">
      <formula>NOT(ISERROR(SEARCH("Partially fullfilled",F3)))</formula>
    </cfRule>
    <cfRule type="containsText" dxfId="359" priority="15" operator="containsText" text="No">
      <formula>NOT(ISERROR(SEARCH("No",F3)))</formula>
    </cfRule>
    <cfRule type="containsText" dxfId="358" priority="16" operator="containsText" text="Yes">
      <formula>NOT(ISERROR(SEARCH("Yes",F3)))</formula>
    </cfRule>
  </conditionalFormatting>
  <conditionalFormatting sqref="F3:H5">
    <cfRule type="cellIs" dxfId="357" priority="12" operator="equal">
      <formula>"Partial"</formula>
    </cfRule>
    <cfRule type="cellIs" dxfId="356" priority="13" operator="equal">
      <formula>"N/A"</formula>
    </cfRule>
  </conditionalFormatting>
  <conditionalFormatting sqref="F3:H5">
    <cfRule type="cellIs" dxfId="355" priority="11" operator="greaterThanOrEqual">
      <formula>95</formula>
    </cfRule>
  </conditionalFormatting>
  <conditionalFormatting sqref="F3:H5">
    <cfRule type="cellIs" dxfId="354" priority="9" operator="lessThan">
      <formula>95</formula>
    </cfRule>
    <cfRule type="cellIs" priority="10" operator="lessThan">
      <formula>95</formula>
    </cfRule>
  </conditionalFormatting>
  <conditionalFormatting sqref="F4:H5">
    <cfRule type="containsText" priority="6" operator="containsText" text="Partially fullfilled">
      <formula>NOT(ISERROR(SEARCH("Partially fullfilled",F4)))</formula>
    </cfRule>
    <cfRule type="containsText" dxfId="353" priority="7" operator="containsText" text="No">
      <formula>NOT(ISERROR(SEARCH("No",F4)))</formula>
    </cfRule>
    <cfRule type="containsText" dxfId="352" priority="8" operator="containsText" text="Yes">
      <formula>NOT(ISERROR(SEARCH("Yes",F4)))</formula>
    </cfRule>
  </conditionalFormatting>
  <conditionalFormatting sqref="F4:H5">
    <cfRule type="cellIs" dxfId="351" priority="4" operator="equal">
      <formula>"Partial"</formula>
    </cfRule>
    <cfRule type="cellIs" dxfId="350" priority="5" operator="equal">
      <formula>"N/A"</formula>
    </cfRule>
  </conditionalFormatting>
  <conditionalFormatting sqref="F4:H5">
    <cfRule type="cellIs" dxfId="349" priority="3" operator="greaterThanOrEqual">
      <formula>95</formula>
    </cfRule>
  </conditionalFormatting>
  <conditionalFormatting sqref="F4:H5">
    <cfRule type="cellIs" dxfId="348" priority="1" operator="lessThan">
      <formula>95</formula>
    </cfRule>
    <cfRule type="cellIs" priority="2" operator="lessThan">
      <formula>95</formula>
    </cfRule>
  </conditionalFormatting>
  <dataValidations count="4">
    <dataValidation type="list" allowBlank="1" showInputMessage="1" showErrorMessage="1" sqref="G44:H69" xr:uid="{00000000-0002-0000-0300-000000000000}">
      <formula1>"通过,不通过,不涉及,待评审"</formula1>
    </dataValidation>
    <dataValidation type="list" allowBlank="1" showInputMessage="1" showErrorMessage="1" sqref="F2" xr:uid="{00000000-0002-0000-0300-000001000000}">
      <formula1>"OK,不涉及Not Involved,待评审Pending"</formula1>
    </dataValidation>
    <dataValidation type="list" allowBlank="1" showInputMessage="1" showErrorMessage="1" sqref="G2" xr:uid="{00000000-0002-0000-0300-000002000000}">
      <formula1>"OK,需更改need revise,待评审Pending,不涉及Not Involved"</formula1>
    </dataValidation>
    <dataValidation type="list" allowBlank="1" showInputMessage="1" showErrorMessage="1" sqref="F3:G43" xr:uid="{00000000-0002-0000-0300-000003000000}">
      <formula1>"通过,不通过,不涉及"</formula1>
    </dataValidation>
  </dataValidations>
  <pageMargins left="0.75" right="0.75" top="1" bottom="1" header="0.5" footer="0.5"/>
  <pageSetup orientation="portrait" r:id="rId1"/>
  <headerFooter alignWithMargins="0">
    <oddHeader xml:space="preserve">&amp;L&amp;G&amp;C&amp;F&amp;RSecurity Level:Internal </oddHeader>
    <oddFooter>&amp;L&amp;D&amp;CHUAWEI Confidential&amp;RPage&amp;Pof&amp;N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D11" sqref="D11"/>
    </sheetView>
  </sheetViews>
  <sheetFormatPr defaultColWidth="8.90625" defaultRowHeight="15.6"/>
  <cols>
    <col min="1" max="1" width="13.6328125" style="24" customWidth="1"/>
    <col min="2" max="2" width="3.90625" style="24" bestFit="1" customWidth="1"/>
    <col min="3" max="3" width="38.90625" style="24" customWidth="1"/>
    <col min="4" max="4" width="58.36328125" style="24" customWidth="1"/>
    <col min="5" max="5" width="11.36328125" style="24" customWidth="1"/>
    <col min="6" max="7" width="10.90625" style="24" customWidth="1"/>
    <col min="8" max="16384" width="8.90625" style="24"/>
  </cols>
  <sheetData>
    <row r="1" spans="1:7" ht="14.25" customHeight="1">
      <c r="A1" s="135" t="s">
        <v>38</v>
      </c>
      <c r="B1" s="135"/>
      <c r="C1" s="135"/>
      <c r="D1" s="135"/>
      <c r="E1" s="135"/>
      <c r="F1" s="135"/>
      <c r="G1" s="135"/>
    </row>
    <row r="2" spans="1:7" ht="14.25" customHeight="1">
      <c r="A2" s="135"/>
      <c r="B2" s="135"/>
      <c r="C2" s="135"/>
      <c r="D2" s="135"/>
      <c r="E2" s="135"/>
      <c r="F2" s="135"/>
      <c r="G2" s="135"/>
    </row>
    <row r="3" spans="1:7" ht="14.25" customHeight="1">
      <c r="A3" s="64" t="s">
        <v>8</v>
      </c>
      <c r="B3" s="136" t="s">
        <v>38</v>
      </c>
      <c r="C3" s="136"/>
      <c r="D3" s="136"/>
      <c r="E3" s="136"/>
      <c r="F3" s="136"/>
      <c r="G3" s="136"/>
    </row>
    <row r="4" spans="1:7" ht="28.8">
      <c r="A4" s="64" t="s">
        <v>9</v>
      </c>
      <c r="B4" s="64" t="s">
        <v>10</v>
      </c>
      <c r="C4" s="13" t="s">
        <v>11</v>
      </c>
      <c r="D4" s="13" t="s">
        <v>15</v>
      </c>
      <c r="E4" s="26" t="s">
        <v>93</v>
      </c>
      <c r="F4" s="26" t="s">
        <v>92</v>
      </c>
      <c r="G4" s="26" t="s">
        <v>74</v>
      </c>
    </row>
    <row r="5" spans="1:7" ht="28.8">
      <c r="A5" s="139" t="s">
        <v>91</v>
      </c>
      <c r="B5" s="20">
        <v>1</v>
      </c>
      <c r="C5" s="18" t="s">
        <v>90</v>
      </c>
      <c r="D5" s="19"/>
      <c r="E5" s="30" t="s">
        <v>62</v>
      </c>
      <c r="F5" s="30" t="s">
        <v>62</v>
      </c>
      <c r="G5" s="29"/>
    </row>
    <row r="6" spans="1:7" s="28" customFormat="1" ht="72">
      <c r="A6" s="139"/>
      <c r="B6" s="20">
        <v>2</v>
      </c>
      <c r="C6" s="25" t="s">
        <v>219</v>
      </c>
      <c r="D6" s="19" t="s">
        <v>220</v>
      </c>
      <c r="E6" s="30" t="s">
        <v>62</v>
      </c>
      <c r="F6" s="30" t="s">
        <v>62</v>
      </c>
      <c r="G6" s="53"/>
    </row>
    <row r="7" spans="1:7">
      <c r="A7" s="139"/>
      <c r="B7" s="20">
        <v>3</v>
      </c>
      <c r="C7" s="25" t="s">
        <v>89</v>
      </c>
      <c r="D7" s="27" t="s">
        <v>88</v>
      </c>
      <c r="E7" s="30" t="s">
        <v>62</v>
      </c>
      <c r="F7" s="30" t="s">
        <v>62</v>
      </c>
      <c r="G7" s="29"/>
    </row>
    <row r="8" spans="1:7">
      <c r="A8" s="139"/>
      <c r="B8" s="20">
        <v>4</v>
      </c>
      <c r="C8" s="25" t="s">
        <v>87</v>
      </c>
      <c r="D8" s="27"/>
      <c r="E8" s="30" t="s">
        <v>62</v>
      </c>
      <c r="F8" s="30" t="s">
        <v>62</v>
      </c>
      <c r="G8" s="29"/>
    </row>
    <row r="9" spans="1:7" s="28" customFormat="1">
      <c r="A9" s="139"/>
      <c r="B9" s="20">
        <v>5</v>
      </c>
      <c r="C9" s="25" t="s">
        <v>212</v>
      </c>
      <c r="D9" s="25"/>
      <c r="E9" s="30" t="s">
        <v>62</v>
      </c>
      <c r="F9" s="30" t="s">
        <v>62</v>
      </c>
      <c r="G9" s="53"/>
    </row>
    <row r="10" spans="1:7" s="28" customFormat="1" ht="28.8">
      <c r="A10" s="139"/>
      <c r="B10" s="20">
        <v>6</v>
      </c>
      <c r="C10" s="25" t="s">
        <v>213</v>
      </c>
      <c r="D10" s="25" t="s">
        <v>214</v>
      </c>
      <c r="E10" s="30" t="s">
        <v>62</v>
      </c>
      <c r="F10" s="30" t="s">
        <v>62</v>
      </c>
      <c r="G10" s="53"/>
    </row>
    <row r="11" spans="1:7" s="28" customFormat="1" ht="28.8">
      <c r="A11" s="139"/>
      <c r="B11" s="20">
        <v>7</v>
      </c>
      <c r="C11" s="18" t="s">
        <v>223</v>
      </c>
      <c r="D11" s="25" t="s">
        <v>225</v>
      </c>
      <c r="E11" s="30" t="s">
        <v>62</v>
      </c>
      <c r="F11" s="30" t="s">
        <v>62</v>
      </c>
      <c r="G11" s="53"/>
    </row>
    <row r="12" spans="1:7" s="28" customFormat="1" ht="43.2">
      <c r="A12" s="139"/>
      <c r="B12" s="20">
        <v>8</v>
      </c>
      <c r="C12" s="25" t="s">
        <v>226</v>
      </c>
      <c r="D12" s="25"/>
      <c r="E12" s="30" t="s">
        <v>62</v>
      </c>
      <c r="F12" s="30" t="s">
        <v>62</v>
      </c>
      <c r="G12" s="53"/>
    </row>
    <row r="13" spans="1:7" s="28" customFormat="1" ht="28.8">
      <c r="A13" s="139"/>
      <c r="B13" s="20">
        <v>9</v>
      </c>
      <c r="C13" s="25" t="s">
        <v>215</v>
      </c>
      <c r="D13" s="25" t="s">
        <v>216</v>
      </c>
      <c r="E13" s="30" t="s">
        <v>62</v>
      </c>
      <c r="F13" s="30" t="s">
        <v>62</v>
      </c>
      <c r="G13" s="53"/>
    </row>
    <row r="14" spans="1:7" s="28" customFormat="1" ht="28.8">
      <c r="A14" s="139"/>
      <c r="B14" s="20">
        <v>10</v>
      </c>
      <c r="C14" s="25" t="s">
        <v>95</v>
      </c>
      <c r="D14" s="25" t="s">
        <v>96</v>
      </c>
      <c r="E14" s="30" t="s">
        <v>62</v>
      </c>
      <c r="F14" s="30" t="s">
        <v>62</v>
      </c>
      <c r="G14" s="53"/>
    </row>
    <row r="15" spans="1:7" s="28" customFormat="1" ht="28.8">
      <c r="A15" s="139"/>
      <c r="B15" s="20">
        <v>11</v>
      </c>
      <c r="C15" s="25" t="s">
        <v>98</v>
      </c>
      <c r="D15" s="25" t="s">
        <v>99</v>
      </c>
      <c r="E15" s="30" t="s">
        <v>62</v>
      </c>
      <c r="F15" s="30" t="s">
        <v>62</v>
      </c>
      <c r="G15" s="53"/>
    </row>
    <row r="16" spans="1:7" s="28" customFormat="1">
      <c r="A16" s="139"/>
      <c r="B16" s="20">
        <v>12</v>
      </c>
      <c r="C16" s="25" t="s">
        <v>100</v>
      </c>
      <c r="D16" s="25" t="s">
        <v>101</v>
      </c>
      <c r="E16" s="30" t="s">
        <v>62</v>
      </c>
      <c r="F16" s="30" t="s">
        <v>62</v>
      </c>
      <c r="G16" s="53"/>
    </row>
    <row r="17" spans="1:7" s="28" customFormat="1" ht="28.8">
      <c r="A17" s="139"/>
      <c r="B17" s="20">
        <v>13</v>
      </c>
      <c r="C17" s="25" t="s">
        <v>102</v>
      </c>
      <c r="D17" s="25"/>
      <c r="E17" s="30" t="s">
        <v>62</v>
      </c>
      <c r="F17" s="30" t="s">
        <v>62</v>
      </c>
      <c r="G17" s="53"/>
    </row>
    <row r="18" spans="1:7">
      <c r="A18" s="137" t="s">
        <v>86</v>
      </c>
      <c r="B18" s="20">
        <v>1</v>
      </c>
      <c r="C18" s="25" t="s">
        <v>97</v>
      </c>
      <c r="D18" s="19"/>
      <c r="E18" s="30" t="s">
        <v>62</v>
      </c>
      <c r="F18" s="30" t="s">
        <v>62</v>
      </c>
      <c r="G18" s="29"/>
    </row>
    <row r="19" spans="1:7">
      <c r="A19" s="137"/>
      <c r="B19" s="20">
        <v>2</v>
      </c>
      <c r="C19" s="18" t="s">
        <v>85</v>
      </c>
      <c r="D19" s="19" t="s">
        <v>84</v>
      </c>
      <c r="E19" s="30" t="s">
        <v>62</v>
      </c>
      <c r="F19" s="30" t="s">
        <v>62</v>
      </c>
      <c r="G19" s="29"/>
    </row>
    <row r="20" spans="1:7" ht="28.2">
      <c r="A20" s="137"/>
      <c r="B20" s="20">
        <v>3</v>
      </c>
      <c r="C20" s="18" t="s">
        <v>83</v>
      </c>
      <c r="D20" s="19" t="s">
        <v>82</v>
      </c>
      <c r="E20" s="30" t="s">
        <v>62</v>
      </c>
      <c r="F20" s="30" t="s">
        <v>62</v>
      </c>
      <c r="G20" s="29"/>
    </row>
    <row r="21" spans="1:7" ht="28.8">
      <c r="A21" s="137"/>
      <c r="B21" s="20">
        <v>4</v>
      </c>
      <c r="C21" s="18" t="s">
        <v>217</v>
      </c>
      <c r="D21" s="19" t="s">
        <v>218</v>
      </c>
      <c r="E21" s="30" t="s">
        <v>62</v>
      </c>
      <c r="F21" s="30" t="s">
        <v>62</v>
      </c>
      <c r="G21" s="29"/>
    </row>
    <row r="22" spans="1:7">
      <c r="A22" s="137"/>
      <c r="B22" s="20">
        <v>5</v>
      </c>
      <c r="C22" s="18" t="s">
        <v>81</v>
      </c>
      <c r="D22" s="19" t="s">
        <v>104</v>
      </c>
      <c r="E22" s="30" t="s">
        <v>62</v>
      </c>
      <c r="F22" s="30" t="s">
        <v>62</v>
      </c>
      <c r="G22" s="29"/>
    </row>
    <row r="23" spans="1:7" ht="28.8">
      <c r="A23" s="137"/>
      <c r="B23" s="20">
        <v>6</v>
      </c>
      <c r="C23" s="18" t="s">
        <v>80</v>
      </c>
      <c r="D23" s="19"/>
      <c r="E23" s="30" t="s">
        <v>62</v>
      </c>
      <c r="F23" s="30" t="s">
        <v>62</v>
      </c>
      <c r="G23" s="29"/>
    </row>
    <row r="24" spans="1:7" ht="28.8">
      <c r="A24" s="137"/>
      <c r="B24" s="20">
        <v>7</v>
      </c>
      <c r="C24" s="18" t="s">
        <v>79</v>
      </c>
      <c r="D24" s="19" t="s">
        <v>78</v>
      </c>
      <c r="E24" s="30" t="s">
        <v>62</v>
      </c>
      <c r="F24" s="30" t="s">
        <v>62</v>
      </c>
      <c r="G24" s="29"/>
    </row>
    <row r="25" spans="1:7">
      <c r="A25" s="137"/>
      <c r="B25" s="20">
        <v>8</v>
      </c>
      <c r="C25" s="18" t="s">
        <v>77</v>
      </c>
      <c r="D25" s="19" t="s">
        <v>76</v>
      </c>
      <c r="E25" s="30" t="s">
        <v>62</v>
      </c>
      <c r="F25" s="30" t="s">
        <v>62</v>
      </c>
      <c r="G25" s="29"/>
    </row>
    <row r="26" spans="1:7" ht="72">
      <c r="A26" s="137"/>
      <c r="B26" s="20">
        <v>9</v>
      </c>
      <c r="C26" s="18" t="s">
        <v>94</v>
      </c>
      <c r="D26" s="19"/>
      <c r="E26" s="30" t="s">
        <v>62</v>
      </c>
      <c r="F26" s="30" t="s">
        <v>62</v>
      </c>
      <c r="G26" s="29"/>
    </row>
    <row r="27" spans="1:7" ht="115.2">
      <c r="A27" s="137"/>
      <c r="B27" s="20">
        <v>10</v>
      </c>
      <c r="C27" s="25" t="s">
        <v>196</v>
      </c>
      <c r="D27" s="19" t="s">
        <v>195</v>
      </c>
      <c r="E27" s="30" t="s">
        <v>62</v>
      </c>
      <c r="F27" s="30" t="s">
        <v>62</v>
      </c>
      <c r="G27" s="29"/>
    </row>
    <row r="28" spans="1:7">
      <c r="A28" s="137"/>
      <c r="B28" s="20">
        <v>11</v>
      </c>
      <c r="C28" s="18" t="s">
        <v>197</v>
      </c>
      <c r="D28" s="19" t="s">
        <v>201</v>
      </c>
      <c r="E28" s="30" t="s">
        <v>62</v>
      </c>
      <c r="F28" s="30" t="s">
        <v>62</v>
      </c>
      <c r="G28" s="29"/>
    </row>
    <row r="29" spans="1:7" s="28" customFormat="1" ht="27.6">
      <c r="A29" s="137"/>
      <c r="B29" s="20">
        <v>12</v>
      </c>
      <c r="C29" s="18" t="s">
        <v>198</v>
      </c>
      <c r="D29" s="19" t="s">
        <v>202</v>
      </c>
      <c r="E29" s="30" t="s">
        <v>62</v>
      </c>
      <c r="F29" s="30" t="s">
        <v>62</v>
      </c>
      <c r="G29" s="53"/>
    </row>
    <row r="30" spans="1:7" s="28" customFormat="1" ht="28.8">
      <c r="A30" s="137"/>
      <c r="B30" s="20">
        <v>13</v>
      </c>
      <c r="C30" s="18" t="s">
        <v>200</v>
      </c>
      <c r="D30" s="19" t="s">
        <v>199</v>
      </c>
      <c r="E30" s="30" t="s">
        <v>62</v>
      </c>
      <c r="F30" s="30" t="s">
        <v>62</v>
      </c>
      <c r="G30" s="53"/>
    </row>
    <row r="31" spans="1:7" s="28" customFormat="1" ht="28.8">
      <c r="A31" s="137"/>
      <c r="B31" s="20">
        <v>14</v>
      </c>
      <c r="C31" s="18" t="s">
        <v>224</v>
      </c>
      <c r="D31" s="19"/>
      <c r="E31" s="30" t="s">
        <v>62</v>
      </c>
      <c r="F31" s="30" t="s">
        <v>62</v>
      </c>
      <c r="G31" s="53"/>
    </row>
    <row r="32" spans="1:7" s="28" customFormat="1" ht="28.8">
      <c r="A32" s="137"/>
      <c r="B32" s="20">
        <v>15</v>
      </c>
      <c r="C32" s="18" t="s">
        <v>221</v>
      </c>
      <c r="D32" s="19" t="s">
        <v>222</v>
      </c>
      <c r="E32" s="30" t="s">
        <v>62</v>
      </c>
      <c r="F32" s="30" t="s">
        <v>62</v>
      </c>
      <c r="G32" s="53"/>
    </row>
  </sheetData>
  <mergeCells count="4">
    <mergeCell ref="B3:G3"/>
    <mergeCell ref="A1:G2"/>
    <mergeCell ref="A5:A17"/>
    <mergeCell ref="A18:A32"/>
  </mergeCells>
  <phoneticPr fontId="2" type="noConversion"/>
  <conditionalFormatting sqref="E5:F32">
    <cfRule type="containsText" priority="218" operator="containsText" text="Partially fullfilled">
      <formula>NOT(ISERROR(SEARCH("Partially fullfilled",E5)))</formula>
    </cfRule>
    <cfRule type="containsText" dxfId="347" priority="219" operator="containsText" text="No">
      <formula>NOT(ISERROR(SEARCH("No",E5)))</formula>
    </cfRule>
    <cfRule type="containsText" dxfId="346" priority="220" operator="containsText" text="Yes">
      <formula>NOT(ISERROR(SEARCH("Yes",E5)))</formula>
    </cfRule>
  </conditionalFormatting>
  <conditionalFormatting sqref="E5:F32">
    <cfRule type="cellIs" dxfId="345" priority="216" operator="equal">
      <formula>"Partial"</formula>
    </cfRule>
    <cfRule type="cellIs" dxfId="344" priority="217" operator="equal">
      <formula>"N/A"</formula>
    </cfRule>
  </conditionalFormatting>
  <conditionalFormatting sqref="E5:F32">
    <cfRule type="cellIs" dxfId="343" priority="215" operator="greaterThanOrEqual">
      <formula>95</formula>
    </cfRule>
  </conditionalFormatting>
  <conditionalFormatting sqref="E5:F32">
    <cfRule type="cellIs" dxfId="342" priority="213" operator="lessThan">
      <formula>95</formula>
    </cfRule>
    <cfRule type="cellIs" priority="214" operator="lessThan">
      <formula>95</formula>
    </cfRule>
  </conditionalFormatting>
  <dataValidations count="1">
    <dataValidation type="list" allowBlank="1" showInputMessage="1" showErrorMessage="1" sqref="E5:F32" xr:uid="{00000000-0002-0000-0400-000000000000}">
      <formula1>"通过,不通过,不涉及"</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53"/>
  <sheetViews>
    <sheetView topLeftCell="A49" zoomScale="126" zoomScaleNormal="85" workbookViewId="0">
      <selection activeCell="A27" sqref="A27"/>
    </sheetView>
  </sheetViews>
  <sheetFormatPr defaultColWidth="8.7265625" defaultRowHeight="15.6"/>
  <cols>
    <col min="1" max="1" width="47.90625" style="73" customWidth="1"/>
    <col min="2" max="2" width="17.7265625" style="73" customWidth="1"/>
    <col min="3" max="3" width="47.7265625" style="73" customWidth="1"/>
    <col min="4" max="16384" width="8.7265625" style="73"/>
  </cols>
  <sheetData>
    <row r="1" spans="1:3" ht="60">
      <c r="A1" s="78" t="s">
        <v>480</v>
      </c>
      <c r="B1" s="79" t="s">
        <v>481</v>
      </c>
      <c r="C1" s="72"/>
    </row>
    <row r="2" spans="1:3">
      <c r="A2" s="80" t="s">
        <v>338</v>
      </c>
      <c r="B2" s="80"/>
      <c r="C2" s="72"/>
    </row>
    <row r="3" spans="1:3" ht="21.6" customHeight="1">
      <c r="A3" s="80" t="s">
        <v>339</v>
      </c>
      <c r="B3" s="80"/>
      <c r="C3" s="72"/>
    </row>
    <row r="4" spans="1:3" ht="31.2" customHeight="1">
      <c r="A4" s="78" t="s">
        <v>285</v>
      </c>
      <c r="B4" s="81" t="s">
        <v>491</v>
      </c>
      <c r="C4" s="72"/>
    </row>
    <row r="5" spans="1:3" ht="26.4" customHeight="1">
      <c r="A5" s="80" t="s">
        <v>340</v>
      </c>
      <c r="B5" s="81" t="s">
        <v>494</v>
      </c>
      <c r="C5" s="72"/>
    </row>
    <row r="6" spans="1:3" ht="21" customHeight="1">
      <c r="A6" s="80" t="s">
        <v>474</v>
      </c>
      <c r="B6" s="81" t="s">
        <v>492</v>
      </c>
      <c r="C6" s="72"/>
    </row>
    <row r="7" spans="1:3" ht="24" customHeight="1">
      <c r="A7" s="80" t="s">
        <v>475</v>
      </c>
      <c r="B7" s="81" t="s">
        <v>488</v>
      </c>
      <c r="C7" s="83"/>
    </row>
    <row r="8" spans="1:3" ht="36" customHeight="1">
      <c r="A8" s="80" t="s">
        <v>476</v>
      </c>
      <c r="B8" s="83" t="s">
        <v>493</v>
      </c>
      <c r="C8" s="72"/>
    </row>
    <row r="9" spans="1:3" ht="36" customHeight="1">
      <c r="A9" s="80" t="s">
        <v>477</v>
      </c>
      <c r="B9" s="81" t="s">
        <v>495</v>
      </c>
      <c r="C9" s="72"/>
    </row>
    <row r="10" spans="1:3" ht="36" customHeight="1">
      <c r="A10" s="80" t="s">
        <v>478</v>
      </c>
      <c r="B10" s="83" t="s">
        <v>496</v>
      </c>
      <c r="C10" s="72"/>
    </row>
    <row r="11" spans="1:3" ht="36" customHeight="1">
      <c r="A11" s="80" t="s">
        <v>479</v>
      </c>
      <c r="B11" s="83" t="s">
        <v>488</v>
      </c>
      <c r="C11" s="72"/>
    </row>
    <row r="12" spans="1:3">
      <c r="A12" s="78" t="s">
        <v>482</v>
      </c>
      <c r="B12" s="80"/>
      <c r="C12" s="72"/>
    </row>
    <row r="13" spans="1:3" ht="17.399999999999999">
      <c r="A13" s="74" t="s">
        <v>483</v>
      </c>
      <c r="B13" s="75"/>
      <c r="C13" s="75"/>
    </row>
    <row r="14" spans="1:3">
      <c r="A14" s="76" t="s">
        <v>306</v>
      </c>
      <c r="B14" s="76"/>
      <c r="C14" s="76"/>
    </row>
    <row r="15" spans="1:3">
      <c r="A15" s="77" t="s">
        <v>286</v>
      </c>
      <c r="B15" s="84">
        <v>200000</v>
      </c>
      <c r="C15" s="77"/>
    </row>
    <row r="16" spans="1:3">
      <c r="A16" s="77" t="s">
        <v>287</v>
      </c>
      <c r="B16" s="82">
        <v>0.6</v>
      </c>
      <c r="C16" s="77"/>
    </row>
    <row r="17" spans="1:3">
      <c r="A17" s="77" t="s">
        <v>288</v>
      </c>
      <c r="B17" s="84">
        <f>B15*B16</f>
        <v>120000</v>
      </c>
      <c r="C17" s="77"/>
    </row>
    <row r="18" spans="1:3">
      <c r="A18" s="77" t="s">
        <v>341</v>
      </c>
      <c r="B18" s="84">
        <v>2</v>
      </c>
      <c r="C18" s="77"/>
    </row>
    <row r="19" spans="1:3">
      <c r="A19" s="77" t="s">
        <v>289</v>
      </c>
      <c r="B19" s="77" t="s">
        <v>490</v>
      </c>
      <c r="C19" s="77"/>
    </row>
    <row r="20" spans="1:3" ht="31.2">
      <c r="A20" s="76" t="s">
        <v>290</v>
      </c>
      <c r="B20" s="76" t="s">
        <v>342</v>
      </c>
      <c r="C20" s="76"/>
    </row>
    <row r="21" spans="1:3">
      <c r="A21" s="77" t="s">
        <v>292</v>
      </c>
      <c r="B21" s="77">
        <v>100</v>
      </c>
      <c r="C21" s="77"/>
    </row>
    <row r="22" spans="1:3">
      <c r="A22" s="77" t="s">
        <v>293</v>
      </c>
      <c r="B22" s="77">
        <v>100</v>
      </c>
      <c r="C22" s="77"/>
    </row>
    <row r="23" spans="1:3">
      <c r="A23" s="77" t="s">
        <v>294</v>
      </c>
      <c r="B23" s="77">
        <v>100</v>
      </c>
      <c r="C23" s="77"/>
    </row>
    <row r="24" spans="1:3">
      <c r="A24" s="77" t="s">
        <v>295</v>
      </c>
      <c r="B24" s="77">
        <v>100</v>
      </c>
      <c r="C24" s="77"/>
    </row>
    <row r="25" spans="1:3">
      <c r="A25" s="77" t="s">
        <v>296</v>
      </c>
      <c r="B25" s="77">
        <v>500</v>
      </c>
      <c r="C25" s="77"/>
    </row>
    <row r="26" spans="1:3">
      <c r="A26" s="77" t="s">
        <v>297</v>
      </c>
      <c r="B26" s="77">
        <v>500</v>
      </c>
      <c r="C26" s="77"/>
    </row>
    <row r="27" spans="1:3">
      <c r="A27" s="77" t="s">
        <v>298</v>
      </c>
      <c r="B27" s="77">
        <v>1000</v>
      </c>
      <c r="C27" s="77"/>
    </row>
    <row r="28" spans="1:3">
      <c r="A28" s="77" t="s">
        <v>299</v>
      </c>
      <c r="B28" s="77">
        <v>500</v>
      </c>
      <c r="C28" s="77"/>
    </row>
    <row r="29" spans="1:3">
      <c r="A29" s="76" t="s">
        <v>300</v>
      </c>
      <c r="B29" s="76" t="s">
        <v>291</v>
      </c>
      <c r="C29" s="76"/>
    </row>
    <row r="30" spans="1:3">
      <c r="A30" s="77" t="s">
        <v>301</v>
      </c>
      <c r="B30" s="77">
        <v>100</v>
      </c>
      <c r="C30" s="77"/>
    </row>
    <row r="31" spans="1:3">
      <c r="A31" s="77" t="s">
        <v>302</v>
      </c>
      <c r="B31" s="77">
        <v>100</v>
      </c>
      <c r="C31" s="77"/>
    </row>
    <row r="32" spans="1:3">
      <c r="A32" s="77" t="s">
        <v>303</v>
      </c>
      <c r="B32" s="77">
        <v>5</v>
      </c>
      <c r="C32" s="77"/>
    </row>
    <row r="33" spans="1:3">
      <c r="A33" s="77" t="s">
        <v>304</v>
      </c>
      <c r="B33" s="77">
        <v>0</v>
      </c>
      <c r="C33" s="77"/>
    </row>
    <row r="34" spans="1:3">
      <c r="A34" s="77" t="s">
        <v>305</v>
      </c>
      <c r="B34" s="77">
        <v>1000</v>
      </c>
      <c r="C34" s="77"/>
    </row>
    <row r="35" spans="1:3" ht="31.2">
      <c r="A35" s="76" t="s">
        <v>307</v>
      </c>
      <c r="B35" s="76" t="s">
        <v>486</v>
      </c>
      <c r="C35" s="76"/>
    </row>
    <row r="36" spans="1:3" ht="51.6" customHeight="1">
      <c r="A36" s="77" t="s">
        <v>308</v>
      </c>
      <c r="B36" s="84">
        <v>5000000</v>
      </c>
      <c r="C36" s="77" t="s">
        <v>484</v>
      </c>
    </row>
    <row r="37" spans="1:3" ht="54.75" customHeight="1">
      <c r="A37" s="77" t="s">
        <v>309</v>
      </c>
      <c r="B37" s="84">
        <v>100000</v>
      </c>
      <c r="C37" s="77" t="s">
        <v>322</v>
      </c>
    </row>
    <row r="38" spans="1:3" ht="59.25" customHeight="1">
      <c r="A38" s="77" t="s">
        <v>310</v>
      </c>
      <c r="B38" s="84">
        <v>100000</v>
      </c>
      <c r="C38" s="77" t="s">
        <v>323</v>
      </c>
    </row>
    <row r="39" spans="1:3" ht="93.75" customHeight="1">
      <c r="A39" s="77" t="s">
        <v>311</v>
      </c>
      <c r="B39" s="84">
        <v>200000</v>
      </c>
      <c r="C39" s="77" t="s">
        <v>485</v>
      </c>
    </row>
    <row r="40" spans="1:3" ht="80.400000000000006" customHeight="1">
      <c r="A40" s="77" t="s">
        <v>312</v>
      </c>
      <c r="B40" s="84">
        <v>0</v>
      </c>
      <c r="C40" s="77" t="s">
        <v>324</v>
      </c>
    </row>
    <row r="41" spans="1:3" ht="87.6" customHeight="1">
      <c r="A41" s="77" t="s">
        <v>313</v>
      </c>
      <c r="B41" s="84">
        <v>100000</v>
      </c>
      <c r="C41" s="77" t="s">
        <v>325</v>
      </c>
    </row>
    <row r="42" spans="1:3" ht="94.2" customHeight="1">
      <c r="A42" s="77" t="s">
        <v>314</v>
      </c>
      <c r="B42" s="84">
        <v>0</v>
      </c>
      <c r="C42" s="77" t="s">
        <v>326</v>
      </c>
    </row>
    <row r="43" spans="1:3" ht="87" customHeight="1">
      <c r="A43" s="77" t="s">
        <v>315</v>
      </c>
      <c r="B43" s="84">
        <v>50000</v>
      </c>
      <c r="C43" s="77" t="s">
        <v>327</v>
      </c>
    </row>
    <row r="44" spans="1:3" ht="84" customHeight="1">
      <c r="A44" s="77" t="s">
        <v>316</v>
      </c>
      <c r="B44" s="84">
        <v>0</v>
      </c>
      <c r="C44" s="77" t="s">
        <v>328</v>
      </c>
    </row>
    <row r="45" spans="1:3" ht="64.95" customHeight="1">
      <c r="A45" s="77" t="s">
        <v>317</v>
      </c>
      <c r="B45" s="84">
        <v>100000</v>
      </c>
      <c r="C45" s="77" t="s">
        <v>329</v>
      </c>
    </row>
    <row r="46" spans="1:3">
      <c r="A46" s="77" t="s">
        <v>318</v>
      </c>
      <c r="B46" s="84">
        <v>100000</v>
      </c>
      <c r="C46" s="77" t="s">
        <v>330</v>
      </c>
    </row>
    <row r="47" spans="1:3">
      <c r="A47" s="77" t="s">
        <v>319</v>
      </c>
      <c r="B47" s="84">
        <v>50000</v>
      </c>
      <c r="C47" s="77" t="s">
        <v>331</v>
      </c>
    </row>
    <row r="48" spans="1:3" ht="66.599999999999994" customHeight="1">
      <c r="A48" s="77" t="s">
        <v>320</v>
      </c>
      <c r="B48" s="84">
        <v>50000</v>
      </c>
      <c r="C48" s="77" t="s">
        <v>332</v>
      </c>
    </row>
    <row r="49" spans="1:3" ht="70.95" customHeight="1">
      <c r="A49" s="77" t="s">
        <v>321</v>
      </c>
      <c r="B49" s="84">
        <v>50000</v>
      </c>
      <c r="C49" s="77" t="s">
        <v>333</v>
      </c>
    </row>
    <row r="50" spans="1:3">
      <c r="A50" s="76" t="s">
        <v>334</v>
      </c>
      <c r="B50" s="76" t="s">
        <v>337</v>
      </c>
      <c r="C50" s="76"/>
    </row>
    <row r="51" spans="1:3">
      <c r="A51" s="77" t="s">
        <v>335</v>
      </c>
      <c r="B51" s="84">
        <v>50000</v>
      </c>
      <c r="C51" s="77"/>
    </row>
    <row r="52" spans="1:3">
      <c r="A52" s="77" t="s">
        <v>336</v>
      </c>
      <c r="B52" s="84">
        <v>100</v>
      </c>
      <c r="C52" s="77"/>
    </row>
    <row r="53" spans="1:3">
      <c r="A53" s="77" t="s">
        <v>489</v>
      </c>
      <c r="B53" s="85">
        <v>100</v>
      </c>
    </row>
  </sheetData>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FE5A7-97D0-4F57-9457-6D91B0733185}">
  <dimension ref="B1:E7"/>
  <sheetViews>
    <sheetView workbookViewId="0">
      <selection activeCell="C21" sqref="C21"/>
    </sheetView>
  </sheetViews>
  <sheetFormatPr defaultRowHeight="15.6"/>
  <cols>
    <col min="2" max="2" width="16.90625" bestFit="1" customWidth="1"/>
    <col min="3" max="3" width="12.1796875" bestFit="1" customWidth="1"/>
    <col min="4" max="4" width="35.90625" bestFit="1" customWidth="1"/>
  </cols>
  <sheetData>
    <row r="1" spans="2:5">
      <c r="C1" t="s">
        <v>500</v>
      </c>
      <c r="D1" t="s">
        <v>502</v>
      </c>
    </row>
    <row r="2" spans="2:5">
      <c r="B2" t="s">
        <v>497</v>
      </c>
    </row>
    <row r="3" spans="2:5">
      <c r="B3" t="s">
        <v>498</v>
      </c>
      <c r="C3" s="86">
        <v>5000000</v>
      </c>
    </row>
    <row r="4" spans="2:5">
      <c r="B4" t="s">
        <v>499</v>
      </c>
      <c r="C4" s="87">
        <f>200000+(80000*5)</f>
        <v>600000</v>
      </c>
      <c r="D4" t="s">
        <v>501</v>
      </c>
    </row>
    <row r="5" spans="2:5">
      <c r="B5" t="s">
        <v>503</v>
      </c>
      <c r="C5" s="87">
        <f>C3*(12/100)</f>
        <v>600000</v>
      </c>
      <c r="D5" t="s">
        <v>506</v>
      </c>
      <c r="E5" s="88">
        <f>303000/2600000</f>
        <v>0.11653846153846154</v>
      </c>
    </row>
    <row r="6" spans="2:5">
      <c r="B6" t="s">
        <v>504</v>
      </c>
      <c r="C6" s="87">
        <f>C5*E6</f>
        <v>28091.25</v>
      </c>
      <c r="D6" s="88" t="s">
        <v>505</v>
      </c>
      <c r="E6" s="88">
        <f>7491/160000</f>
        <v>4.6818749999999999E-2</v>
      </c>
    </row>
    <row r="7" spans="2:5">
      <c r="B7" t="s">
        <v>507</v>
      </c>
    </row>
  </sheetData>
  <phoneticPr fontId="5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82"/>
  <sheetViews>
    <sheetView zoomScale="119" workbookViewId="0">
      <selection activeCell="D10" sqref="D10"/>
    </sheetView>
  </sheetViews>
  <sheetFormatPr defaultColWidth="8.7265625" defaultRowHeight="17.399999999999999"/>
  <cols>
    <col min="1" max="1" width="14.90625" style="70" customWidth="1"/>
    <col min="2" max="2" width="11.36328125" style="70" customWidth="1"/>
    <col min="3" max="3" width="20.36328125" style="70" customWidth="1"/>
    <col min="4" max="4" width="54.36328125" style="70" customWidth="1"/>
    <col min="5" max="5" width="12.36328125" style="70" customWidth="1"/>
    <col min="6" max="6" width="17.36328125" style="70" bestFit="1" customWidth="1"/>
    <col min="7" max="7" width="15.90625" style="70" bestFit="1" customWidth="1"/>
    <col min="8" max="16384" width="8.7265625" style="70"/>
  </cols>
  <sheetData>
    <row r="1" spans="1:7" ht="41.4" customHeight="1" thickBot="1">
      <c r="A1" s="69" t="s">
        <v>343</v>
      </c>
      <c r="B1" s="69" t="s">
        <v>344</v>
      </c>
      <c r="C1" s="69" t="s">
        <v>345</v>
      </c>
      <c r="D1" s="69" t="s">
        <v>346</v>
      </c>
      <c r="E1" s="69" t="s">
        <v>347</v>
      </c>
      <c r="F1" s="69" t="s">
        <v>348</v>
      </c>
      <c r="G1" s="69" t="s">
        <v>349</v>
      </c>
    </row>
    <row r="2" spans="1:7" ht="18" thickBot="1">
      <c r="A2" s="143" t="s">
        <v>350</v>
      </c>
      <c r="B2" s="140" t="s">
        <v>351</v>
      </c>
      <c r="C2" s="140" t="s">
        <v>352</v>
      </c>
      <c r="D2" s="71" t="s">
        <v>353</v>
      </c>
      <c r="E2" s="71" t="s">
        <v>16</v>
      </c>
      <c r="F2" s="71"/>
      <c r="G2" s="71"/>
    </row>
    <row r="3" spans="1:7" ht="18" thickBot="1">
      <c r="A3" s="144"/>
      <c r="B3" s="141"/>
      <c r="C3" s="142"/>
      <c r="D3" s="71" t="s">
        <v>354</v>
      </c>
      <c r="E3" s="71" t="s">
        <v>16</v>
      </c>
      <c r="F3" s="71"/>
      <c r="G3" s="71"/>
    </row>
    <row r="4" spans="1:7" ht="18" thickBot="1">
      <c r="A4" s="144"/>
      <c r="B4" s="141"/>
      <c r="C4" s="140" t="s">
        <v>355</v>
      </c>
      <c r="D4" s="71" t="s">
        <v>356</v>
      </c>
      <c r="E4" s="71" t="s">
        <v>488</v>
      </c>
      <c r="F4" s="71"/>
      <c r="G4" s="71"/>
    </row>
    <row r="5" spans="1:7" ht="18" thickBot="1">
      <c r="A5" s="144"/>
      <c r="B5" s="141"/>
      <c r="C5" s="142"/>
      <c r="D5" s="71" t="s">
        <v>357</v>
      </c>
      <c r="E5" s="71" t="s">
        <v>488</v>
      </c>
      <c r="F5" s="71"/>
      <c r="G5" s="71"/>
    </row>
    <row r="6" spans="1:7" ht="18" thickBot="1">
      <c r="A6" s="144"/>
      <c r="B6" s="141"/>
      <c r="C6" s="71" t="s">
        <v>358</v>
      </c>
      <c r="D6" s="71" t="s">
        <v>359</v>
      </c>
      <c r="E6" s="71" t="s">
        <v>16</v>
      </c>
      <c r="F6" s="71"/>
      <c r="G6" s="71"/>
    </row>
    <row r="7" spans="1:7" ht="18" thickBot="1">
      <c r="A7" s="144"/>
      <c r="B7" s="141"/>
      <c r="C7" s="140" t="s">
        <v>360</v>
      </c>
      <c r="D7" s="71" t="s">
        <v>361</v>
      </c>
      <c r="E7" s="71" t="s">
        <v>16</v>
      </c>
      <c r="F7" s="71"/>
      <c r="G7" s="71"/>
    </row>
    <row r="8" spans="1:7" ht="18" thickBot="1">
      <c r="A8" s="144"/>
      <c r="B8" s="141"/>
      <c r="C8" s="142"/>
      <c r="D8" s="71" t="s">
        <v>362</v>
      </c>
      <c r="E8" s="71" t="s">
        <v>16</v>
      </c>
      <c r="F8" s="71"/>
      <c r="G8" s="71"/>
    </row>
    <row r="9" spans="1:7" ht="18" thickBot="1">
      <c r="A9" s="144"/>
      <c r="B9" s="141"/>
      <c r="C9" s="71" t="s">
        <v>363</v>
      </c>
      <c r="D9" s="71" t="s">
        <v>363</v>
      </c>
      <c r="E9" s="71" t="s">
        <v>16</v>
      </c>
      <c r="F9" s="71"/>
      <c r="G9" s="71"/>
    </row>
    <row r="10" spans="1:7" ht="18" thickBot="1">
      <c r="A10" s="144"/>
      <c r="B10" s="141"/>
      <c r="C10" s="140" t="s">
        <v>364</v>
      </c>
      <c r="D10" s="71" t="s">
        <v>365</v>
      </c>
      <c r="E10" s="71" t="s">
        <v>16</v>
      </c>
      <c r="F10" s="71"/>
      <c r="G10" s="71"/>
    </row>
    <row r="11" spans="1:7" ht="18" thickBot="1">
      <c r="A11" s="144"/>
      <c r="B11" s="141"/>
      <c r="C11" s="142"/>
      <c r="D11" s="71" t="s">
        <v>366</v>
      </c>
      <c r="E11" s="71" t="s">
        <v>16</v>
      </c>
      <c r="F11" s="71"/>
      <c r="G11" s="71"/>
    </row>
    <row r="12" spans="1:7" ht="18" thickBot="1">
      <c r="A12" s="144"/>
      <c r="B12" s="141"/>
      <c r="C12" s="71" t="s">
        <v>367</v>
      </c>
      <c r="D12" s="71" t="s">
        <v>368</v>
      </c>
      <c r="E12" s="71" t="s">
        <v>16</v>
      </c>
      <c r="F12" s="71"/>
      <c r="G12" s="71"/>
    </row>
    <row r="13" spans="1:7" ht="18" thickBot="1">
      <c r="A13" s="144"/>
      <c r="B13" s="141"/>
      <c r="C13" s="71" t="s">
        <v>369</v>
      </c>
      <c r="D13" s="71" t="s">
        <v>370</v>
      </c>
      <c r="E13" s="71" t="s">
        <v>16</v>
      </c>
      <c r="F13" s="71"/>
      <c r="G13" s="71"/>
    </row>
    <row r="14" spans="1:7" ht="18" thickBot="1">
      <c r="A14" s="144"/>
      <c r="B14" s="142"/>
      <c r="C14" s="71" t="s">
        <v>371</v>
      </c>
      <c r="D14" s="71" t="s">
        <v>371</v>
      </c>
      <c r="E14" s="71" t="s">
        <v>16</v>
      </c>
      <c r="F14" s="71"/>
      <c r="G14" s="71"/>
    </row>
    <row r="15" spans="1:7" ht="18" thickBot="1">
      <c r="A15" s="144"/>
      <c r="B15" s="141" t="s">
        <v>372</v>
      </c>
      <c r="C15" s="140" t="s">
        <v>373</v>
      </c>
      <c r="D15" s="71" t="s">
        <v>374</v>
      </c>
      <c r="E15" s="71" t="s">
        <v>16</v>
      </c>
      <c r="F15" s="71"/>
      <c r="G15" s="71"/>
    </row>
    <row r="16" spans="1:7" ht="18" thickBot="1">
      <c r="A16" s="144"/>
      <c r="B16" s="141"/>
      <c r="C16" s="141"/>
      <c r="D16" s="71" t="s">
        <v>375</v>
      </c>
      <c r="E16" s="71" t="s">
        <v>16</v>
      </c>
      <c r="F16" s="71"/>
      <c r="G16" s="71"/>
    </row>
    <row r="17" spans="1:7" ht="18" thickBot="1">
      <c r="A17" s="144"/>
      <c r="B17" s="141"/>
      <c r="C17" s="141"/>
      <c r="D17" s="71" t="s">
        <v>376</v>
      </c>
      <c r="E17" s="71" t="s">
        <v>16</v>
      </c>
      <c r="F17" s="71"/>
      <c r="G17" s="71"/>
    </row>
    <row r="18" spans="1:7" ht="18" thickBot="1">
      <c r="A18" s="144"/>
      <c r="B18" s="141"/>
      <c r="C18" s="142"/>
      <c r="D18" s="71" t="s">
        <v>377</v>
      </c>
      <c r="E18" s="71" t="s">
        <v>16</v>
      </c>
      <c r="F18" s="71"/>
      <c r="G18" s="71"/>
    </row>
    <row r="19" spans="1:7" ht="18" thickBot="1">
      <c r="A19" s="144"/>
      <c r="B19" s="142"/>
      <c r="C19" s="71" t="s">
        <v>378</v>
      </c>
      <c r="D19" s="71" t="s">
        <v>379</v>
      </c>
      <c r="E19" s="71" t="s">
        <v>16</v>
      </c>
      <c r="F19" s="71"/>
      <c r="G19" s="71"/>
    </row>
    <row r="20" spans="1:7" ht="18" thickBot="1">
      <c r="A20" s="144"/>
      <c r="B20" s="140" t="s">
        <v>380</v>
      </c>
      <c r="C20" s="71" t="s">
        <v>381</v>
      </c>
      <c r="D20" s="71" t="s">
        <v>382</v>
      </c>
      <c r="E20" s="71" t="s">
        <v>16</v>
      </c>
      <c r="F20" s="71"/>
      <c r="G20" s="71"/>
    </row>
    <row r="21" spans="1:7" ht="18" thickBot="1">
      <c r="A21" s="144"/>
      <c r="B21" s="141"/>
      <c r="C21" s="140" t="s">
        <v>383</v>
      </c>
      <c r="D21" s="71" t="s">
        <v>384</v>
      </c>
      <c r="E21" s="71" t="s">
        <v>16</v>
      </c>
      <c r="F21" s="71"/>
      <c r="G21" s="71"/>
    </row>
    <row r="22" spans="1:7" ht="18" thickBot="1">
      <c r="A22" s="144"/>
      <c r="B22" s="142"/>
      <c r="C22" s="142"/>
      <c r="D22" s="71" t="s">
        <v>385</v>
      </c>
      <c r="E22" s="71" t="s">
        <v>16</v>
      </c>
      <c r="F22" s="71"/>
      <c r="G22" s="71"/>
    </row>
    <row r="23" spans="1:7" ht="18" thickBot="1">
      <c r="A23" s="144"/>
      <c r="B23" s="140" t="s">
        <v>386</v>
      </c>
      <c r="C23" s="71" t="s">
        <v>387</v>
      </c>
      <c r="D23" s="71" t="s">
        <v>387</v>
      </c>
      <c r="E23" s="71" t="s">
        <v>16</v>
      </c>
      <c r="F23" s="71"/>
      <c r="G23" s="71"/>
    </row>
    <row r="24" spans="1:7" ht="18" thickBot="1">
      <c r="A24" s="144"/>
      <c r="B24" s="141"/>
      <c r="C24" s="140" t="s">
        <v>388</v>
      </c>
      <c r="D24" s="71" t="s">
        <v>389</v>
      </c>
      <c r="E24" s="71" t="s">
        <v>16</v>
      </c>
      <c r="F24" s="71"/>
      <c r="G24" s="71"/>
    </row>
    <row r="25" spans="1:7" ht="18" thickBot="1">
      <c r="A25" s="144"/>
      <c r="B25" s="142"/>
      <c r="C25" s="142"/>
      <c r="D25" s="71" t="s">
        <v>390</v>
      </c>
      <c r="E25" s="71" t="s">
        <v>16</v>
      </c>
      <c r="F25" s="71"/>
      <c r="G25" s="71"/>
    </row>
    <row r="26" spans="1:7" ht="14.7" customHeight="1" thickBot="1">
      <c r="A26" s="144"/>
      <c r="B26" s="140" t="s">
        <v>391</v>
      </c>
      <c r="C26" s="140" t="s">
        <v>392</v>
      </c>
      <c r="D26" s="71" t="s">
        <v>393</v>
      </c>
      <c r="E26" s="71" t="s">
        <v>16</v>
      </c>
      <c r="F26" s="71"/>
      <c r="G26" s="71"/>
    </row>
    <row r="27" spans="1:7" ht="18" thickBot="1">
      <c r="A27" s="144"/>
      <c r="B27" s="141"/>
      <c r="C27" s="142"/>
      <c r="D27" s="71" t="s">
        <v>394</v>
      </c>
      <c r="E27" s="71" t="s">
        <v>16</v>
      </c>
      <c r="F27" s="71"/>
      <c r="G27" s="71"/>
    </row>
    <row r="28" spans="1:7" ht="18" thickBot="1">
      <c r="A28" s="144"/>
      <c r="B28" s="141"/>
      <c r="C28" s="140" t="s">
        <v>395</v>
      </c>
      <c r="D28" s="71" t="s">
        <v>396</v>
      </c>
      <c r="E28" s="71" t="s">
        <v>16</v>
      </c>
      <c r="F28" s="71"/>
      <c r="G28" s="71"/>
    </row>
    <row r="29" spans="1:7" ht="18" thickBot="1">
      <c r="A29" s="144"/>
      <c r="B29" s="141"/>
      <c r="C29" s="141"/>
      <c r="D29" s="71" t="s">
        <v>397</v>
      </c>
      <c r="E29" s="71" t="s">
        <v>16</v>
      </c>
      <c r="F29" s="71"/>
      <c r="G29" s="71"/>
    </row>
    <row r="30" spans="1:7" ht="18" thickBot="1">
      <c r="A30" s="144"/>
      <c r="B30" s="141"/>
      <c r="C30" s="142"/>
      <c r="D30" s="71" t="s">
        <v>398</v>
      </c>
      <c r="E30" s="71" t="s">
        <v>16</v>
      </c>
      <c r="F30" s="71"/>
      <c r="G30" s="71"/>
    </row>
    <row r="31" spans="1:7" ht="18" thickBot="1">
      <c r="A31" s="144"/>
      <c r="B31" s="141"/>
      <c r="C31" s="71" t="s">
        <v>399</v>
      </c>
      <c r="D31" s="71" t="s">
        <v>400</v>
      </c>
      <c r="E31" s="71" t="s">
        <v>16</v>
      </c>
      <c r="F31" s="71"/>
      <c r="G31" s="71"/>
    </row>
    <row r="32" spans="1:7" ht="18" thickBot="1">
      <c r="A32" s="144"/>
      <c r="B32" s="142"/>
      <c r="C32" s="71" t="s">
        <v>401</v>
      </c>
      <c r="D32" s="71" t="s">
        <v>402</v>
      </c>
      <c r="E32" s="71" t="s">
        <v>16</v>
      </c>
      <c r="F32" s="71"/>
      <c r="G32" s="71"/>
    </row>
    <row r="33" spans="1:7" ht="18" thickBot="1">
      <c r="A33" s="144"/>
      <c r="B33" s="140" t="s">
        <v>403</v>
      </c>
      <c r="C33" s="140" t="s">
        <v>404</v>
      </c>
      <c r="D33" s="71" t="s">
        <v>405</v>
      </c>
      <c r="E33" s="71" t="s">
        <v>16</v>
      </c>
      <c r="F33" s="71"/>
      <c r="G33" s="71"/>
    </row>
    <row r="34" spans="1:7" ht="18" thickBot="1">
      <c r="A34" s="144"/>
      <c r="B34" s="141"/>
      <c r="C34" s="141"/>
      <c r="D34" s="71" t="s">
        <v>406</v>
      </c>
      <c r="E34" s="71" t="s">
        <v>16</v>
      </c>
      <c r="F34" s="71"/>
      <c r="G34" s="71"/>
    </row>
    <row r="35" spans="1:7" ht="18" thickBot="1">
      <c r="A35" s="144"/>
      <c r="B35" s="141"/>
      <c r="C35" s="142"/>
      <c r="D35" s="71" t="s">
        <v>407</v>
      </c>
      <c r="E35" s="71" t="s">
        <v>16</v>
      </c>
      <c r="F35" s="71"/>
      <c r="G35" s="71"/>
    </row>
    <row r="36" spans="1:7" ht="18" thickBot="1">
      <c r="A36" s="144"/>
      <c r="B36" s="141"/>
      <c r="C36" s="71" t="s">
        <v>408</v>
      </c>
      <c r="D36" s="71" t="s">
        <v>409</v>
      </c>
      <c r="E36" s="71" t="s">
        <v>16</v>
      </c>
      <c r="F36" s="71"/>
      <c r="G36" s="71"/>
    </row>
    <row r="37" spans="1:7" ht="18" thickBot="1">
      <c r="A37" s="144"/>
      <c r="B37" s="141"/>
      <c r="C37" s="71" t="s">
        <v>410</v>
      </c>
      <c r="D37" s="71" t="s">
        <v>411</v>
      </c>
      <c r="E37" s="71" t="s">
        <v>16</v>
      </c>
      <c r="F37" s="71"/>
      <c r="G37" s="71"/>
    </row>
    <row r="38" spans="1:7" ht="18" thickBot="1">
      <c r="A38" s="144"/>
      <c r="B38" s="141"/>
      <c r="C38" s="71" t="s">
        <v>412</v>
      </c>
      <c r="D38" s="71" t="s">
        <v>413</v>
      </c>
      <c r="E38" s="71" t="s">
        <v>16</v>
      </c>
      <c r="F38" s="71"/>
      <c r="G38" s="71"/>
    </row>
    <row r="39" spans="1:7" ht="18" thickBot="1">
      <c r="A39" s="144"/>
      <c r="B39" s="141"/>
      <c r="C39" s="140" t="s">
        <v>414</v>
      </c>
      <c r="D39" s="71" t="s">
        <v>415</v>
      </c>
      <c r="E39" s="71"/>
      <c r="F39" s="71"/>
      <c r="G39" s="71"/>
    </row>
    <row r="40" spans="1:7" ht="18" thickBot="1">
      <c r="A40" s="144"/>
      <c r="B40" s="141"/>
      <c r="C40" s="141"/>
      <c r="D40" s="71" t="s">
        <v>416</v>
      </c>
      <c r="E40" s="71"/>
      <c r="F40" s="71"/>
      <c r="G40" s="71"/>
    </row>
    <row r="41" spans="1:7" ht="18" thickBot="1">
      <c r="A41" s="144"/>
      <c r="B41" s="141"/>
      <c r="C41" s="142"/>
      <c r="D41" s="71" t="s">
        <v>417</v>
      </c>
      <c r="E41" s="71"/>
      <c r="F41" s="71"/>
      <c r="G41" s="71"/>
    </row>
    <row r="42" spans="1:7" ht="18" thickBot="1">
      <c r="A42" s="144"/>
      <c r="B42" s="140" t="s">
        <v>418</v>
      </c>
      <c r="C42" s="71" t="s">
        <v>419</v>
      </c>
      <c r="D42" s="71" t="s">
        <v>420</v>
      </c>
      <c r="E42" s="71" t="s">
        <v>16</v>
      </c>
      <c r="F42" s="71"/>
      <c r="G42" s="71"/>
    </row>
    <row r="43" spans="1:7" ht="18" thickBot="1">
      <c r="A43" s="144"/>
      <c r="B43" s="141"/>
      <c r="C43" s="140" t="s">
        <v>421</v>
      </c>
      <c r="D43" s="71" t="s">
        <v>422</v>
      </c>
      <c r="E43" s="71" t="s">
        <v>16</v>
      </c>
      <c r="F43" s="71"/>
      <c r="G43" s="71"/>
    </row>
    <row r="44" spans="1:7" ht="18" thickBot="1">
      <c r="A44" s="144"/>
      <c r="B44" s="142"/>
      <c r="C44" s="142"/>
      <c r="D44" s="71" t="s">
        <v>423</v>
      </c>
      <c r="E44" s="71" t="s">
        <v>16</v>
      </c>
      <c r="F44" s="71"/>
      <c r="G44" s="71"/>
    </row>
    <row r="45" spans="1:7" ht="23.4" thickBot="1">
      <c r="A45" s="143" t="s">
        <v>424</v>
      </c>
      <c r="B45" s="143" t="s">
        <v>425</v>
      </c>
      <c r="C45" s="71" t="s">
        <v>426</v>
      </c>
      <c r="D45" s="71" t="s">
        <v>427</v>
      </c>
      <c r="E45" s="71" t="s">
        <v>16</v>
      </c>
      <c r="F45" s="71"/>
      <c r="G45" s="71"/>
    </row>
    <row r="46" spans="1:7" ht="23.4" thickBot="1">
      <c r="A46" s="144"/>
      <c r="B46" s="144"/>
      <c r="C46" s="71" t="s">
        <v>428</v>
      </c>
      <c r="D46" s="71" t="s">
        <v>429</v>
      </c>
      <c r="E46" s="71" t="s">
        <v>16</v>
      </c>
      <c r="F46" s="71"/>
      <c r="G46" s="71"/>
    </row>
    <row r="47" spans="1:7" ht="23.4" thickBot="1">
      <c r="A47" s="144"/>
      <c r="B47" s="144"/>
      <c r="C47" s="71" t="s">
        <v>430</v>
      </c>
      <c r="D47" s="71" t="s">
        <v>431</v>
      </c>
      <c r="E47" s="71" t="s">
        <v>16</v>
      </c>
      <c r="F47" s="71"/>
      <c r="G47" s="71"/>
    </row>
    <row r="48" spans="1:7" ht="23.4" thickBot="1">
      <c r="A48" s="144"/>
      <c r="B48" s="144"/>
      <c r="C48" s="71" t="s">
        <v>432</v>
      </c>
      <c r="D48" s="71" t="s">
        <v>433</v>
      </c>
      <c r="E48" s="71" t="s">
        <v>16</v>
      </c>
      <c r="F48" s="71"/>
      <c r="G48" s="71"/>
    </row>
    <row r="49" spans="1:7" ht="18" thickBot="1">
      <c r="A49" s="144"/>
      <c r="B49" s="144"/>
      <c r="C49" s="71" t="s">
        <v>434</v>
      </c>
      <c r="D49" s="71" t="s">
        <v>435</v>
      </c>
      <c r="E49" s="71" t="s">
        <v>16</v>
      </c>
      <c r="F49" s="71"/>
      <c r="G49" s="71"/>
    </row>
    <row r="50" spans="1:7" ht="57.6" thickBot="1">
      <c r="A50" s="144"/>
      <c r="B50" s="144"/>
      <c r="C50" s="71" t="s">
        <v>436</v>
      </c>
      <c r="D50" s="71" t="s">
        <v>437</v>
      </c>
      <c r="E50" s="71" t="s">
        <v>16</v>
      </c>
      <c r="F50" s="71"/>
      <c r="G50" s="71"/>
    </row>
    <row r="51" spans="1:7" ht="23.4" thickBot="1">
      <c r="A51" s="144"/>
      <c r="B51" s="144"/>
      <c r="C51" s="71" t="s">
        <v>438</v>
      </c>
      <c r="D51" s="71" t="s">
        <v>439</v>
      </c>
      <c r="E51" s="71" t="s">
        <v>16</v>
      </c>
      <c r="F51" s="71"/>
      <c r="G51" s="71"/>
    </row>
    <row r="52" spans="1:7" ht="23.4" thickBot="1">
      <c r="A52" s="144"/>
      <c r="B52" s="144"/>
      <c r="C52" s="71" t="s">
        <v>440</v>
      </c>
      <c r="D52" s="71" t="s">
        <v>441</v>
      </c>
      <c r="E52" s="71"/>
      <c r="F52" s="71"/>
      <c r="G52" s="71"/>
    </row>
    <row r="53" spans="1:7" ht="18" thickBot="1">
      <c r="A53" s="144"/>
      <c r="B53" s="144"/>
      <c r="C53" s="71" t="s">
        <v>442</v>
      </c>
      <c r="D53" s="71" t="s">
        <v>443</v>
      </c>
      <c r="E53" s="71" t="s">
        <v>16</v>
      </c>
      <c r="F53" s="71"/>
      <c r="G53" s="71"/>
    </row>
    <row r="54" spans="1:7" ht="46.2" thickBot="1">
      <c r="A54" s="144"/>
      <c r="B54" s="144"/>
      <c r="C54" s="71" t="s">
        <v>444</v>
      </c>
      <c r="D54" s="71" t="s">
        <v>445</v>
      </c>
      <c r="E54" s="71" t="s">
        <v>16</v>
      </c>
      <c r="F54" s="71"/>
      <c r="G54" s="71"/>
    </row>
    <row r="55" spans="1:7" ht="23.4" thickBot="1">
      <c r="A55" s="144"/>
      <c r="B55" s="144"/>
      <c r="C55" s="71" t="s">
        <v>446</v>
      </c>
      <c r="D55" s="71" t="s">
        <v>447</v>
      </c>
      <c r="E55" s="71" t="s">
        <v>16</v>
      </c>
      <c r="F55" s="71"/>
      <c r="G55" s="71"/>
    </row>
    <row r="56" spans="1:7" ht="18" thickBot="1">
      <c r="A56" s="144"/>
      <c r="B56" s="144"/>
      <c r="C56" s="71" t="s">
        <v>448</v>
      </c>
      <c r="D56" s="71" t="s">
        <v>449</v>
      </c>
      <c r="E56" s="71" t="s">
        <v>16</v>
      </c>
      <c r="F56" s="71"/>
      <c r="G56" s="71"/>
    </row>
    <row r="57" spans="1:7" ht="23.4" thickBot="1">
      <c r="A57" s="144"/>
      <c r="B57" s="144"/>
      <c r="C57" s="71" t="s">
        <v>450</v>
      </c>
      <c r="D57" s="71" t="s">
        <v>451</v>
      </c>
      <c r="E57" s="71" t="s">
        <v>16</v>
      </c>
      <c r="F57" s="71"/>
      <c r="G57" s="71"/>
    </row>
    <row r="58" spans="1:7" ht="34.799999999999997" thickBot="1">
      <c r="A58" s="144"/>
      <c r="B58" s="144"/>
      <c r="C58" s="71" t="s">
        <v>452</v>
      </c>
      <c r="D58" s="71" t="s">
        <v>453</v>
      </c>
      <c r="E58" s="71" t="s">
        <v>16</v>
      </c>
      <c r="F58" s="71"/>
      <c r="G58" s="71"/>
    </row>
    <row r="59" spans="1:7" ht="23.4" thickBot="1">
      <c r="A59" s="144"/>
      <c r="B59" s="145"/>
      <c r="C59" s="71" t="s">
        <v>454</v>
      </c>
      <c r="D59" s="71" t="s">
        <v>455</v>
      </c>
      <c r="E59" s="71" t="s">
        <v>16</v>
      </c>
      <c r="F59" s="71"/>
      <c r="G59" s="71"/>
    </row>
    <row r="60" spans="1:7" ht="18" thickBot="1">
      <c r="A60" s="144"/>
      <c r="B60" s="143" t="s">
        <v>456</v>
      </c>
      <c r="C60" s="71" t="s">
        <v>434</v>
      </c>
      <c r="D60" s="71" t="s">
        <v>457</v>
      </c>
      <c r="E60" s="71" t="s">
        <v>16</v>
      </c>
      <c r="F60" s="71"/>
      <c r="G60" s="71"/>
    </row>
    <row r="61" spans="1:7" ht="57.6" thickBot="1">
      <c r="A61" s="144"/>
      <c r="B61" s="144"/>
      <c r="C61" s="71" t="s">
        <v>436</v>
      </c>
      <c r="D61" s="71" t="s">
        <v>458</v>
      </c>
      <c r="E61" s="71"/>
      <c r="F61" s="71"/>
      <c r="G61" s="71"/>
    </row>
    <row r="62" spans="1:7" ht="137.4" thickBot="1">
      <c r="A62" s="144"/>
      <c r="B62" s="144"/>
      <c r="C62" s="71" t="s">
        <v>459</v>
      </c>
      <c r="D62" s="71" t="s">
        <v>460</v>
      </c>
      <c r="E62" s="71" t="s">
        <v>16</v>
      </c>
      <c r="F62" s="71"/>
      <c r="G62" s="71"/>
    </row>
    <row r="63" spans="1:7" ht="34.799999999999997" thickBot="1">
      <c r="A63" s="144"/>
      <c r="B63" s="144"/>
      <c r="C63" s="71" t="s">
        <v>461</v>
      </c>
      <c r="D63" s="71" t="s">
        <v>462</v>
      </c>
      <c r="E63" s="71" t="s">
        <v>16</v>
      </c>
      <c r="F63" s="71"/>
      <c r="G63" s="71"/>
    </row>
    <row r="64" spans="1:7" ht="23.4" thickBot="1">
      <c r="A64" s="144"/>
      <c r="B64" s="144"/>
      <c r="C64" s="71" t="s">
        <v>426</v>
      </c>
      <c r="D64" s="71" t="s">
        <v>463</v>
      </c>
      <c r="E64" s="71" t="s">
        <v>16</v>
      </c>
      <c r="F64" s="71"/>
      <c r="G64" s="71"/>
    </row>
    <row r="65" spans="1:7" ht="18" thickBot="1">
      <c r="A65" s="144"/>
      <c r="B65" s="144"/>
      <c r="C65" s="71" t="s">
        <v>464</v>
      </c>
      <c r="D65" s="71" t="s">
        <v>465</v>
      </c>
      <c r="E65" s="71" t="s">
        <v>16</v>
      </c>
      <c r="F65" s="71"/>
      <c r="G65" s="71"/>
    </row>
    <row r="66" spans="1:7" ht="18" thickBot="1">
      <c r="A66" s="144"/>
      <c r="B66" s="144"/>
      <c r="C66" s="71" t="s">
        <v>466</v>
      </c>
      <c r="D66" s="71" t="s">
        <v>467</v>
      </c>
      <c r="E66" s="71" t="s">
        <v>16</v>
      </c>
      <c r="F66" s="71"/>
      <c r="G66" s="71"/>
    </row>
    <row r="67" spans="1:7" ht="46.2" thickBot="1">
      <c r="A67" s="144"/>
      <c r="B67" s="144"/>
      <c r="C67" s="71" t="s">
        <v>468</v>
      </c>
      <c r="D67" s="71" t="s">
        <v>469</v>
      </c>
      <c r="E67" s="71" t="s">
        <v>16</v>
      </c>
      <c r="F67" s="71"/>
      <c r="G67" s="71"/>
    </row>
    <row r="68" spans="1:7" ht="23.4" thickBot="1">
      <c r="A68" s="145"/>
      <c r="B68" s="145"/>
      <c r="C68" s="71" t="s">
        <v>470</v>
      </c>
      <c r="D68" s="71" t="s">
        <v>471</v>
      </c>
      <c r="E68" s="71" t="s">
        <v>16</v>
      </c>
      <c r="F68" s="71"/>
      <c r="G68" s="71"/>
    </row>
    <row r="69" spans="1:7" ht="18" thickBot="1">
      <c r="A69" s="71" t="s">
        <v>472</v>
      </c>
      <c r="B69" s="71"/>
      <c r="C69" s="71" t="s">
        <v>473</v>
      </c>
      <c r="D69" s="71"/>
      <c r="E69" s="71" t="s">
        <v>16</v>
      </c>
      <c r="F69" s="71"/>
      <c r="G69" s="71"/>
    </row>
    <row r="70" spans="1:7" ht="18" thickBot="1">
      <c r="A70" s="71"/>
      <c r="B70" s="71"/>
      <c r="C70" s="71" t="s">
        <v>487</v>
      </c>
      <c r="D70" s="71"/>
      <c r="E70" s="71" t="s">
        <v>16</v>
      </c>
      <c r="F70" s="71"/>
      <c r="G70" s="71"/>
    </row>
    <row r="71" spans="1:7" ht="18" thickBot="1">
      <c r="A71" s="71"/>
      <c r="B71" s="71"/>
      <c r="C71" s="71"/>
      <c r="D71" s="71"/>
      <c r="E71" s="71"/>
      <c r="F71" s="71"/>
      <c r="G71" s="71"/>
    </row>
    <row r="72" spans="1:7" ht="18" thickBot="1">
      <c r="A72" s="71"/>
      <c r="B72" s="71"/>
      <c r="C72" s="71"/>
      <c r="D72" s="71"/>
      <c r="E72" s="71"/>
      <c r="F72" s="71"/>
      <c r="G72" s="71"/>
    </row>
    <row r="73" spans="1:7" ht="18" thickBot="1">
      <c r="A73" s="71"/>
      <c r="B73" s="71"/>
      <c r="C73" s="71"/>
      <c r="D73" s="71"/>
      <c r="E73" s="71"/>
      <c r="F73" s="71"/>
      <c r="G73" s="71"/>
    </row>
    <row r="74" spans="1:7" ht="18" thickBot="1">
      <c r="A74" s="71"/>
      <c r="B74" s="71"/>
      <c r="C74" s="71"/>
      <c r="D74" s="71"/>
      <c r="E74" s="71"/>
      <c r="F74" s="71"/>
      <c r="G74" s="71"/>
    </row>
    <row r="75" spans="1:7" ht="18" thickBot="1">
      <c r="A75" s="71"/>
      <c r="B75" s="71"/>
      <c r="C75" s="71"/>
      <c r="D75" s="71"/>
      <c r="E75" s="71"/>
      <c r="F75" s="71"/>
      <c r="G75" s="71"/>
    </row>
    <row r="76" spans="1:7" ht="18" thickBot="1">
      <c r="A76" s="71"/>
      <c r="B76" s="71"/>
      <c r="C76" s="71"/>
      <c r="D76" s="71"/>
      <c r="E76" s="71"/>
      <c r="F76" s="71"/>
      <c r="G76" s="71"/>
    </row>
    <row r="77" spans="1:7" ht="18" thickBot="1">
      <c r="D77" s="71"/>
      <c r="E77" s="71"/>
      <c r="F77" s="71"/>
      <c r="G77" s="71"/>
    </row>
    <row r="78" spans="1:7" ht="18" thickBot="1">
      <c r="A78" s="71"/>
      <c r="B78" s="71"/>
      <c r="C78" s="71"/>
      <c r="D78" s="71"/>
      <c r="E78" s="71"/>
      <c r="F78" s="71"/>
      <c r="G78" s="71"/>
    </row>
    <row r="79" spans="1:7" ht="18" thickBot="1">
      <c r="A79" s="71"/>
      <c r="B79" s="71"/>
      <c r="C79" s="71"/>
      <c r="D79" s="71"/>
      <c r="E79" s="71"/>
      <c r="F79" s="71"/>
      <c r="G79" s="71"/>
    </row>
    <row r="80" spans="1:7" ht="18" thickBot="1">
      <c r="A80" s="71"/>
      <c r="B80" s="71"/>
      <c r="C80" s="71"/>
      <c r="D80" s="71"/>
      <c r="E80" s="71"/>
      <c r="F80" s="71"/>
      <c r="G80" s="71"/>
    </row>
    <row r="81" spans="1:7" ht="18" thickBot="1">
      <c r="A81" s="71"/>
      <c r="B81" s="71"/>
      <c r="C81" s="71"/>
      <c r="D81" s="71"/>
      <c r="E81" s="71"/>
      <c r="F81" s="71"/>
      <c r="G81" s="71"/>
    </row>
    <row r="82" spans="1:7" ht="18" thickBot="1">
      <c r="A82" s="71"/>
      <c r="B82" s="71"/>
      <c r="C82" s="71"/>
      <c r="D82" s="71"/>
      <c r="E82" s="71"/>
      <c r="F82" s="71"/>
      <c r="G82" s="71"/>
    </row>
  </sheetData>
  <autoFilter ref="A1:G68" xr:uid="{00000000-0009-0000-0000-000006000000}"/>
  <mergeCells count="23">
    <mergeCell ref="B33:B41"/>
    <mergeCell ref="C33:C35"/>
    <mergeCell ref="C39:C41"/>
    <mergeCell ref="A2:A44"/>
    <mergeCell ref="B2:B14"/>
    <mergeCell ref="C2:C3"/>
    <mergeCell ref="C4:C5"/>
    <mergeCell ref="C7:C8"/>
    <mergeCell ref="C10:C11"/>
    <mergeCell ref="B42:B44"/>
    <mergeCell ref="C43:C44"/>
    <mergeCell ref="A45:A68"/>
    <mergeCell ref="B45:B59"/>
    <mergeCell ref="B60:B68"/>
    <mergeCell ref="B26:B32"/>
    <mergeCell ref="B15:B19"/>
    <mergeCell ref="C15:C18"/>
    <mergeCell ref="B20:B22"/>
    <mergeCell ref="C21:C22"/>
    <mergeCell ref="B23:B25"/>
    <mergeCell ref="C24:C25"/>
    <mergeCell ref="C26:C27"/>
    <mergeCell ref="C28:C30"/>
  </mergeCells>
  <phoneticPr fontId="2" type="noConversion"/>
  <dataValidations count="2">
    <dataValidation type="list" allowBlank="1" showInputMessage="1" showErrorMessage="1" sqref="E2:E1048576" xr:uid="{00000000-0002-0000-0600-000000000000}">
      <formula1>"Yes, No"</formula1>
    </dataValidation>
    <dataValidation type="list" allowBlank="1" showInputMessage="1" showErrorMessage="1" sqref="F2:G1048576" xr:uid="{00000000-0002-0000-0600-000001000000}">
      <formula1>"Phase1, Phase2"</formula1>
    </dataValidation>
  </dataValidations>
  <pageMargins left="0.7" right="0.7" top="0.75" bottom="0.75" header="0.3" footer="0.3"/>
  <pageSetup scale="72" fitToHeight="0" orientation="landscape" r:id="rId1"/>
  <headerFooter>
    <oddFooter>&amp;L&amp;1#&amp;"Calibri"&amp;10&amp;K000000This document has been classified as CONFIDENTIAL-EXTERNAL by Centenary Bank.</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FBE55-12E6-43AE-A777-8EE2CE5048B8}">
  <sheetPr>
    <pageSetUpPr fitToPage="1"/>
  </sheetPr>
  <dimension ref="A1:G82"/>
  <sheetViews>
    <sheetView tabSelected="1" topLeftCell="A64" zoomScale="119" workbookViewId="0">
      <selection activeCell="D72" sqref="D72"/>
    </sheetView>
  </sheetViews>
  <sheetFormatPr defaultColWidth="8.7265625" defaultRowHeight="17.399999999999999"/>
  <cols>
    <col min="1" max="1" width="14.90625" style="70" customWidth="1"/>
    <col min="2" max="2" width="11.36328125" style="70" customWidth="1"/>
    <col min="3" max="3" width="20.36328125" style="70" customWidth="1"/>
    <col min="4" max="4" width="54.36328125" style="70" customWidth="1"/>
    <col min="5" max="5" width="12.36328125" style="70" customWidth="1"/>
    <col min="6" max="6" width="17.36328125" style="70" bestFit="1" customWidth="1"/>
    <col min="7" max="7" width="15.90625" style="70" bestFit="1" customWidth="1"/>
    <col min="8" max="16384" width="8.7265625" style="70"/>
  </cols>
  <sheetData>
    <row r="1" spans="1:7" ht="41.4" customHeight="1" thickBot="1">
      <c r="A1" s="69" t="s">
        <v>343</v>
      </c>
      <c r="B1" s="69" t="s">
        <v>344</v>
      </c>
      <c r="C1" s="69" t="s">
        <v>345</v>
      </c>
      <c r="D1" s="69" t="s">
        <v>346</v>
      </c>
      <c r="E1" s="69" t="s">
        <v>347</v>
      </c>
      <c r="F1" s="69" t="s">
        <v>348</v>
      </c>
      <c r="G1" s="69" t="s">
        <v>349</v>
      </c>
    </row>
    <row r="2" spans="1:7" ht="18" thickBot="1">
      <c r="A2" s="143" t="s">
        <v>350</v>
      </c>
      <c r="B2" s="140" t="s">
        <v>351</v>
      </c>
      <c r="C2" s="140" t="s">
        <v>352</v>
      </c>
      <c r="D2" s="146" t="s">
        <v>508</v>
      </c>
      <c r="E2" s="71" t="s">
        <v>16</v>
      </c>
      <c r="F2" s="71"/>
      <c r="G2" s="71"/>
    </row>
    <row r="3" spans="1:7" ht="18" thickBot="1">
      <c r="A3" s="144"/>
      <c r="B3" s="141"/>
      <c r="C3" s="142"/>
      <c r="D3" s="146" t="s">
        <v>509</v>
      </c>
      <c r="E3" s="71" t="s">
        <v>16</v>
      </c>
      <c r="F3" s="71"/>
      <c r="G3" s="71"/>
    </row>
    <row r="4" spans="1:7" ht="18" thickBot="1">
      <c r="A4" s="144"/>
      <c r="B4" s="141"/>
      <c r="C4" s="140" t="s">
        <v>355</v>
      </c>
      <c r="D4" s="71" t="s">
        <v>511</v>
      </c>
      <c r="E4" s="71" t="s">
        <v>488</v>
      </c>
      <c r="F4" s="71"/>
      <c r="G4" s="71"/>
    </row>
    <row r="5" spans="1:7" ht="18" thickBot="1">
      <c r="A5" s="144"/>
      <c r="B5" s="141"/>
      <c r="C5" s="142"/>
      <c r="D5" s="71" t="s">
        <v>510</v>
      </c>
      <c r="E5" s="71" t="s">
        <v>488</v>
      </c>
      <c r="F5" s="71"/>
      <c r="G5" s="71"/>
    </row>
    <row r="6" spans="1:7" ht="18" thickBot="1">
      <c r="A6" s="144"/>
      <c r="B6" s="141"/>
      <c r="C6" s="71" t="s">
        <v>358</v>
      </c>
      <c r="D6" s="147" t="s">
        <v>512</v>
      </c>
      <c r="E6" s="71" t="s">
        <v>16</v>
      </c>
      <c r="F6" s="71"/>
      <c r="G6" s="71"/>
    </row>
    <row r="7" spans="1:7" ht="18" thickBot="1">
      <c r="A7" s="144"/>
      <c r="B7" s="141"/>
      <c r="C7" s="140" t="s">
        <v>360</v>
      </c>
      <c r="D7" s="71" t="s">
        <v>361</v>
      </c>
      <c r="E7" s="71" t="s">
        <v>16</v>
      </c>
      <c r="F7" s="71"/>
      <c r="G7" s="71"/>
    </row>
    <row r="8" spans="1:7" ht="18" thickBot="1">
      <c r="A8" s="144"/>
      <c r="B8" s="141"/>
      <c r="C8" s="142"/>
      <c r="D8" s="71" t="s">
        <v>362</v>
      </c>
      <c r="E8" s="71" t="s">
        <v>16</v>
      </c>
      <c r="F8" s="71"/>
      <c r="G8" s="71"/>
    </row>
    <row r="9" spans="1:7" ht="18" thickBot="1">
      <c r="A9" s="144"/>
      <c r="B9" s="141"/>
      <c r="C9" s="71" t="s">
        <v>363</v>
      </c>
      <c r="D9" s="71" t="s">
        <v>363</v>
      </c>
      <c r="E9" s="71" t="s">
        <v>16</v>
      </c>
      <c r="F9" s="71"/>
      <c r="G9" s="71"/>
    </row>
    <row r="10" spans="1:7" ht="18" thickBot="1">
      <c r="A10" s="144"/>
      <c r="B10" s="141"/>
      <c r="C10" s="140" t="s">
        <v>364</v>
      </c>
      <c r="D10" s="147" t="s">
        <v>513</v>
      </c>
      <c r="E10" s="71" t="s">
        <v>16</v>
      </c>
      <c r="F10" s="71"/>
      <c r="G10" s="71"/>
    </row>
    <row r="11" spans="1:7" ht="18" thickBot="1">
      <c r="A11" s="144"/>
      <c r="B11" s="141"/>
      <c r="C11" s="142"/>
      <c r="D11" s="147" t="s">
        <v>514</v>
      </c>
      <c r="E11" s="71" t="s">
        <v>16</v>
      </c>
      <c r="F11" s="71"/>
      <c r="G11" s="71"/>
    </row>
    <row r="12" spans="1:7" ht="18" thickBot="1">
      <c r="A12" s="144"/>
      <c r="B12" s="141"/>
      <c r="C12" s="71" t="s">
        <v>367</v>
      </c>
      <c r="D12" s="147" t="s">
        <v>515</v>
      </c>
      <c r="E12" s="71" t="s">
        <v>16</v>
      </c>
      <c r="F12" s="71"/>
      <c r="G12" s="71"/>
    </row>
    <row r="13" spans="1:7" ht="18" thickBot="1">
      <c r="A13" s="144"/>
      <c r="B13" s="141"/>
      <c r="C13" s="71" t="s">
        <v>369</v>
      </c>
      <c r="D13" s="147" t="s">
        <v>516</v>
      </c>
      <c r="E13" s="71" t="s">
        <v>16</v>
      </c>
      <c r="F13" s="71"/>
      <c r="G13" s="71"/>
    </row>
    <row r="14" spans="1:7" ht="18" thickBot="1">
      <c r="A14" s="144"/>
      <c r="B14" s="142"/>
      <c r="C14" s="71" t="s">
        <v>371</v>
      </c>
      <c r="D14" s="147" t="s">
        <v>517</v>
      </c>
      <c r="E14" s="71" t="s">
        <v>16</v>
      </c>
      <c r="F14" s="71"/>
      <c r="G14" s="71"/>
    </row>
    <row r="15" spans="1:7" ht="18" thickBot="1">
      <c r="A15" s="144"/>
      <c r="B15" s="141" t="s">
        <v>372</v>
      </c>
      <c r="C15" s="140" t="s">
        <v>373</v>
      </c>
      <c r="D15" s="147" t="s">
        <v>518</v>
      </c>
      <c r="E15" s="71" t="s">
        <v>16</v>
      </c>
      <c r="F15" s="71"/>
      <c r="G15" s="71"/>
    </row>
    <row r="16" spans="1:7" ht="18" thickBot="1">
      <c r="A16" s="144"/>
      <c r="B16" s="141"/>
      <c r="C16" s="141"/>
      <c r="D16" s="147" t="s">
        <v>519</v>
      </c>
      <c r="E16" s="71" t="s">
        <v>16</v>
      </c>
      <c r="F16" s="71"/>
      <c r="G16" s="71"/>
    </row>
    <row r="17" spans="1:7" ht="18" thickBot="1">
      <c r="A17" s="144"/>
      <c r="B17" s="141"/>
      <c r="C17" s="141"/>
      <c r="D17" s="147" t="s">
        <v>520</v>
      </c>
      <c r="E17" s="71" t="s">
        <v>16</v>
      </c>
      <c r="F17" s="71"/>
      <c r="G17" s="71"/>
    </row>
    <row r="18" spans="1:7" ht="18" thickBot="1">
      <c r="A18" s="144"/>
      <c r="B18" s="141"/>
      <c r="C18" s="142"/>
      <c r="D18" s="71" t="s">
        <v>377</v>
      </c>
      <c r="E18" s="71" t="s">
        <v>16</v>
      </c>
      <c r="F18" s="71"/>
      <c r="G18" s="71"/>
    </row>
    <row r="19" spans="1:7" ht="18" thickBot="1">
      <c r="A19" s="144"/>
      <c r="B19" s="142"/>
      <c r="C19" s="71" t="s">
        <v>378</v>
      </c>
      <c r="D19" s="71" t="s">
        <v>379</v>
      </c>
      <c r="E19" s="71" t="s">
        <v>16</v>
      </c>
      <c r="F19" s="71"/>
      <c r="G19" s="71"/>
    </row>
    <row r="20" spans="1:7" ht="18" thickBot="1">
      <c r="A20" s="144"/>
      <c r="B20" s="140" t="s">
        <v>380</v>
      </c>
      <c r="C20" s="71" t="s">
        <v>381</v>
      </c>
      <c r="D20" s="71" t="s">
        <v>382</v>
      </c>
      <c r="E20" s="71" t="s">
        <v>16</v>
      </c>
      <c r="F20" s="71"/>
      <c r="G20" s="71"/>
    </row>
    <row r="21" spans="1:7" ht="18" thickBot="1">
      <c r="A21" s="144"/>
      <c r="B21" s="141"/>
      <c r="C21" s="140" t="s">
        <v>383</v>
      </c>
      <c r="D21" s="71" t="s">
        <v>384</v>
      </c>
      <c r="E21" s="71" t="s">
        <v>16</v>
      </c>
      <c r="F21" s="71"/>
      <c r="G21" s="71"/>
    </row>
    <row r="22" spans="1:7" ht="18" thickBot="1">
      <c r="A22" s="144"/>
      <c r="B22" s="142"/>
      <c r="C22" s="142"/>
      <c r="D22" s="71" t="s">
        <v>385</v>
      </c>
      <c r="E22" s="71" t="s">
        <v>16</v>
      </c>
      <c r="F22" s="71"/>
      <c r="G22" s="71"/>
    </row>
    <row r="23" spans="1:7" ht="18" thickBot="1">
      <c r="A23" s="144"/>
      <c r="B23" s="140" t="s">
        <v>386</v>
      </c>
      <c r="C23" s="71" t="s">
        <v>387</v>
      </c>
      <c r="D23" s="71" t="s">
        <v>387</v>
      </c>
      <c r="E23" s="71" t="s">
        <v>16</v>
      </c>
      <c r="F23" s="71"/>
      <c r="G23" s="71"/>
    </row>
    <row r="24" spans="1:7" ht="18" thickBot="1">
      <c r="A24" s="144"/>
      <c r="B24" s="141"/>
      <c r="C24" s="140" t="s">
        <v>388</v>
      </c>
      <c r="D24" s="71" t="s">
        <v>389</v>
      </c>
      <c r="E24" s="71" t="s">
        <v>16</v>
      </c>
      <c r="F24" s="71"/>
      <c r="G24" s="71"/>
    </row>
    <row r="25" spans="1:7" ht="18" thickBot="1">
      <c r="A25" s="144"/>
      <c r="B25" s="142"/>
      <c r="C25" s="142"/>
      <c r="D25" s="71" t="s">
        <v>390</v>
      </c>
      <c r="E25" s="71" t="s">
        <v>16</v>
      </c>
      <c r="F25" s="71"/>
      <c r="G25" s="71"/>
    </row>
    <row r="26" spans="1:7" ht="14.7" customHeight="1" thickBot="1">
      <c r="A26" s="144"/>
      <c r="B26" s="140" t="s">
        <v>391</v>
      </c>
      <c r="C26" s="140" t="s">
        <v>392</v>
      </c>
      <c r="D26" s="71" t="s">
        <v>393</v>
      </c>
      <c r="E26" s="71" t="s">
        <v>16</v>
      </c>
      <c r="F26" s="71"/>
      <c r="G26" s="71"/>
    </row>
    <row r="27" spans="1:7" ht="18" thickBot="1">
      <c r="A27" s="144"/>
      <c r="B27" s="141"/>
      <c r="C27" s="142"/>
      <c r="D27" s="71" t="s">
        <v>394</v>
      </c>
      <c r="E27" s="71" t="s">
        <v>16</v>
      </c>
      <c r="F27" s="71"/>
      <c r="G27" s="71"/>
    </row>
    <row r="28" spans="1:7" ht="18" thickBot="1">
      <c r="A28" s="144"/>
      <c r="B28" s="141"/>
      <c r="C28" s="140" t="s">
        <v>395</v>
      </c>
      <c r="D28" s="71" t="s">
        <v>396</v>
      </c>
      <c r="E28" s="71" t="s">
        <v>16</v>
      </c>
      <c r="F28" s="71"/>
      <c r="G28" s="71"/>
    </row>
    <row r="29" spans="1:7" ht="18" thickBot="1">
      <c r="A29" s="144"/>
      <c r="B29" s="141"/>
      <c r="C29" s="141"/>
      <c r="D29" s="71" t="s">
        <v>397</v>
      </c>
      <c r="E29" s="71" t="s">
        <v>16</v>
      </c>
      <c r="F29" s="71"/>
      <c r="G29" s="71"/>
    </row>
    <row r="30" spans="1:7" ht="18" thickBot="1">
      <c r="A30" s="144"/>
      <c r="B30" s="141"/>
      <c r="C30" s="142"/>
      <c r="D30" s="71" t="s">
        <v>398</v>
      </c>
      <c r="E30" s="71" t="s">
        <v>16</v>
      </c>
      <c r="F30" s="71"/>
      <c r="G30" s="71"/>
    </row>
    <row r="31" spans="1:7" ht="18" thickBot="1">
      <c r="A31" s="144"/>
      <c r="B31" s="141"/>
      <c r="C31" s="71" t="s">
        <v>399</v>
      </c>
      <c r="D31" s="71" t="s">
        <v>399</v>
      </c>
      <c r="E31" s="71" t="s">
        <v>16</v>
      </c>
      <c r="F31" s="71"/>
      <c r="G31" s="71"/>
    </row>
    <row r="32" spans="1:7" ht="18" thickBot="1">
      <c r="A32" s="144"/>
      <c r="B32" s="142"/>
      <c r="C32" s="71" t="s">
        <v>401</v>
      </c>
      <c r="D32" s="71" t="s">
        <v>402</v>
      </c>
      <c r="E32" s="71" t="s">
        <v>16</v>
      </c>
      <c r="F32" s="71"/>
      <c r="G32" s="71"/>
    </row>
    <row r="33" spans="1:7" ht="18" thickBot="1">
      <c r="A33" s="144"/>
      <c r="B33" s="140" t="s">
        <v>403</v>
      </c>
      <c r="C33" s="140" t="s">
        <v>404</v>
      </c>
      <c r="D33" s="147" t="s">
        <v>521</v>
      </c>
      <c r="E33" s="71" t="s">
        <v>16</v>
      </c>
      <c r="F33" s="71"/>
      <c r="G33" s="71"/>
    </row>
    <row r="34" spans="1:7" ht="18" thickBot="1">
      <c r="A34" s="144"/>
      <c r="B34" s="141"/>
      <c r="C34" s="141"/>
      <c r="D34" s="147" t="s">
        <v>522</v>
      </c>
      <c r="E34" s="71" t="s">
        <v>16</v>
      </c>
      <c r="F34" s="71"/>
      <c r="G34" s="71"/>
    </row>
    <row r="35" spans="1:7" ht="18" thickBot="1">
      <c r="A35" s="144"/>
      <c r="B35" s="141"/>
      <c r="C35" s="142"/>
      <c r="D35" s="147" t="s">
        <v>523</v>
      </c>
      <c r="E35" s="71" t="s">
        <v>16</v>
      </c>
      <c r="F35" s="71"/>
      <c r="G35" s="71"/>
    </row>
    <row r="36" spans="1:7" ht="18" thickBot="1">
      <c r="A36" s="144"/>
      <c r="B36" s="141"/>
      <c r="C36" s="71" t="s">
        <v>408</v>
      </c>
      <c r="D36" s="147" t="s">
        <v>517</v>
      </c>
      <c r="E36" s="71" t="s">
        <v>16</v>
      </c>
      <c r="F36" s="71"/>
      <c r="G36" s="71"/>
    </row>
    <row r="37" spans="1:7" ht="18" thickBot="1">
      <c r="A37" s="144"/>
      <c r="B37" s="141"/>
      <c r="C37" s="71" t="s">
        <v>410</v>
      </c>
      <c r="D37" s="71" t="s">
        <v>411</v>
      </c>
      <c r="E37" s="71" t="s">
        <v>16</v>
      </c>
      <c r="F37" s="71"/>
      <c r="G37" s="71"/>
    </row>
    <row r="38" spans="1:7" ht="18" thickBot="1">
      <c r="A38" s="144"/>
      <c r="B38" s="141"/>
      <c r="C38" s="71" t="s">
        <v>412</v>
      </c>
      <c r="D38" s="148" t="s">
        <v>524</v>
      </c>
      <c r="E38" s="71" t="s">
        <v>16</v>
      </c>
      <c r="F38" s="71"/>
      <c r="G38" s="71"/>
    </row>
    <row r="39" spans="1:7" ht="18" thickBot="1">
      <c r="A39" s="144"/>
      <c r="B39" s="141"/>
      <c r="C39" s="140" t="s">
        <v>414</v>
      </c>
      <c r="D39" s="148" t="s">
        <v>525</v>
      </c>
      <c r="E39" s="71"/>
      <c r="F39" s="71"/>
      <c r="G39" s="71"/>
    </row>
    <row r="40" spans="1:7" ht="18" thickBot="1">
      <c r="A40" s="144"/>
      <c r="B40" s="141"/>
      <c r="C40" s="141"/>
      <c r="D40" s="71" t="s">
        <v>416</v>
      </c>
      <c r="E40" s="71"/>
      <c r="F40" s="71"/>
      <c r="G40" s="71"/>
    </row>
    <row r="41" spans="1:7" ht="18" thickBot="1">
      <c r="A41" s="144"/>
      <c r="B41" s="141"/>
      <c r="C41" s="142"/>
      <c r="D41" s="71" t="s">
        <v>417</v>
      </c>
      <c r="E41" s="71"/>
      <c r="F41" s="71"/>
      <c r="G41" s="71"/>
    </row>
    <row r="42" spans="1:7" ht="18" thickBot="1">
      <c r="A42" s="144"/>
      <c r="B42" s="140" t="s">
        <v>418</v>
      </c>
      <c r="C42" s="71" t="s">
        <v>419</v>
      </c>
      <c r="D42" s="71" t="s">
        <v>419</v>
      </c>
      <c r="E42" s="71" t="s">
        <v>16</v>
      </c>
      <c r="F42" s="71"/>
      <c r="G42" s="71"/>
    </row>
    <row r="43" spans="1:7" ht="18" thickBot="1">
      <c r="A43" s="144"/>
      <c r="B43" s="141"/>
      <c r="C43" s="140" t="s">
        <v>421</v>
      </c>
      <c r="D43" s="71" t="s">
        <v>422</v>
      </c>
      <c r="E43" s="71" t="s">
        <v>16</v>
      </c>
      <c r="F43" s="71"/>
      <c r="G43" s="71"/>
    </row>
    <row r="44" spans="1:7" ht="18" thickBot="1">
      <c r="A44" s="144"/>
      <c r="B44" s="142"/>
      <c r="C44" s="142"/>
      <c r="D44" s="71" t="s">
        <v>423</v>
      </c>
      <c r="E44" s="71" t="s">
        <v>16</v>
      </c>
      <c r="F44" s="71"/>
      <c r="G44" s="71"/>
    </row>
    <row r="45" spans="1:7" ht="23.4" thickBot="1">
      <c r="A45" s="143" t="s">
        <v>424</v>
      </c>
      <c r="B45" s="143" t="s">
        <v>425</v>
      </c>
      <c r="C45" s="71" t="s">
        <v>426</v>
      </c>
      <c r="D45" s="71" t="s">
        <v>427</v>
      </c>
      <c r="E45" s="71" t="s">
        <v>16</v>
      </c>
      <c r="F45" s="71"/>
      <c r="G45" s="71"/>
    </row>
    <row r="46" spans="1:7" ht="23.4" thickBot="1">
      <c r="A46" s="144"/>
      <c r="B46" s="144"/>
      <c r="C46" s="71" t="s">
        <v>428</v>
      </c>
      <c r="D46" s="71" t="s">
        <v>429</v>
      </c>
      <c r="E46" s="71" t="s">
        <v>16</v>
      </c>
      <c r="F46" s="71"/>
      <c r="G46" s="71"/>
    </row>
    <row r="47" spans="1:7" ht="23.4" thickBot="1">
      <c r="A47" s="144"/>
      <c r="B47" s="144"/>
      <c r="C47" s="71" t="s">
        <v>430</v>
      </c>
      <c r="D47" s="71" t="s">
        <v>431</v>
      </c>
      <c r="E47" s="71" t="s">
        <v>16</v>
      </c>
      <c r="F47" s="71"/>
      <c r="G47" s="71"/>
    </row>
    <row r="48" spans="1:7" ht="23.4" thickBot="1">
      <c r="A48" s="144"/>
      <c r="B48" s="144"/>
      <c r="C48" s="71" t="s">
        <v>432</v>
      </c>
      <c r="D48" s="71" t="s">
        <v>433</v>
      </c>
      <c r="E48" s="71" t="s">
        <v>16</v>
      </c>
      <c r="F48" s="71"/>
      <c r="G48" s="71"/>
    </row>
    <row r="49" spans="1:7" ht="18" thickBot="1">
      <c r="A49" s="144"/>
      <c r="B49" s="144"/>
      <c r="C49" s="71" t="s">
        <v>434</v>
      </c>
      <c r="D49" s="71" t="s">
        <v>435</v>
      </c>
      <c r="E49" s="71" t="s">
        <v>16</v>
      </c>
      <c r="F49" s="71"/>
      <c r="G49" s="71"/>
    </row>
    <row r="50" spans="1:7" ht="57.6" thickBot="1">
      <c r="A50" s="144"/>
      <c r="B50" s="144"/>
      <c r="C50" s="71" t="s">
        <v>436</v>
      </c>
      <c r="D50" s="71" t="s">
        <v>437</v>
      </c>
      <c r="E50" s="71" t="s">
        <v>16</v>
      </c>
      <c r="F50" s="71"/>
      <c r="G50" s="71"/>
    </row>
    <row r="51" spans="1:7" ht="23.4" thickBot="1">
      <c r="A51" s="144"/>
      <c r="B51" s="144"/>
      <c r="C51" s="71" t="s">
        <v>438</v>
      </c>
      <c r="D51" s="71" t="s">
        <v>439</v>
      </c>
      <c r="E51" s="71" t="s">
        <v>16</v>
      </c>
      <c r="F51" s="71"/>
      <c r="G51" s="71"/>
    </row>
    <row r="52" spans="1:7" ht="23.4" thickBot="1">
      <c r="A52" s="144"/>
      <c r="B52" s="144"/>
      <c r="C52" s="71" t="s">
        <v>440</v>
      </c>
      <c r="D52" s="71" t="s">
        <v>441</v>
      </c>
      <c r="E52" s="71"/>
      <c r="F52" s="71"/>
      <c r="G52" s="71"/>
    </row>
    <row r="53" spans="1:7" ht="18" thickBot="1">
      <c r="A53" s="144"/>
      <c r="B53" s="144"/>
      <c r="C53" s="71" t="s">
        <v>442</v>
      </c>
      <c r="D53" s="71" t="s">
        <v>443</v>
      </c>
      <c r="E53" s="71" t="s">
        <v>16</v>
      </c>
      <c r="F53" s="71"/>
      <c r="G53" s="71"/>
    </row>
    <row r="54" spans="1:7" ht="46.2" thickBot="1">
      <c r="A54" s="144"/>
      <c r="B54" s="144"/>
      <c r="C54" s="71" t="s">
        <v>444</v>
      </c>
      <c r="D54" s="71" t="s">
        <v>445</v>
      </c>
      <c r="E54" s="71" t="s">
        <v>16</v>
      </c>
      <c r="F54" s="71"/>
      <c r="G54" s="71"/>
    </row>
    <row r="55" spans="1:7" ht="23.4" thickBot="1">
      <c r="A55" s="144"/>
      <c r="B55" s="144"/>
      <c r="C55" s="71" t="s">
        <v>446</v>
      </c>
      <c r="D55" s="71" t="s">
        <v>447</v>
      </c>
      <c r="E55" s="71" t="s">
        <v>16</v>
      </c>
      <c r="F55" s="71"/>
      <c r="G55" s="71"/>
    </row>
    <row r="56" spans="1:7" ht="18" thickBot="1">
      <c r="A56" s="144"/>
      <c r="B56" s="144"/>
      <c r="C56" s="71" t="s">
        <v>448</v>
      </c>
      <c r="D56" s="71" t="s">
        <v>449</v>
      </c>
      <c r="E56" s="71" t="s">
        <v>16</v>
      </c>
      <c r="F56" s="71"/>
      <c r="G56" s="71"/>
    </row>
    <row r="57" spans="1:7" ht="23.4" thickBot="1">
      <c r="A57" s="144"/>
      <c r="B57" s="144"/>
      <c r="C57" s="71" t="s">
        <v>450</v>
      </c>
      <c r="D57" s="71" t="s">
        <v>451</v>
      </c>
      <c r="E57" s="71" t="s">
        <v>16</v>
      </c>
      <c r="F57" s="71"/>
      <c r="G57" s="71"/>
    </row>
    <row r="58" spans="1:7" ht="34.799999999999997" thickBot="1">
      <c r="A58" s="144"/>
      <c r="B58" s="144"/>
      <c r="C58" s="71" t="s">
        <v>452</v>
      </c>
      <c r="D58" s="71" t="s">
        <v>453</v>
      </c>
      <c r="E58" s="71" t="s">
        <v>16</v>
      </c>
      <c r="F58" s="71"/>
      <c r="G58" s="71"/>
    </row>
    <row r="59" spans="1:7" ht="23.4" thickBot="1">
      <c r="A59" s="144"/>
      <c r="B59" s="145"/>
      <c r="C59" s="71" t="s">
        <v>454</v>
      </c>
      <c r="D59" s="71" t="s">
        <v>455</v>
      </c>
      <c r="E59" s="71" t="s">
        <v>16</v>
      </c>
      <c r="F59" s="71"/>
      <c r="G59" s="71"/>
    </row>
    <row r="60" spans="1:7" ht="18" thickBot="1">
      <c r="A60" s="144"/>
      <c r="B60" s="143" t="s">
        <v>456</v>
      </c>
      <c r="C60" s="71" t="s">
        <v>434</v>
      </c>
      <c r="D60" s="71" t="s">
        <v>457</v>
      </c>
      <c r="E60" s="71" t="s">
        <v>16</v>
      </c>
      <c r="F60" s="71"/>
      <c r="G60" s="71"/>
    </row>
    <row r="61" spans="1:7" ht="57.6" thickBot="1">
      <c r="A61" s="144"/>
      <c r="B61" s="144"/>
      <c r="C61" s="71" t="s">
        <v>436</v>
      </c>
      <c r="D61" s="71" t="s">
        <v>458</v>
      </c>
      <c r="E61" s="71"/>
      <c r="F61" s="71"/>
      <c r="G61" s="71"/>
    </row>
    <row r="62" spans="1:7" ht="137.4" thickBot="1">
      <c r="A62" s="144"/>
      <c r="B62" s="144"/>
      <c r="C62" s="71" t="s">
        <v>459</v>
      </c>
      <c r="D62" s="71" t="s">
        <v>460</v>
      </c>
      <c r="E62" s="71" t="s">
        <v>16</v>
      </c>
      <c r="F62" s="71"/>
      <c r="G62" s="71"/>
    </row>
    <row r="63" spans="1:7" ht="34.799999999999997" thickBot="1">
      <c r="A63" s="144"/>
      <c r="B63" s="144"/>
      <c r="C63" s="71" t="s">
        <v>461</v>
      </c>
      <c r="D63" s="71" t="s">
        <v>462</v>
      </c>
      <c r="E63" s="71" t="s">
        <v>16</v>
      </c>
      <c r="F63" s="71"/>
      <c r="G63" s="71"/>
    </row>
    <row r="64" spans="1:7" ht="23.4" thickBot="1">
      <c r="A64" s="144"/>
      <c r="B64" s="144"/>
      <c r="C64" s="71" t="s">
        <v>426</v>
      </c>
      <c r="D64" s="71" t="s">
        <v>463</v>
      </c>
      <c r="E64" s="71" t="s">
        <v>16</v>
      </c>
      <c r="F64" s="71"/>
      <c r="G64" s="71"/>
    </row>
    <row r="65" spans="1:7" ht="18" thickBot="1">
      <c r="A65" s="144"/>
      <c r="B65" s="144"/>
      <c r="C65" s="71" t="s">
        <v>464</v>
      </c>
      <c r="D65" s="71" t="s">
        <v>465</v>
      </c>
      <c r="E65" s="71" t="s">
        <v>16</v>
      </c>
      <c r="F65" s="71"/>
      <c r="G65" s="71"/>
    </row>
    <row r="66" spans="1:7" ht="18" thickBot="1">
      <c r="A66" s="144"/>
      <c r="B66" s="144"/>
      <c r="C66" s="71" t="s">
        <v>466</v>
      </c>
      <c r="D66" s="71" t="s">
        <v>467</v>
      </c>
      <c r="E66" s="71" t="s">
        <v>16</v>
      </c>
      <c r="F66" s="71"/>
      <c r="G66" s="71"/>
    </row>
    <row r="67" spans="1:7" ht="46.2" thickBot="1">
      <c r="A67" s="144"/>
      <c r="B67" s="144"/>
      <c r="C67" s="71" t="s">
        <v>468</v>
      </c>
      <c r="D67" s="71" t="s">
        <v>469</v>
      </c>
      <c r="E67" s="71" t="s">
        <v>16</v>
      </c>
      <c r="F67" s="71"/>
      <c r="G67" s="71"/>
    </row>
    <row r="68" spans="1:7" ht="23.4" thickBot="1">
      <c r="A68" s="145"/>
      <c r="B68" s="145"/>
      <c r="C68" s="71" t="s">
        <v>446</v>
      </c>
      <c r="D68" s="71" t="s">
        <v>471</v>
      </c>
      <c r="E68" s="71" t="s">
        <v>16</v>
      </c>
      <c r="F68" s="71"/>
      <c r="G68" s="71"/>
    </row>
    <row r="69" spans="1:7" ht="18" thickBot="1">
      <c r="A69" s="71" t="s">
        <v>472</v>
      </c>
      <c r="B69" s="71"/>
      <c r="C69" s="71" t="s">
        <v>473</v>
      </c>
      <c r="D69" s="71"/>
      <c r="E69" s="71" t="s">
        <v>16</v>
      </c>
      <c r="F69" s="71"/>
      <c r="G69" s="71"/>
    </row>
    <row r="70" spans="1:7" ht="18" thickBot="1">
      <c r="A70" s="71"/>
      <c r="B70" s="71"/>
      <c r="C70" s="71" t="s">
        <v>487</v>
      </c>
      <c r="D70" s="71"/>
      <c r="E70" s="71" t="s">
        <v>16</v>
      </c>
      <c r="F70" s="71"/>
      <c r="G70" s="71"/>
    </row>
    <row r="71" spans="1:7" ht="18" thickBot="1">
      <c r="A71" s="71"/>
      <c r="B71" s="71"/>
      <c r="C71" s="71"/>
      <c r="D71" s="71"/>
      <c r="E71" s="71"/>
      <c r="F71" s="71"/>
      <c r="G71" s="71"/>
    </row>
    <row r="72" spans="1:7" ht="18" thickBot="1">
      <c r="A72" s="71"/>
      <c r="B72" s="71"/>
      <c r="C72" s="71"/>
      <c r="D72" s="71"/>
      <c r="E72" s="71"/>
      <c r="F72" s="71"/>
      <c r="G72" s="71"/>
    </row>
    <row r="73" spans="1:7" ht="18" thickBot="1">
      <c r="A73" s="71"/>
      <c r="B73" s="71"/>
      <c r="C73" s="71"/>
      <c r="D73" s="71"/>
      <c r="E73" s="71"/>
      <c r="F73" s="71"/>
      <c r="G73" s="71"/>
    </row>
    <row r="74" spans="1:7" ht="18" thickBot="1">
      <c r="A74" s="71"/>
      <c r="B74" s="71"/>
      <c r="C74" s="71"/>
      <c r="D74" s="71"/>
      <c r="E74" s="71"/>
      <c r="F74" s="71"/>
      <c r="G74" s="71"/>
    </row>
    <row r="75" spans="1:7" ht="18" thickBot="1">
      <c r="A75" s="71"/>
      <c r="B75" s="71"/>
      <c r="C75" s="71"/>
      <c r="D75" s="71"/>
      <c r="E75" s="71"/>
      <c r="F75" s="71"/>
      <c r="G75" s="71"/>
    </row>
    <row r="76" spans="1:7" ht="18" thickBot="1">
      <c r="A76" s="71"/>
      <c r="B76" s="71"/>
      <c r="C76" s="71"/>
      <c r="D76" s="71"/>
      <c r="E76" s="71"/>
      <c r="F76" s="71"/>
      <c r="G76" s="71"/>
    </row>
    <row r="77" spans="1:7" ht="18" thickBot="1">
      <c r="D77" s="71"/>
      <c r="E77" s="71"/>
      <c r="F77" s="71"/>
      <c r="G77" s="71"/>
    </row>
    <row r="78" spans="1:7" ht="18" thickBot="1">
      <c r="A78" s="71"/>
      <c r="B78" s="71"/>
      <c r="C78" s="71"/>
      <c r="D78" s="71"/>
      <c r="E78" s="71"/>
      <c r="F78" s="71"/>
      <c r="G78" s="71"/>
    </row>
    <row r="79" spans="1:7" ht="18" thickBot="1">
      <c r="A79" s="71"/>
      <c r="B79" s="71"/>
      <c r="C79" s="71"/>
      <c r="D79" s="71"/>
      <c r="E79" s="71"/>
      <c r="F79" s="71"/>
      <c r="G79" s="71"/>
    </row>
    <row r="80" spans="1:7" ht="18" thickBot="1">
      <c r="A80" s="71"/>
      <c r="B80" s="71"/>
      <c r="C80" s="71"/>
      <c r="D80" s="71"/>
      <c r="E80" s="71"/>
      <c r="F80" s="71"/>
      <c r="G80" s="71"/>
    </row>
    <row r="81" spans="1:7" ht="18" thickBot="1">
      <c r="A81" s="71"/>
      <c r="B81" s="71"/>
      <c r="C81" s="71"/>
      <c r="D81" s="71"/>
      <c r="E81" s="71"/>
      <c r="F81" s="71"/>
      <c r="G81" s="71"/>
    </row>
    <row r="82" spans="1:7" ht="18" thickBot="1">
      <c r="A82" s="71"/>
      <c r="B82" s="71"/>
      <c r="C82" s="71"/>
      <c r="D82" s="71"/>
      <c r="E82" s="71"/>
      <c r="F82" s="71"/>
      <c r="G82" s="71"/>
    </row>
  </sheetData>
  <autoFilter ref="A1:G68" xr:uid="{00000000-0009-0000-0000-000006000000}"/>
  <mergeCells count="23">
    <mergeCell ref="B42:B44"/>
    <mergeCell ref="C43:C44"/>
    <mergeCell ref="A45:A68"/>
    <mergeCell ref="B45:B59"/>
    <mergeCell ref="B60:B68"/>
    <mergeCell ref="B23:B25"/>
    <mergeCell ref="C24:C25"/>
    <mergeCell ref="B26:B32"/>
    <mergeCell ref="C26:C27"/>
    <mergeCell ref="C28:C30"/>
    <mergeCell ref="B33:B41"/>
    <mergeCell ref="C33:C35"/>
    <mergeCell ref="C39:C41"/>
    <mergeCell ref="A2:A44"/>
    <mergeCell ref="B2:B14"/>
    <mergeCell ref="C2:C3"/>
    <mergeCell ref="C4:C5"/>
    <mergeCell ref="C7:C8"/>
    <mergeCell ref="C10:C11"/>
    <mergeCell ref="B15:B19"/>
    <mergeCell ref="C15:C18"/>
    <mergeCell ref="B20:B22"/>
    <mergeCell ref="C21:C22"/>
  </mergeCells>
  <phoneticPr fontId="56" type="noConversion"/>
  <dataValidations count="2">
    <dataValidation type="list" allowBlank="1" showInputMessage="1" showErrorMessage="1" sqref="F2:G1048576" xr:uid="{5D63849A-360D-41F0-83B2-AEE2CDF9FED6}">
      <formula1>"Phase1, Phase2"</formula1>
    </dataValidation>
    <dataValidation type="list" allowBlank="1" showInputMessage="1" showErrorMessage="1" sqref="E2:E1048576" xr:uid="{BF797520-B0D8-44D2-9BC5-2E4F0C21ACE5}">
      <formula1>"Yes, No"</formula1>
    </dataValidation>
  </dataValidations>
  <pageMargins left="0.7" right="0.7" top="0.75" bottom="0.75" header="0.3" footer="0.3"/>
  <pageSetup scale="72" fitToHeight="0" orientation="landscape" r:id="rId1"/>
  <headerFooter>
    <oddFooter>&amp;L&amp;1#&amp;"Calibri"&amp;10&amp;K000000This document has been classified as CONFIDENTIAL-EXTERNAL by Centenary Bank.</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A6EC7F6D80B94CB4EE2567144912CD" ma:contentTypeVersion="0" ma:contentTypeDescription="Create a new document." ma:contentTypeScope="" ma:versionID="ff3946434abc341210febb9d6ede41e1">
  <xsd:schema xmlns:xsd="http://www.w3.org/2001/XMLSchema" xmlns:p="http://schemas.microsoft.com/office/2006/metadata/properties" targetNamespace="http://schemas.microsoft.com/office/2006/metadata/properties" ma:root="true" ma:fieldsID="ab2b3055f3d5d3a43a8aa635b0b67d4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 ma:displayName="Content Type" ma:readOnly="tru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F97C4D6-5778-4CA3-8484-4A4BFAF954BE}">
  <ds:schemaRefs>
    <ds:schemaRef ds:uri="http://schemas.microsoft.com/sharepoint/v3/contenttype/forms"/>
  </ds:schemaRefs>
</ds:datastoreItem>
</file>

<file path=customXml/itemProps2.xml><?xml version="1.0" encoding="utf-8"?>
<ds:datastoreItem xmlns:ds="http://schemas.openxmlformats.org/officeDocument/2006/customXml" ds:itemID="{75FA01B5-F05F-404F-B908-1AF0E856C92D}">
  <ds:schemaRefs>
    <ds:schemaRef ds:uri="http://schemas.microsoft.com/office/2006/metadata/properties"/>
    <ds:schemaRef ds:uri="http://www.w3.org/XML/1998/namespace"/>
    <ds:schemaRef ds:uri="http://schemas.microsoft.com/office/2006/documentManagement/types"/>
    <ds:schemaRef ds:uri="http://purl.org/dc/elements/1.1/"/>
    <ds:schemaRef ds:uri="http://schemas.openxmlformats.org/package/2006/metadata/core-properti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E659512A-D833-463F-9EB1-C16CD4E152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18</vt:i4>
      </vt:variant>
    </vt:vector>
  </HeadingPairs>
  <TitlesOfParts>
    <vt:vector size="18" baseType="lpstr">
      <vt:lpstr>Change Log</vt:lpstr>
      <vt:lpstr>TP</vt:lpstr>
      <vt:lpstr>Public Part</vt:lpstr>
      <vt:lpstr>OCS &amp;CBS 5.5 </vt:lpstr>
      <vt:lpstr>NGBSS </vt:lpstr>
      <vt:lpstr>GME KR technology Clarification</vt:lpstr>
      <vt:lpstr>Sheet1</vt:lpstr>
      <vt:lpstr>Huawei Feature OOTB</vt:lpstr>
      <vt:lpstr>Huawei Feature OOTB (2)</vt:lpstr>
      <vt:lpstr>Mediation 5.5 </vt:lpstr>
      <vt:lpstr>PRM 3.1&amp; PRM 3.3 </vt:lpstr>
      <vt:lpstr>Campaign </vt:lpstr>
      <vt:lpstr>Report </vt:lpstr>
      <vt:lpstr>Provision 1.2 </vt:lpstr>
      <vt:lpstr>CPS 1.1 </vt:lpstr>
      <vt:lpstr>EVC 3.3 </vt:lpstr>
      <vt:lpstr>IPCC</vt:lpstr>
      <vt:lpstr>CRM 3.3 </vt:lpstr>
    </vt:vector>
  </TitlesOfParts>
  <Company>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jiangyanhua</dc:creator>
  <cp:lastModifiedBy>Max</cp:lastModifiedBy>
  <cp:lastPrinted>2022-05-11T06:43:41Z</cp:lastPrinted>
  <dcterms:created xsi:type="dcterms:W3CDTF">2010-07-05T14:21:31Z</dcterms:created>
  <dcterms:modified xsi:type="dcterms:W3CDTF">2022-05-11T09:56:25Z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(2)M1w9KTJt3iUVfytQ6lB6HzXlG0/JU8EtCevtN/nSLuyFvmzVa/28+N6841AdYPWRcXh93JEU_x000d_ n8HcByjhJ9KJdtJYKxbyB50aTpB1+IjpEtSdnFAlLwSGXI2eycKhv2JSLSS+dsb0Ohxd2Adw_x000d_ RkXjzFu0UON/LqHSQ8VAA0aKHsvcfPNZ3nTPkXcQ7ItxPCUzisFsY8CWPi+wrTYB/xSICRv1_x000d_ 8h7vlgpQzx/p9noJoJ</vt:lpwstr>
  </property>
  <property fmtid="{D5CDD505-2E9C-101B-9397-08002B2CF9AE}" pid="3" name="_ms_pID_7253431">
    <vt:lpwstr>sgGum1oVYjPkZqCke64+nmyrQ3eGjk/MuhSC+l02rtQjhvlI9hpk8x_x000d_ 735L5oa1xYIdXNA59dPZuV9neRIzEhcsfK/FyOPk8V4gTv8o60eDI5F5ZTfMMmTDjMGBBODn_x000d_ in65BcG49W4fcsdfUgXZ9eOE</vt:lpwstr>
  </property>
  <property fmtid="{D5CDD505-2E9C-101B-9397-08002B2CF9AE}" pid="4" name="_ms_pID_7253432">
    <vt:lpwstr>QkJXP+eUG79iuo3zWx+Gj1pyjZDO6sLWY1AR_x000d_ mw/TpqxGHHLX8PTt2Q4rfretrhrtKN206wyej9QZrgILV0XMuKWqbTkHGPaEhp7CE+FvlFrl_x000d_ PDRSVs9GcoJMqZT9IVkoau60S8yEOsAnrNVu6BcK0wyfmnrEATYLbG/ACZiOLJ93PkxKIgCM_x000d_ ODJR97fF7GKDUFs2PhmqB4eIoyHo3k0iWfXqEDd9RMomzvn6RPRVmQ</vt:lpwstr>
  </property>
  <property fmtid="{D5CDD505-2E9C-101B-9397-08002B2CF9AE}" pid="5" name="_ms_pID_7253433">
    <vt:lpwstr>6hu1VMMO0xp15Yv8hf_x000d_ YKT40crJDxCLrOd/bIt9gnkRAcK2LsFlQqRtIGjmZ0Mv1avSFeUoYnNeMqnBL6Ps2fDTmB1u_x000d_ i8Hy9Z6So2oSoC9uWV20IQPIjcMpiLwsyexe+VLBXWEyIt1Uu0hmjV8OXal8S6+ETlxUC43n_x000d_ UtQ+QlD8HfOqvgMt1nSp9+9qf8QdbBE9LXjtiDvHWyjEmxhBXKNFsTfTQY3gezriPLmbp9ML</vt:lpwstr>
  </property>
  <property fmtid="{D5CDD505-2E9C-101B-9397-08002B2CF9AE}" pid="6" name="_ms_pID_7253434">
    <vt:lpwstr>_x000d_ 8QYyW+1NtnAi/9fgi7345ZdkdnLt+Msj0Wit0z76BASlnW3banO/TcfGbH/LiTXHTOXH43yO_x000d_ wRuLW7mt3ka9MR8n2VCMspPom2zNT0pMuFhOTnDJt5LkgDCZBTAMW5o4o/LUT4ENGnIEzWjm_x000d_ hMXZ4XIy5G9cOYtrLPfWLz49LS5KuhpRhoZzfQmgQ9Y+44qFTWcBHgcDgnFYNz8GUEES8u0D_x000d_ fWKid9ZN5Gnz+sTb</vt:lpwstr>
  </property>
  <property fmtid="{D5CDD505-2E9C-101B-9397-08002B2CF9AE}" pid="7" name="_ms_pID_7253435">
    <vt:lpwstr>0vAuH62T16QnmablRYADq5r6V40fFMROuVlfQh+bLB3oX+lFuaVdho3j_x000d_ vnPrqtFJagdNJhzKETI/gn6eGArENmjflJPH6kaGFS5fOAH1er0EOADN66AzYPxBvH0ziM6T_x000d_ eg8edDjs4xd91OtFYmPQCdYVqYSjyVLwvneImW8YcX8V7g+ABZ5m2IZnS6OOnLATgaTS77SV_x000d_ BpVN21xMH6ct3t+HW1houadSK0XUdxsX5o</vt:lpwstr>
  </property>
  <property fmtid="{D5CDD505-2E9C-101B-9397-08002B2CF9AE}" pid="8" name="_ms_pID_7253436">
    <vt:lpwstr>ZXB3kuWOaFXHgK2Iji44W0Xw6Qn1o3Ho3uAQ+3_x000d_ l8wPvp85xAU6Sh/u3b+Oe64rV4HWnoY1TgSETwW7S4Yb1GJBaRALw1TOsKr5U1s/GEmXVs2K_x000d_ RruZZ6hN9TTTSB1xWqE1/VCa4/edqXW6LZtTJNiiwdcbtZxTqRBM/B5Utbo9WsRcx3n4qAmk_x000d_ k1a8p7nibD2rQCPx2Fdl8fW1f1jZUKde6aAASsruyyA2wwo9RCHE</vt:lpwstr>
  </property>
  <property fmtid="{D5CDD505-2E9C-101B-9397-08002B2CF9AE}" pid="9" name="_ms_pID_7253437">
    <vt:lpwstr>p8tpuGx9Myzri4KsMJop_x000d_ H6zugr1yO929PRVS1EqQFVBC9mnbn+FB1jBjw1kW/pb+dq1hYk4=</vt:lpwstr>
  </property>
  <property fmtid="{D5CDD505-2E9C-101B-9397-08002B2CF9AE}" pid="10" name="_new_ms_pID_72543">
    <vt:lpwstr>(4)uD2OYA1RD58bY9LSi6CCKs2oFMxUS4Vox0FdyNlr54YNhoMiwCIjxU7SV1v82gXxKJLHSyUx_x000d_
eiMsipOVKADTj9saCdVt2LVvnVdwOQdoL6jFtS2UEtddtuBhNN1P9ABUETdD3TUtoSXp66BS_x000d_
IoopoBYH/WUCxJ0h1ZpDz34W5gUlqM/A6VcZ18kNqSzEzQIve9AVmTo3Gh84KKh8ri5SQNIS_x000d_
XZZSejhlEMJCcOiW5a</vt:lpwstr>
  </property>
  <property fmtid="{D5CDD505-2E9C-101B-9397-08002B2CF9AE}" pid="11" name="_new_ms_pID_725431">
    <vt:lpwstr>DbtVysZBrZO9CVQm9Avg02KXaOL5gdwlzB/akiESeG/YE6fq9kSUDR_x000d_
7+FOMtEeZdG7oMOT4Noq0ctsYZbpvIWgpBUrqSCXTR+4mB+yVwYJPAW7a7WjGUmkIqaQxZNx_x000d_
KNVUnOlf1d3NQD8bdAY375HguA69W3eH9V3GNCAQgK9paII2t1raRw36UUA7b1hq/NzOoOEt_x000d_
9FstaYEYSSS0/m6x5NT7WEXCE/tLo3TmPMR8</vt:lpwstr>
  </property>
  <property fmtid="{D5CDD505-2E9C-101B-9397-08002B2CF9AE}" pid="12" name="_new_ms_pID_725432">
    <vt:lpwstr>2U1Q9xhftfqQndfNMeOGN5zBrpwCSynlb/Aj_x000d_
/fgQ6ktN9I+uco4U57YQLTZsulpWA753iiMyjnVwBQnbhhvV7Ggg7Y2AVc7N4UjS+cSXUwXR_x000d_
eyGnn4QsaPAYLnlWmE5LWMqTkilUV3Uw/h8ndkhkir8J3kh00IH1ywwWA43OUCLDGzKFlIBT_x000d_
glm60wp4KAT4s/hFk+NBv3cqIuyhmGm0ukM4z5I8CxJCnpT1KWEK9j</vt:lpwstr>
  </property>
  <property fmtid="{D5CDD505-2E9C-101B-9397-08002B2CF9AE}" pid="13" name="_new_ms_pID_72543_00">
    <vt:lpwstr>_new_ms_pID_72543</vt:lpwstr>
  </property>
  <property fmtid="{D5CDD505-2E9C-101B-9397-08002B2CF9AE}" pid="14" name="_new_ms_pID_725431_00">
    <vt:lpwstr>_new_ms_pID_725431</vt:lpwstr>
  </property>
  <property fmtid="{D5CDD505-2E9C-101B-9397-08002B2CF9AE}" pid="15" name="_new_ms_pID_725432_00">
    <vt:lpwstr>_new_ms_pID_725432</vt:lpwstr>
  </property>
  <property fmtid="{D5CDD505-2E9C-101B-9397-08002B2CF9AE}" pid="16" name="_new_ms_pID_725433">
    <vt:lpwstr>EYrjwAHSiezCqcP7h5_x000d_
ssuYn2Jl7+fe5dQkNoQvKjyinPCDcXY4K64pTgkHWVKnCQpet6XCO2m2tn+4QyKRE2N7lA==</vt:lpwstr>
  </property>
  <property fmtid="{D5CDD505-2E9C-101B-9397-08002B2CF9AE}" pid="17" name="_new_ms_pID_725433_00">
    <vt:lpwstr>_new_ms_pID_725433</vt:lpwstr>
  </property>
  <property fmtid="{D5CDD505-2E9C-101B-9397-08002B2CF9AE}" pid="18" name="_2015_ms_pID_725343">
    <vt:lpwstr>(3)Ew7e2oeyovSTBGiV78/umzSsG54rXWF5vMm97oZ90/MiVAIuEsbHmAlRw0WI54JwkKLM90LB
P2l82Zu2L4VRG0ksEnmelyV5NqtbAXCWtGAHtJscXrpt3dzNgHNjqoskkAsMdKNcNrlqaYuC
3oEwCFlQAhK6e9KRClNyXmEQpaM2bu5leRt/D05ozhAluIXRP7OgJAj238Gwd9ecnyKIy+1O
4IpD/W1uFaMZi3uWR/</vt:lpwstr>
  </property>
  <property fmtid="{D5CDD505-2E9C-101B-9397-08002B2CF9AE}" pid="19" name="_2015_ms_pID_725343_00">
    <vt:lpwstr>_2015_ms_pID_725343</vt:lpwstr>
  </property>
  <property fmtid="{D5CDD505-2E9C-101B-9397-08002B2CF9AE}" pid="20" name="_2015_ms_pID_7253431">
    <vt:lpwstr>A5olzrsDCzlkKh/y2bCCeix4iOPlxBYGstQlO6k71dsg7/LyjP4gmp
q5Ag+QJrQkqPsGlfSscbQ3ax4L8E7+xYRIKFP4deRleHmbYNia+H/q2blfpDmSQPb+pqvQGe
f4SPl22AlAQ6zK5hlInok1AfsyR2KQxpe4Oyqzt2oXLhovQ/WiiBK9cxaM4CU64ChzIvvGrH
UkfxaD871CA5MxVOTD2Mh8D+bkoodEKe64F8</vt:lpwstr>
  </property>
  <property fmtid="{D5CDD505-2E9C-101B-9397-08002B2CF9AE}" pid="21" name="_2015_ms_pID_7253431_00">
    <vt:lpwstr>_2015_ms_pID_7253431</vt:lpwstr>
  </property>
  <property fmtid="{D5CDD505-2E9C-101B-9397-08002B2CF9AE}" pid="22" name="_2015_ms_pID_7253432">
    <vt:lpwstr>c/wABtbqIxuO0toVmfmz82jHhJHYnkMB2exe
d87kpDyf/8y6k2szQnwHW2WKWTJKsSM77PEsP8KvVISu/AOd0ZM=</vt:lpwstr>
  </property>
  <property fmtid="{D5CDD505-2E9C-101B-9397-08002B2CF9AE}" pid="23" name="_2015_ms_pID_7253432_00">
    <vt:lpwstr>_2015_ms_pID_7253432</vt:lpwstr>
  </property>
  <property fmtid="{D5CDD505-2E9C-101B-9397-08002B2CF9AE}" pid="24" name="_readonly">
    <vt:lpwstr/>
  </property>
  <property fmtid="{D5CDD505-2E9C-101B-9397-08002B2CF9AE}" pid="25" name="_change">
    <vt:lpwstr/>
  </property>
  <property fmtid="{D5CDD505-2E9C-101B-9397-08002B2CF9AE}" pid="26" name="_full-control">
    <vt:lpwstr/>
  </property>
  <property fmtid="{D5CDD505-2E9C-101B-9397-08002B2CF9AE}" pid="27" name="sflag">
    <vt:lpwstr>1589444872</vt:lpwstr>
  </property>
</Properties>
</file>