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eremittance-my.sharepoint.com/personal/subash_gmeremit_com/Documents/1. GME/4. IT/IT Task List/"/>
    </mc:Choice>
  </mc:AlternateContent>
  <xr:revisionPtr revIDLastSave="0" documentId="8_{68000F35-156E-4895-80C8-8EAD62D29B9D}" xr6:coauthVersionLast="47" xr6:coauthVersionMax="47" xr10:uidLastSave="{00000000-0000-0000-0000-000000000000}"/>
  <bookViews>
    <workbookView xWindow="-120" yWindow="-120" windowWidth="29040" windowHeight="15720" xr2:uid="{44AEE420-0DB0-494E-98CF-1AC21BA79FCA}"/>
  </bookViews>
  <sheets>
    <sheet name="June Priority List" sheetId="1" r:id="rId1"/>
    <sheet name="Revenue Annexure" sheetId="4" r:id="rId2"/>
  </sheets>
  <definedNames>
    <definedName name="ExternalData_2" localSheetId="1" hidden="1">'Revenue Annexure'!#REF!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E18" i="1"/>
  <c r="E9" i="1" l="1"/>
  <c r="E15" i="1"/>
  <c r="E14" i="1"/>
  <c r="E13" i="1"/>
  <c r="E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F04AE-06F9-4D03-8B10-44BB8AB51315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2" xr16:uid="{86D97A83-3EAA-418F-A042-9AF3D11ED9F9}" keepAlive="1" name="Query - Table002 (Page 2)" description="Connection to the 'Table002 (Page 2)' query in the workbook." type="5" refreshedVersion="0" background="1">
    <dbPr connection="Provider=Microsoft.Mashup.OleDb.1;Data Source=$Workbook$;Location=&quot;Table002 (Page 2)&quot;;Extended Properties=&quot;&quot;" command="SELECT * FROM [Table002 (Page 2)]"/>
  </connection>
</connections>
</file>

<file path=xl/sharedStrings.xml><?xml version="1.0" encoding="utf-8"?>
<sst xmlns="http://schemas.openxmlformats.org/spreadsheetml/2006/main" count="122" uniqueCount="118">
  <si>
    <t>System Maintenance</t>
  </si>
  <si>
    <t>New Service/Features</t>
  </si>
  <si>
    <t>Cashbee Auto Recharge</t>
  </si>
  <si>
    <t>Cashbee Notification: When customer use subway notification should be sent to GMEapp</t>
  </si>
  <si>
    <t>Zero Pay</t>
  </si>
  <si>
    <t>Bill Payment</t>
  </si>
  <si>
    <t>KFTC Self Certification with Gmoney method</t>
  </si>
  <si>
    <t>KFTC Self Certification with Coinshot method</t>
  </si>
  <si>
    <t>Fix the Easypromos issues: second name Null issue; point now shown in app, even though
customer won the point</t>
  </si>
  <si>
    <t>Receiver Initiated Inbound Vietnam</t>
  </si>
  <si>
    <t>Receiver Initiated Inbound Mongolia</t>
  </si>
  <si>
    <t>GME Check Card</t>
  </si>
  <si>
    <t>Easy remit customer registration via Zalo (OCR + Face recognition via Comtrue)</t>
  </si>
  <si>
    <t>Divert customers to corresponding CS according the chosen language</t>
  </si>
  <si>
    <t>Hyperlink inside app (If no balance in wallet --&gt; ask to register autodebit)</t>
  </si>
  <si>
    <t>Group report is not working properly- data is not accurate (transaction and registration)</t>
  </si>
  <si>
    <t>Add beneficiary using QR-Alipay</t>
  </si>
  <si>
    <t>Octa Solution implementation</t>
  </si>
  <si>
    <t>Macro Recon for partner and Bank Recon</t>
  </si>
  <si>
    <t>New Homepage design</t>
  </si>
  <si>
    <t>Register customer device; if detect device change, ask for more questions (DOB, choose receiver
and etc)</t>
  </si>
  <si>
    <t>Remove OTP (replace OTP with simple PW)</t>
  </si>
  <si>
    <t>Merchants Platform for B2B</t>
  </si>
  <si>
    <t>New Core Admin System for B2B</t>
  </si>
  <si>
    <t>Registration report - 1st transaction data is not accurate</t>
  </si>
  <si>
    <t>Koronapay Inbound issue</t>
  </si>
  <si>
    <t>In bank deposit menu, if customer select wing bank, route transactions to Wing wallet (partner
wing - wallet deposit)</t>
  </si>
  <si>
    <t>Payment method translation is wrong in mobile</t>
  </si>
  <si>
    <t>While exporting reports to excel, it should export all results from DB. not only 1000 which shows
in the front page</t>
  </si>
  <si>
    <t>Add API logs for all partners in API log table in core system (start with ria)
KoronaPay
Thunes
TerraPay
BNI
BOP
Tranglo</t>
  </si>
  <si>
    <t>User should not be logged out if there is any network issue from user's side or gme side</t>
  </si>
  <si>
    <t>Consider bank deposit transactions as paid after successfully posted</t>
  </si>
  <si>
    <t>Wing: when partner cancel cash deposit transaction, it should be cancelled automatically in GME.
Need to check API. If dont't have call back api, cancel the project</t>
  </si>
  <si>
    <t>Customer doesn't receive emails after reset password and find user ID</t>
  </si>
  <si>
    <t>Cancellation Email to partner via API ( Borens requirement)</t>
  </si>
  <si>
    <t>Used store coupons availble in the "available" tab in mobile - New history - coupon</t>
  </si>
  <si>
    <t>Store deposit: Even when the existing request passes 10 mins, user cannot request for new
deposit request..</t>
  </si>
  <si>
    <t>Automatic email request to wing partner if cancel request from mobile and Core system.</t>
  </si>
  <si>
    <t>Show only available payment method in today's rate for correnspondant currency</t>
  </si>
  <si>
    <t>In today's menu, default currency should be setup from core system</t>
  </si>
  <si>
    <t>Add control number filter in Local topup search menu</t>
  </si>
  <si>
    <t>Add Column in approve holded txn menu</t>
  </si>
  <si>
    <t>Separate GIBL deposit transaction report in Report -&gt;Report master</t>
  </si>
  <si>
    <t>iOS: When open app for the first time, default language is Myanmar language. (it should be
English)</t>
  </si>
  <si>
    <t>iOS: Russian language doesn't work before login to app</t>
  </si>
  <si>
    <t>Android: Cashbeee balance is different in (monthly recharge-use) and actual balance</t>
  </si>
  <si>
    <t>Cashbee iOS</t>
  </si>
  <si>
    <t>New registration process (easy + normal)</t>
  </si>
  <si>
    <t>Show Revenue wise report to Marketing heads based on their country only</t>
  </si>
  <si>
    <t>Send Bulk SMS in native language</t>
  </si>
  <si>
    <t>Kakaotalk integration for informing txn status (copy Sentbe)</t>
  </si>
  <si>
    <t>Service Charge and Pay commission Based on Multiple payout currency (dynamic service charge
setup)</t>
  </si>
  <si>
    <t>Pay commission calculation based on payout amount (dynamic pay commission setup)</t>
  </si>
  <si>
    <t>Create 2 Popup pages in Mobile app which can be configurable by country wise, Receiving
Country Wise, Partnerwise etc</t>
  </si>
  <si>
    <t>QR ticketing function in Mobile App</t>
  </si>
  <si>
    <t>Using Hi Korea for auto approval of new customers</t>
  </si>
  <si>
    <t>Make a New table to calculate the Annual limit for USD 50,000 for both Inbound/Outbound</t>
  </si>
  <si>
    <t>Show the txn limit (1-time limit, 1-day limit, Yearly limit( while calculating ex rate)</t>
  </si>
  <si>
    <t>Allow Schedule payment adding from Core system by GME Staff</t>
  </si>
  <si>
    <t>Create special coupon for particular bank account (charity)</t>
  </si>
  <si>
    <t>Auto checking phone carrier for both internation and domestic phon top up</t>
  </si>
  <si>
    <t>Sendmn QRPay integration</t>
  </si>
  <si>
    <t>IME QRPay integration</t>
  </si>
  <si>
    <t>KakaoPay QR integration</t>
  </si>
  <si>
    <t>Allow to add beneficiary using QR Code to Send Money e.g. Alipay Beneficiary QR</t>
  </si>
  <si>
    <t>Wechat API</t>
  </si>
  <si>
    <t>Smartswift API</t>
  </si>
  <si>
    <t>Ipay remit inbound and outbound API</t>
  </si>
  <si>
    <t>Alif bank inbound API</t>
  </si>
  <si>
    <t>IME London inbound and outbound API</t>
  </si>
  <si>
    <t>Alipay inbound API</t>
  </si>
  <si>
    <t>Truemoney outbound API</t>
  </si>
  <si>
    <t>ACEmoney inbound API</t>
  </si>
  <si>
    <t>RIA inbound API for C2C</t>
  </si>
  <si>
    <t>Terrapay inbound API</t>
  </si>
  <si>
    <t>9pay outboud and inbound API</t>
  </si>
  <si>
    <t>Sendmn inbound API</t>
  </si>
  <si>
    <t>Pingpong Card Payment API</t>
  </si>
  <si>
    <t>AYA bank API</t>
  </si>
  <si>
    <t>CB bank other bank API</t>
  </si>
  <si>
    <t>India direct partner API</t>
  </si>
  <si>
    <t>JME inbound and outbound API</t>
  </si>
  <si>
    <t>Online Handphone sales using GME app</t>
  </si>
  <si>
    <t>Explanation and guide to error messages</t>
  </si>
  <si>
    <t>Wallet topup using KFTC</t>
  </si>
  <si>
    <t>LY Hour Cash Payment for KHR Payout</t>
  </si>
  <si>
    <t>Bangkok Bank API</t>
  </si>
  <si>
    <t>TazaPay c2c API</t>
  </si>
  <si>
    <t>B2B Paynoeer API</t>
  </si>
  <si>
    <t>B2B Ebury API</t>
  </si>
  <si>
    <t>B2B Partner 1 API</t>
  </si>
  <si>
    <t>B2B Partner 2 API</t>
  </si>
  <si>
    <t>B2B Partner 3 API</t>
  </si>
  <si>
    <t>Tranglo API in New Architecture</t>
  </si>
  <si>
    <t>Dutch Bangla API in new Architecture</t>
  </si>
  <si>
    <t>Payform Inbound and Outbound API</t>
  </si>
  <si>
    <t>Allow Customer to send money and put fixed deposit in their country.</t>
  </si>
  <si>
    <t>Airticket by powercall</t>
  </si>
  <si>
    <t>Multi currency wallet</t>
  </si>
  <si>
    <t>API</t>
  </si>
  <si>
    <t>Showing Payout time while calculating ex rate before sending transaction</t>
  </si>
  <si>
    <t>Double Refund Prevention</t>
  </si>
  <si>
    <t xml:space="preserve">Priority List </t>
  </si>
  <si>
    <t>2023-06-07 By Subash</t>
  </si>
  <si>
    <t>Security &amp; Duplicate Refund Prevention</t>
  </si>
  <si>
    <t>Priority</t>
  </si>
  <si>
    <t>Bangladesh EUR Settlement</t>
  </si>
  <si>
    <t>Expected Revenue per month</t>
  </si>
  <si>
    <t>Task</t>
  </si>
  <si>
    <t>FSS will send us warning if we exceed the limit</t>
  </si>
  <si>
    <t xml:space="preserve">KRW 600,000,000 </t>
  </si>
  <si>
    <t>5,000,000 KRW in May</t>
  </si>
  <si>
    <t>Loss Amount</t>
  </si>
  <si>
    <t>Revenue</t>
  </si>
  <si>
    <t>Customer Retention</t>
  </si>
  <si>
    <t>Increase User Experience, removes hassle for Customers</t>
  </si>
  <si>
    <t>Uption inbound and outbound API</t>
  </si>
  <si>
    <t>Allow Customers to send upto 3 Mil KRW after Auto Debit registraiton within 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</si>
</sst>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/>
    </xf>
    <xf numFmtId="0" fontId="2" fillId="0" borderId="0" xfId="0" applyFont="1"/>
    <xf numFmtId="0" fontId="7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/>
    </xf>
    <xf numFmtId="43" fontId="2" fillId="0" borderId="1" xfId="1" applyFont="1" applyBorder="1" applyAlignment="1">
      <alignment horizontal="center" vertical="center"/>
    </xf>
    <xf numFmtId="169" fontId="2" fillId="0" borderId="1" xfId="1" applyNumberFormat="1" applyFont="1" applyBorder="1" applyAlignment="1">
      <alignment horizontal="center" vertical="center"/>
    </xf>
    <xf numFmtId="169" fontId="2" fillId="0" borderId="1" xfId="1" applyNumberFormat="1" applyFont="1" applyFill="1" applyBorder="1" applyAlignment="1">
      <alignment horizontal="center" vertical="center"/>
    </xf>
    <xf numFmtId="169" fontId="2" fillId="0" borderId="1" xfId="1" applyNumberFormat="1" applyFont="1" applyBorder="1" applyAlignment="1">
      <alignment horizontal="center" vertical="center" wrapText="1"/>
    </xf>
    <xf numFmtId="169" fontId="0" fillId="0" borderId="0" xfId="1" applyNumberFormat="1" applyFont="1"/>
    <xf numFmtId="169" fontId="5" fillId="0" borderId="1" xfId="1" applyNumberFormat="1" applyFont="1" applyBorder="1" applyAlignment="1">
      <alignment horizontal="centerContinuous" vertical="center"/>
    </xf>
    <xf numFmtId="169" fontId="2" fillId="0" borderId="2" xfId="1" applyNumberFormat="1" applyFont="1" applyBorder="1" applyAlignment="1">
      <alignment horizontal="center" vertical="center"/>
    </xf>
    <xf numFmtId="169" fontId="2" fillId="0" borderId="3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/>
    </xf>
    <xf numFmtId="169" fontId="3" fillId="2" borderId="11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 wrapText="1"/>
    </xf>
    <xf numFmtId="169" fontId="2" fillId="0" borderId="13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69" fontId="2" fillId="0" borderId="15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169" fontId="2" fillId="0" borderId="11" xfId="1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2</xdr:row>
      <xdr:rowOff>212910</xdr:rowOff>
    </xdr:from>
    <xdr:to>
      <xdr:col>2</xdr:col>
      <xdr:colOff>3675529</xdr:colOff>
      <xdr:row>3</xdr:row>
      <xdr:rowOff>246527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404C42C-F4D8-CF7B-0C6D-0B61FD991DAF}"/>
            </a:ext>
          </a:extLst>
        </xdr:cNvPr>
        <xdr:cNvSpPr/>
      </xdr:nvSpPr>
      <xdr:spPr>
        <a:xfrm>
          <a:off x="560294" y="1109381"/>
          <a:ext cx="7496735" cy="313764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313764</xdr:colOff>
      <xdr:row>3</xdr:row>
      <xdr:rowOff>168088</xdr:rowOff>
    </xdr:from>
    <xdr:to>
      <xdr:col>0</xdr:col>
      <xdr:colOff>600634</xdr:colOff>
      <xdr:row>13</xdr:row>
      <xdr:rowOff>354106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9A1399E0-F9B6-454B-BED1-4D29E5C5887E}"/>
            </a:ext>
          </a:extLst>
        </xdr:cNvPr>
        <xdr:cNvSpPr/>
      </xdr:nvSpPr>
      <xdr:spPr>
        <a:xfrm rot="5400000" flipV="1">
          <a:off x="-2493310" y="4151780"/>
          <a:ext cx="5901018" cy="28687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22</xdr:col>
      <xdr:colOff>297183</xdr:colOff>
      <xdr:row>23</xdr:row>
      <xdr:rowOff>67289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AE9D4-615B-C726-DB10-02F27C969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5"/>
          <a:ext cx="13670283" cy="440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3EC3-2542-4409-ADDD-7858A6CD25D9}">
  <dimension ref="B2:I41"/>
  <sheetViews>
    <sheetView tabSelected="1" zoomScale="85" zoomScaleNormal="85" workbookViewId="0">
      <selection activeCell="D2" sqref="D2"/>
    </sheetView>
  </sheetViews>
  <sheetFormatPr defaultRowHeight="15" x14ac:dyDescent="0.25"/>
  <cols>
    <col min="2" max="3" width="56.7109375" style="1" customWidth="1"/>
    <col min="4" max="5" width="56.7109375" customWidth="1"/>
    <col min="6" max="7" width="56.7109375" style="1" customWidth="1"/>
    <col min="8" max="8" width="56.7109375" customWidth="1"/>
    <col min="9" max="9" width="56.7109375" style="15" customWidth="1"/>
  </cols>
  <sheetData>
    <row r="2" spans="2:9" ht="55.5" customHeight="1" x14ac:dyDescent="0.25">
      <c r="B2" s="5" t="s">
        <v>102</v>
      </c>
      <c r="C2" s="5"/>
      <c r="D2" s="5"/>
      <c r="E2" s="5"/>
      <c r="F2" s="5"/>
      <c r="G2" s="5"/>
      <c r="H2" s="5"/>
      <c r="I2" s="16"/>
    </row>
    <row r="3" spans="2:9" ht="21.75" customHeight="1" x14ac:dyDescent="0.4">
      <c r="B3" s="7" t="s">
        <v>105</v>
      </c>
      <c r="C3" s="7"/>
      <c r="E3" s="6"/>
      <c r="F3"/>
      <c r="G3"/>
      <c r="I3" s="6" t="s">
        <v>103</v>
      </c>
    </row>
    <row r="4" spans="2:9" ht="21.75" customHeight="1" thickBot="1" x14ac:dyDescent="0.95">
      <c r="B4" s="19"/>
      <c r="C4" s="19"/>
      <c r="D4" s="20"/>
      <c r="E4" s="20"/>
      <c r="F4" s="10"/>
      <c r="G4" s="10"/>
    </row>
    <row r="5" spans="2:9" ht="46.5" customHeight="1" x14ac:dyDescent="0.25">
      <c r="B5" s="23" t="s">
        <v>104</v>
      </c>
      <c r="C5" s="24"/>
      <c r="D5" s="25" t="s">
        <v>1</v>
      </c>
      <c r="E5" s="26"/>
      <c r="F5" s="27" t="s">
        <v>0</v>
      </c>
      <c r="G5" s="24"/>
      <c r="H5" s="28" t="s">
        <v>99</v>
      </c>
      <c r="I5" s="29"/>
    </row>
    <row r="6" spans="2:9" ht="24" thickBot="1" x14ac:dyDescent="0.3">
      <c r="B6" s="30" t="s">
        <v>108</v>
      </c>
      <c r="C6" s="31" t="s">
        <v>112</v>
      </c>
      <c r="D6" s="32" t="s">
        <v>108</v>
      </c>
      <c r="E6" s="32" t="s">
        <v>107</v>
      </c>
      <c r="F6" s="31" t="s">
        <v>108</v>
      </c>
      <c r="G6" s="31"/>
      <c r="H6" s="32" t="s">
        <v>108</v>
      </c>
      <c r="I6" s="33" t="s">
        <v>113</v>
      </c>
    </row>
    <row r="7" spans="2:9" ht="84" x14ac:dyDescent="0.25">
      <c r="B7" s="34" t="s">
        <v>101</v>
      </c>
      <c r="C7" s="21" t="s">
        <v>110</v>
      </c>
      <c r="D7" s="22" t="s">
        <v>2</v>
      </c>
      <c r="E7" s="22"/>
      <c r="F7" s="21" t="s">
        <v>8</v>
      </c>
      <c r="G7" s="21"/>
      <c r="H7" s="22" t="s">
        <v>71</v>
      </c>
      <c r="I7" s="35">
        <f>10000*8000</f>
        <v>80000000</v>
      </c>
    </row>
    <row r="8" spans="2:9" ht="84" x14ac:dyDescent="0.25">
      <c r="B8" s="36" t="s">
        <v>20</v>
      </c>
      <c r="C8" s="3" t="s">
        <v>111</v>
      </c>
      <c r="D8" s="3" t="s">
        <v>3</v>
      </c>
      <c r="E8" s="3"/>
      <c r="F8" s="21" t="s">
        <v>117</v>
      </c>
      <c r="G8" s="3"/>
      <c r="H8" s="2" t="s">
        <v>70</v>
      </c>
      <c r="I8" s="37">
        <f>3000*5000</f>
        <v>15000000</v>
      </c>
    </row>
    <row r="9" spans="2:9" ht="63" x14ac:dyDescent="0.25">
      <c r="B9" s="36" t="s">
        <v>56</v>
      </c>
      <c r="C9" s="3" t="s">
        <v>109</v>
      </c>
      <c r="D9" s="2" t="s">
        <v>4</v>
      </c>
      <c r="E9" s="12">
        <f>50000*5%*50000*0.09%</f>
        <v>112500</v>
      </c>
      <c r="F9" s="3" t="s">
        <v>14</v>
      </c>
      <c r="G9" s="3"/>
      <c r="H9" s="2" t="s">
        <v>68</v>
      </c>
      <c r="I9" s="37"/>
    </row>
    <row r="10" spans="2:9" ht="63" x14ac:dyDescent="0.25">
      <c r="B10" s="36" t="s">
        <v>17</v>
      </c>
      <c r="C10" s="3"/>
      <c r="D10" s="2" t="s">
        <v>5</v>
      </c>
      <c r="E10" s="12">
        <f>1000*3000</f>
        <v>3000000</v>
      </c>
      <c r="F10" s="3" t="s">
        <v>15</v>
      </c>
      <c r="G10" s="3"/>
      <c r="H10" s="2" t="s">
        <v>65</v>
      </c>
      <c r="I10" s="37"/>
    </row>
    <row r="11" spans="2:9" ht="42" x14ac:dyDescent="0.25">
      <c r="B11" s="36" t="s">
        <v>55</v>
      </c>
      <c r="C11" s="9"/>
      <c r="D11" s="2" t="s">
        <v>6</v>
      </c>
      <c r="E11" s="17">
        <v>25616426.300000001</v>
      </c>
      <c r="F11" s="3" t="s">
        <v>19</v>
      </c>
      <c r="G11" s="3"/>
      <c r="H11" s="2" t="s">
        <v>66</v>
      </c>
      <c r="I11" s="37"/>
    </row>
    <row r="12" spans="2:9" ht="21" x14ac:dyDescent="0.25">
      <c r="B12" s="38" t="s">
        <v>18</v>
      </c>
      <c r="C12" s="3"/>
      <c r="D12" s="2" t="s">
        <v>7</v>
      </c>
      <c r="E12" s="18"/>
      <c r="F12" s="3" t="s">
        <v>21</v>
      </c>
      <c r="G12" s="3"/>
      <c r="H12" s="2" t="s">
        <v>73</v>
      </c>
      <c r="I12" s="37"/>
    </row>
    <row r="13" spans="2:9" ht="42" x14ac:dyDescent="0.25">
      <c r="B13" s="43"/>
      <c r="C13" s="44"/>
      <c r="D13" s="2" t="s">
        <v>9</v>
      </c>
      <c r="E13" s="12">
        <f>5000*10000</f>
        <v>50000000</v>
      </c>
      <c r="F13" s="3" t="s">
        <v>24</v>
      </c>
      <c r="G13" s="3"/>
      <c r="H13" s="2" t="s">
        <v>72</v>
      </c>
      <c r="I13" s="37"/>
    </row>
    <row r="14" spans="2:9" ht="21" x14ac:dyDescent="0.25">
      <c r="B14" s="43"/>
      <c r="C14" s="44"/>
      <c r="D14" s="2" t="s">
        <v>10</v>
      </c>
      <c r="E14" s="12">
        <f>1000*5000</f>
        <v>5000000</v>
      </c>
      <c r="F14" s="3" t="s">
        <v>25</v>
      </c>
      <c r="G14" s="3"/>
      <c r="H14" s="2" t="s">
        <v>75</v>
      </c>
      <c r="I14" s="37"/>
    </row>
    <row r="15" spans="2:9" ht="84" x14ac:dyDescent="0.25">
      <c r="B15" s="43"/>
      <c r="C15" s="44"/>
      <c r="D15" s="8" t="s">
        <v>106</v>
      </c>
      <c r="E15" s="13">
        <f>3000*3000</f>
        <v>9000000</v>
      </c>
      <c r="F15" s="3" t="s">
        <v>26</v>
      </c>
      <c r="G15" s="3"/>
      <c r="H15" s="2" t="s">
        <v>78</v>
      </c>
      <c r="I15" s="37"/>
    </row>
    <row r="16" spans="2:9" ht="42" x14ac:dyDescent="0.25">
      <c r="B16" s="43"/>
      <c r="C16" s="44"/>
      <c r="D16" s="2" t="s">
        <v>11</v>
      </c>
      <c r="E16" s="11" t="s">
        <v>114</v>
      </c>
      <c r="F16" s="3" t="s">
        <v>27</v>
      </c>
      <c r="G16" s="3"/>
      <c r="H16" s="2" t="s">
        <v>69</v>
      </c>
      <c r="I16" s="37"/>
    </row>
    <row r="17" spans="2:9" ht="84" x14ac:dyDescent="0.25">
      <c r="B17" s="43"/>
      <c r="C17" s="44"/>
      <c r="D17" s="3" t="s">
        <v>13</v>
      </c>
      <c r="E17" s="3" t="s">
        <v>115</v>
      </c>
      <c r="F17" s="3" t="s">
        <v>28</v>
      </c>
      <c r="G17" s="4"/>
      <c r="H17" s="2" t="s">
        <v>67</v>
      </c>
      <c r="I17" s="37"/>
    </row>
    <row r="18" spans="2:9" ht="102" x14ac:dyDescent="0.25">
      <c r="B18" s="43"/>
      <c r="C18" s="44"/>
      <c r="D18" s="3" t="s">
        <v>12</v>
      </c>
      <c r="E18" s="14">
        <f>5000*5000</f>
        <v>25000000</v>
      </c>
      <c r="F18" s="4" t="s">
        <v>29</v>
      </c>
      <c r="G18" s="3"/>
      <c r="H18" s="2" t="s">
        <v>76</v>
      </c>
      <c r="I18" s="37"/>
    </row>
    <row r="19" spans="2:9" ht="63" x14ac:dyDescent="0.25">
      <c r="B19" s="43"/>
      <c r="C19" s="44"/>
      <c r="D19" s="2" t="s">
        <v>16</v>
      </c>
      <c r="E19" s="3" t="s">
        <v>115</v>
      </c>
      <c r="F19" s="3" t="s">
        <v>30</v>
      </c>
      <c r="G19" s="3"/>
      <c r="H19" s="2" t="s">
        <v>74</v>
      </c>
      <c r="I19" s="37"/>
    </row>
    <row r="20" spans="2:9" ht="42" x14ac:dyDescent="0.25">
      <c r="B20" s="43"/>
      <c r="C20" s="44"/>
      <c r="D20" s="2" t="s">
        <v>22</v>
      </c>
      <c r="E20" s="2"/>
      <c r="F20" s="3" t="s">
        <v>31</v>
      </c>
      <c r="G20" s="3"/>
      <c r="H20" s="2" t="s">
        <v>116</v>
      </c>
      <c r="I20" s="37"/>
    </row>
    <row r="21" spans="2:9" ht="105" x14ac:dyDescent="0.25">
      <c r="B21" s="43"/>
      <c r="C21" s="44"/>
      <c r="D21" s="2" t="s">
        <v>23</v>
      </c>
      <c r="E21" s="2"/>
      <c r="F21" s="3" t="s">
        <v>32</v>
      </c>
      <c r="G21" s="3"/>
      <c r="H21" s="2" t="s">
        <v>79</v>
      </c>
      <c r="I21" s="37"/>
    </row>
    <row r="22" spans="2:9" ht="63" x14ac:dyDescent="0.25">
      <c r="B22" s="43"/>
      <c r="C22" s="44"/>
      <c r="D22" s="3" t="s">
        <v>35</v>
      </c>
      <c r="E22" s="2"/>
      <c r="F22" s="3" t="s">
        <v>33</v>
      </c>
      <c r="G22" s="3"/>
      <c r="H22" s="2" t="s">
        <v>89</v>
      </c>
      <c r="I22" s="37"/>
    </row>
    <row r="23" spans="2:9" ht="42" x14ac:dyDescent="0.25">
      <c r="B23" s="43"/>
      <c r="C23" s="44"/>
      <c r="D23" s="2" t="s">
        <v>46</v>
      </c>
      <c r="E23" s="3"/>
      <c r="F23" s="3" t="s">
        <v>34</v>
      </c>
      <c r="G23" s="3"/>
      <c r="H23" s="2" t="s">
        <v>85</v>
      </c>
      <c r="I23" s="37"/>
    </row>
    <row r="24" spans="2:9" ht="84" x14ac:dyDescent="0.25">
      <c r="B24" s="43"/>
      <c r="C24" s="44"/>
      <c r="D24" s="2" t="s">
        <v>47</v>
      </c>
      <c r="E24" s="2"/>
      <c r="F24" s="3" t="s">
        <v>36</v>
      </c>
      <c r="G24" s="3"/>
      <c r="H24" s="2" t="s">
        <v>80</v>
      </c>
      <c r="I24" s="37"/>
    </row>
    <row r="25" spans="2:9" ht="63" x14ac:dyDescent="0.25">
      <c r="B25" s="43"/>
      <c r="C25" s="44"/>
      <c r="D25" s="2" t="s">
        <v>49</v>
      </c>
      <c r="E25" s="2"/>
      <c r="F25" s="3" t="s">
        <v>37</v>
      </c>
      <c r="G25" s="3"/>
      <c r="H25" s="2" t="s">
        <v>77</v>
      </c>
      <c r="I25" s="37"/>
    </row>
    <row r="26" spans="2:9" ht="42" x14ac:dyDescent="0.25">
      <c r="B26" s="43"/>
      <c r="C26" s="44"/>
      <c r="D26" s="3" t="s">
        <v>50</v>
      </c>
      <c r="E26" s="2"/>
      <c r="F26" s="3" t="s">
        <v>38</v>
      </c>
      <c r="G26" s="3"/>
      <c r="H26" s="2" t="s">
        <v>86</v>
      </c>
      <c r="I26" s="37"/>
    </row>
    <row r="27" spans="2:9" ht="84" x14ac:dyDescent="0.25">
      <c r="B27" s="43"/>
      <c r="C27" s="44"/>
      <c r="D27" s="3" t="s">
        <v>51</v>
      </c>
      <c r="E27" s="3"/>
      <c r="F27" s="3" t="s">
        <v>39</v>
      </c>
      <c r="G27" s="3"/>
      <c r="H27" s="2" t="s">
        <v>87</v>
      </c>
      <c r="I27" s="37"/>
    </row>
    <row r="28" spans="2:9" ht="63" x14ac:dyDescent="0.25">
      <c r="B28" s="43"/>
      <c r="C28" s="44"/>
      <c r="D28" s="3" t="s">
        <v>52</v>
      </c>
      <c r="E28" s="3"/>
      <c r="F28" s="3" t="s">
        <v>40</v>
      </c>
      <c r="G28" s="3"/>
      <c r="H28" s="2" t="s">
        <v>93</v>
      </c>
      <c r="I28" s="37"/>
    </row>
    <row r="29" spans="2:9" ht="84" x14ac:dyDescent="0.25">
      <c r="B29" s="43"/>
      <c r="C29" s="44"/>
      <c r="D29" s="3" t="s">
        <v>53</v>
      </c>
      <c r="E29" s="3"/>
      <c r="F29" s="3" t="s">
        <v>41</v>
      </c>
      <c r="G29" s="3"/>
      <c r="H29" s="2" t="s">
        <v>94</v>
      </c>
      <c r="I29" s="37"/>
    </row>
    <row r="30" spans="2:9" ht="42" x14ac:dyDescent="0.25">
      <c r="B30" s="43"/>
      <c r="C30" s="44"/>
      <c r="D30" s="3" t="s">
        <v>59</v>
      </c>
      <c r="E30" s="3"/>
      <c r="F30" s="3" t="s">
        <v>42</v>
      </c>
      <c r="G30" s="3"/>
      <c r="H30" s="2" t="s">
        <v>62</v>
      </c>
      <c r="I30" s="37"/>
    </row>
    <row r="31" spans="2:9" ht="84" x14ac:dyDescent="0.25">
      <c r="B31" s="43"/>
      <c r="C31" s="44"/>
      <c r="D31" s="3" t="s">
        <v>60</v>
      </c>
      <c r="E31" s="3"/>
      <c r="F31" s="3" t="s">
        <v>43</v>
      </c>
      <c r="G31" s="3"/>
      <c r="H31" s="2" t="s">
        <v>61</v>
      </c>
      <c r="I31" s="37"/>
    </row>
    <row r="32" spans="2:9" ht="42" x14ac:dyDescent="0.25">
      <c r="B32" s="43"/>
      <c r="C32" s="44"/>
      <c r="D32" s="3" t="s">
        <v>64</v>
      </c>
      <c r="E32" s="3"/>
      <c r="F32" s="3" t="s">
        <v>44</v>
      </c>
      <c r="G32" s="3"/>
      <c r="H32" s="2" t="s">
        <v>63</v>
      </c>
      <c r="I32" s="37"/>
    </row>
    <row r="33" spans="2:9" ht="42" x14ac:dyDescent="0.25">
      <c r="B33" s="43"/>
      <c r="C33" s="44"/>
      <c r="D33" s="2" t="s">
        <v>82</v>
      </c>
      <c r="E33" s="3"/>
      <c r="F33" s="3" t="s">
        <v>45</v>
      </c>
      <c r="G33" s="3"/>
      <c r="H33" s="2" t="s">
        <v>81</v>
      </c>
      <c r="I33" s="37"/>
    </row>
    <row r="34" spans="2:9" ht="42" x14ac:dyDescent="0.25">
      <c r="B34" s="43"/>
      <c r="C34" s="44"/>
      <c r="D34" s="2" t="s">
        <v>84</v>
      </c>
      <c r="E34" s="2"/>
      <c r="F34" s="3" t="s">
        <v>48</v>
      </c>
      <c r="G34" s="3"/>
      <c r="H34" s="2" t="s">
        <v>95</v>
      </c>
      <c r="I34" s="37"/>
    </row>
    <row r="35" spans="2:9" ht="42" x14ac:dyDescent="0.25">
      <c r="B35" s="43"/>
      <c r="C35" s="44"/>
      <c r="D35" s="3" t="s">
        <v>96</v>
      </c>
      <c r="E35" s="2"/>
      <c r="F35" s="3" t="s">
        <v>100</v>
      </c>
      <c r="G35" s="3"/>
      <c r="H35" s="2" t="s">
        <v>88</v>
      </c>
      <c r="I35" s="37"/>
    </row>
    <row r="36" spans="2:9" ht="42" x14ac:dyDescent="0.25">
      <c r="B36" s="43"/>
      <c r="C36" s="44"/>
      <c r="D36" s="2" t="s">
        <v>97</v>
      </c>
      <c r="E36" s="3"/>
      <c r="F36" s="3" t="s">
        <v>57</v>
      </c>
      <c r="G36" s="3"/>
      <c r="H36" s="2" t="s">
        <v>90</v>
      </c>
      <c r="I36" s="37"/>
    </row>
    <row r="37" spans="2:9" ht="42" x14ac:dyDescent="0.25">
      <c r="B37" s="43"/>
      <c r="C37" s="44"/>
      <c r="D37" s="2" t="s">
        <v>98</v>
      </c>
      <c r="E37" s="2"/>
      <c r="F37" s="3" t="s">
        <v>58</v>
      </c>
      <c r="G37" s="3"/>
      <c r="H37" s="2" t="s">
        <v>91</v>
      </c>
      <c r="I37" s="37"/>
    </row>
    <row r="38" spans="2:9" ht="21.75" thickBot="1" x14ac:dyDescent="0.3">
      <c r="B38" s="45"/>
      <c r="C38" s="46"/>
      <c r="D38" s="39" t="s">
        <v>54</v>
      </c>
      <c r="E38" s="40"/>
      <c r="F38" s="39" t="s">
        <v>83</v>
      </c>
      <c r="G38" s="41"/>
      <c r="H38" s="40" t="s">
        <v>92</v>
      </c>
      <c r="I38" s="42"/>
    </row>
    <row r="39" spans="2:9" x14ac:dyDescent="0.25">
      <c r="B39"/>
      <c r="C39"/>
      <c r="F39"/>
      <c r="G39"/>
      <c r="I39"/>
    </row>
    <row r="40" spans="2:9" x14ac:dyDescent="0.25">
      <c r="B40"/>
      <c r="C40"/>
      <c r="F40"/>
      <c r="G40"/>
      <c r="I40"/>
    </row>
    <row r="41" spans="2:9" x14ac:dyDescent="0.25">
      <c r="B41"/>
      <c r="C41"/>
      <c r="F41"/>
      <c r="G41"/>
      <c r="I41"/>
    </row>
  </sheetData>
  <mergeCells count="5">
    <mergeCell ref="B5:C5"/>
    <mergeCell ref="D5:E5"/>
    <mergeCell ref="F5:G5"/>
    <mergeCell ref="H5:I5"/>
    <mergeCell ref="E11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1648-054A-46C7-BFC8-AAF41D1121A6}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E A A B Q S w M E F A A C A A g A s Y 3 H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s Y 3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N x 1 b i N + r Z F Q E A A M w C A A A T A B w A R m 9 y b X V s Y X M v U 2 V j d G l v b j E u b S C i G A A o o B Q A A A A A A A A A A A A A A A A A A A A A A A A A A A D N k E 9 r g z A Y h + + C 3 + E l v S g 4 q X H s s O H J M h B 2 s N S d q o e s v t q A J p K k b K X 4 3 a f 9 B w X b 0 w 7 L J f B 7 f 7 x 5 8 m j c G C 4 F r E 5 3 8 G Z b t q W 3 T G E J M 5 K x r w b n 8 w C c l N U I g U s g g g a N b c F w V n K n N j g k a V n 5 x 6 p 2 3 n m D f i y F Q W G 0 Q + L X / F O j 0 n n d Y r 6 Q 3 6 K R r N R 5 k s G S P i 1 D S B W X i p s 9 f H B t / K 6 s i O v B O m m 7 B t t h A x u Z I h L 4 I S l c 7 / T q l S k 6 A x z W S R l d U U n R r x f M s O J c n 5 F 4 y 0 Q 9 f C f b d z j y H 5 t + p p j Q l V R t L J t d K 8 a h d i 5 L v M O B n P K A e G C G G R j 8 M b 0 H l 5 z e y c O b v H d t i 4 t J k E n R 9 C y a / i P R d F o 0 / Q v R 9 F Z 0 I s z L s z 8 2 7 p p + Z P Q X U E s B A i 0 A F A A C A A g A s Y 3 H V v p j i G u k A A A A 9 g A A A B I A A A A A A A A A A A A A A A A A A A A A A E N v b m Z p Z y 9 Q Y W N r Y W d l L n h t b F B L A Q I t A B Q A A g A I A L G N x 1 Y P y u m r p A A A A O k A A A A T A A A A A A A A A A A A A A A A A P A A A A B b Q 2 9 u d G V u d F 9 U e X B l c 1 0 u e G 1 s U E s B A i 0 A F A A C A A g A s Y 3 H V u I 3 6 t k V A Q A A z A I A A B M A A A A A A A A A A A A A A A A A 4 Q E A A E Z v c m 1 1 b G F z L 1 N l Y 3 R p b 2 4 x L m 1 Q S w U G A A A A A A M A A w D C A A A A Q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R E A A A A A A A B v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D Q 6 N T U 6 N T Q u M z U 0 N j U 0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w N D o 1 N j o x N i 4 1 N D g 3 M D A x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I p L 0 F 1 d G 9 S Z W 1 v d m V k Q 2 9 s d W 1 u c z E u e 0 N v b H V t b j E s M H 0 m c X V v d D s s J n F 1 b 3 Q 7 U 2 V j d G l v b j E v V G F i b G U w M D I g K F B h Z 2 U g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u m A z s X E c R Y g R s X n f M H q M A A A A A A I A A A A A A B B m A A A A A Q A A I A A A A A q U o J 8 W J Q 7 A l J 8 H e D z 3 v n 4 n Y d 1 X A R N x + x G 9 n + q n e 4 D m A A A A A A 6 A A A A A A g A A I A A A A M N 2 v c 4 G l n W D e + 1 N F 7 9 W + W Z y I C i j L / a 4 g w i S S I t 6 U L t j U A A A A J F 7 U p y L r 5 9 C M g i r j 9 v g + Y O q r u q V F 9 I f z T O k O 2 v 7 p a k E J + N p b m V W L A 8 q U Z N d 0 2 S 1 m 5 e E u X a a x V f 4 z c q y E 8 X 2 B S s s G + m O V o D I y b e 6 D W f x A Q 7 t Q A A A A I P h 0 k F U S F B d 0 S 6 1 + c x v p F Y g H 2 Q 6 Q 5 S e n R y j C 7 o / U O I q 9 h F 3 S I h t Z P n H x Z q X G 6 7 V u P R o m G U x i r o B H y O 2 Y v n D s t U = < / D a t a M a s h u p > 
</file>

<file path=customXml/itemProps1.xml><?xml version="1.0" encoding="utf-8"?>
<ds:datastoreItem xmlns:ds="http://schemas.openxmlformats.org/officeDocument/2006/customXml" ds:itemID="{764684D3-8DE6-4CCB-A630-77502E921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Priority List</vt:lpstr>
      <vt:lpstr>Revenue Annexure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</dc:creator>
  <cp:lastModifiedBy>Subash Poudel</cp:lastModifiedBy>
  <dcterms:created xsi:type="dcterms:W3CDTF">2023-06-07T04:51:37Z</dcterms:created>
  <dcterms:modified xsi:type="dcterms:W3CDTF">2023-06-07T09:02:38Z</dcterms:modified>
</cp:coreProperties>
</file>