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21.Document\02.GME.IT\03.개발\01.요구사항\06.Task List\"/>
    </mc:Choice>
  </mc:AlternateContent>
  <xr:revisionPtr revIDLastSave="0" documentId="13_ncr:1_{8A236770-99A4-4708-B520-2AC405758895}" xr6:coauthVersionLast="47" xr6:coauthVersionMax="47" xr10:uidLastSave="{00000000-0000-0000-0000-000000000000}"/>
  <bookViews>
    <workbookView xWindow="28680" yWindow="-120" windowWidth="29040" windowHeight="15720" firstSheet="2" activeTab="2" xr2:uid="{64C27194-656E-458F-8734-71755350B646}"/>
  </bookViews>
  <sheets>
    <sheet name="Sheet1" sheetId="7" r:id="rId1"/>
    <sheet name="Sheet2" sheetId="6" r:id="rId2"/>
    <sheet name="IT Issue List" sheetId="5" r:id="rId3"/>
    <sheet name="2023.03.23" sheetId="4" r:id="rId4"/>
  </sheets>
  <definedNames>
    <definedName name="_xlnm._FilterDatabase" localSheetId="3" hidden="1">'2023.03.23'!$A$2:$H$101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0" i="6" l="1"/>
  <c r="F49" i="6"/>
  <c r="F48" i="6"/>
  <c r="F47" i="6"/>
  <c r="F46" i="6"/>
  <c r="F45" i="6"/>
  <c r="F44" i="6"/>
  <c r="F43" i="6"/>
  <c r="F40" i="6"/>
  <c r="F39" i="6"/>
  <c r="F37" i="6"/>
  <c r="F36" i="6"/>
  <c r="F35" i="6"/>
  <c r="F34" i="6"/>
  <c r="F33" i="6"/>
  <c r="F31" i="6"/>
  <c r="F30" i="6"/>
  <c r="F28" i="6"/>
  <c r="E27" i="6"/>
  <c r="E2" i="5"/>
  <c r="F3" i="5"/>
  <c r="F5" i="5"/>
  <c r="F6" i="5"/>
  <c r="F8" i="5"/>
  <c r="F9" i="5"/>
  <c r="F10" i="5"/>
  <c r="F11" i="5"/>
  <c r="F12" i="5"/>
  <c r="F14" i="5"/>
  <c r="F15" i="5"/>
  <c r="F18" i="5"/>
  <c r="F19" i="5"/>
  <c r="F20" i="5"/>
  <c r="F21" i="5"/>
  <c r="F22" i="5"/>
  <c r="F23" i="5"/>
  <c r="F24" i="5"/>
  <c r="F25" i="5"/>
</calcChain>
</file>

<file path=xl/sharedStrings.xml><?xml version="1.0" encoding="utf-8"?>
<sst xmlns="http://schemas.openxmlformats.org/spreadsheetml/2006/main" count="487" uniqueCount="229">
  <si>
    <t>Task Priority</t>
  </si>
  <si>
    <t>Fix existing issues, Bugs ,double refund cases</t>
  </si>
  <si>
    <t>New Developments</t>
  </si>
  <si>
    <t>New Partner API</t>
  </si>
  <si>
    <t>Cashbee</t>
  </si>
  <si>
    <t>Cashbee Auto Recharge</t>
  </si>
  <si>
    <t>Cashbee Notification</t>
  </si>
  <si>
    <t>Cashbee iOS</t>
  </si>
  <si>
    <t>KFTC</t>
  </si>
  <si>
    <t>Zeropay?</t>
  </si>
  <si>
    <t>KFTC Self Certification with Gmoney method</t>
  </si>
  <si>
    <t>Bill payment?</t>
  </si>
  <si>
    <t>KFTC Self Certification with Coinshot method</t>
  </si>
  <si>
    <t>Show all limit?</t>
  </si>
  <si>
    <t>Receiver Initiated Inbound</t>
  </si>
  <si>
    <t>Receiver Initiated Inbound Vietnam</t>
  </si>
  <si>
    <t>Alipay QR code</t>
  </si>
  <si>
    <t>Receiver Initiated Inbound Mongolia</t>
  </si>
  <si>
    <t>Register GME on Zalo</t>
  </si>
  <si>
    <t>Easy remit customer registration via Zalo</t>
  </si>
  <si>
    <t>1) OCR + Face recognition via Comtrue</t>
  </si>
  <si>
    <t>Homepage renewal</t>
  </si>
  <si>
    <t>New homepage design</t>
  </si>
  <si>
    <t>Hyperlink inside add</t>
  </si>
  <si>
    <t>If no balance in wallet --&gt; ask to register autodebit</t>
  </si>
  <si>
    <t>New registration process (easy + normal)</t>
  </si>
  <si>
    <t>Corridor</t>
  </si>
  <si>
    <t>IT problems/ support requests</t>
  </si>
  <si>
    <t>PIC</t>
  </si>
  <si>
    <t>Issue Raised On</t>
  </si>
  <si>
    <t>Days Since issue raised</t>
  </si>
  <si>
    <t>Target to be solved on</t>
  </si>
  <si>
    <t>Issue solved on</t>
  </si>
  <si>
    <t>Remark</t>
  </si>
  <si>
    <t xml:space="preserve">No of It Issues </t>
  </si>
  <si>
    <t>General</t>
  </si>
  <si>
    <t>Show limit and payout time while calculating ex rate before sending transaction
(In case of customer reached monthly or daily limits, app should show balance of montly /daily limits for all users in the error's popup msg and guide of when can they start to transfer again both local transfer and oversae transfer)</t>
  </si>
  <si>
    <t>Manoj</t>
  </si>
  <si>
    <t>Cancelled and need to restart the project
2023-02-02: Waiting for the confirmation for compliance team</t>
  </si>
  <si>
    <t>NH Auto debit issue for some customers</t>
  </si>
  <si>
    <t>Boren</t>
  </si>
  <si>
    <t>Waiting for boren</t>
  </si>
  <si>
    <t>Waiting for boren to send us some cases
(First complaint date: 2022-08-02)</t>
  </si>
  <si>
    <t>Group report is not working properly- data is not accurate (transaction and registration)</t>
  </si>
  <si>
    <t>2023-02-02: To-be tested after publish
2023-04-03: Planning to Published</t>
  </si>
  <si>
    <t>Registration report - 1st transaction data is not accurate</t>
  </si>
  <si>
    <t>Cambodia</t>
  </si>
  <si>
    <t>In bank deposit menu, if customer select wing bank, route transactions to Wing wallet (partner wing - wallet deposit)</t>
  </si>
  <si>
    <t>Cancelled by Boren</t>
  </si>
  <si>
    <t>Myanmar</t>
  </si>
  <si>
    <t>Payment method translation is wrong in mobile</t>
  </si>
  <si>
    <t>1/12/2023</t>
  </si>
  <si>
    <t xml:space="preserve">While exporting reports to excel, it should export all results from DB. not only 1000 which shows in the front page
</t>
  </si>
  <si>
    <t>Sagar</t>
  </si>
  <si>
    <t>(2023-01-26))
There are too many report menus.
We need to decide the report menu.
When the report menu is decided, the development will begin.
Issue Raised Date should be the date after decide report menu.
[Menu]
Remittance&gt;&gt;report master&gt;&gt;Transaction Report master
Remittance&gt;&gt;reports&gt;&gt;Transaction/Registration Reports
Remittance&gt;&gt;reports&gt;&gt;native country wise txn report
Remittance&gt;&gt;reports&gt;&gt;Transaction/Registration group Report
[2302-15] Export Report to Excel</t>
  </si>
  <si>
    <t>Add API logs for all partners in API log table in core system (start with ria)
KoronaPay
Thunes
TerraPay
BNI
BOP
Tranglo</t>
  </si>
  <si>
    <t>Subash</t>
  </si>
  <si>
    <t>Project created
[2302-03] Add Missing API logs in Core</t>
  </si>
  <si>
    <t>User should not be logged out if there is any network issue from user's side or gme side</t>
  </si>
  <si>
    <t>Dhan</t>
  </si>
  <si>
    <t>Santosh is researching on it
[2302-05] Change Logging Out Rule of Mobile App</t>
  </si>
  <si>
    <t>Consider bank deposit transactions as paid after successfully posted</t>
  </si>
  <si>
    <t>Pujan</t>
  </si>
  <si>
    <t>[2302-08] Change Payment Status on Cambodia Txn
2023-03-09: Development completed. will be published togather with realname issue fixing</t>
  </si>
  <si>
    <t>Wing: when partner cancel cash deposit transaction, it should be cancelled automatically in GME. Need to check API. If dont't have call back api, cancel the project</t>
  </si>
  <si>
    <t>Waiting for boren to send us API document</t>
  </si>
  <si>
    <t>Customer doesn't receive emails after reset password and find user ID</t>
  </si>
  <si>
    <t>[2302-10] Change Email Module
2023-04-03: Published</t>
  </si>
  <si>
    <t>Used store coupons availble in the "available" tab in mobile  - New history - coupon</t>
  </si>
  <si>
    <t>feedback project</t>
  </si>
  <si>
    <t>Store deposit: Even when the existing request passes 10 mins,  user cannot request for new deposit request..</t>
  </si>
  <si>
    <t>Nepal Subash</t>
  </si>
  <si>
    <t>Removed as there are no any new cases</t>
  </si>
  <si>
    <t>Case reported: 2023-02-09
IT tried to recreate it, but it is not being recreated. If this phenomenon is found, please show the video.</t>
  </si>
  <si>
    <t xml:space="preserve">Automatic email request to wing partner if cancel request from mobile and Core system. </t>
  </si>
  <si>
    <t>Rajesh</t>
  </si>
  <si>
    <t>Show only available payment method in today's rate for correnspondant currency</t>
  </si>
  <si>
    <t>Max</t>
  </si>
  <si>
    <t>In today's menu, default currency should be setup from core system</t>
  </si>
  <si>
    <t>Add control number filter in Local topup search menu</t>
  </si>
  <si>
    <t>Add Column in approve holded txn menu</t>
  </si>
  <si>
    <t>Seperate GIBL deposit transaction report in  Report -&gt;vReport master</t>
  </si>
  <si>
    <t>iOS: When open app for the first time, default language is Myanmar language. (it should be English)</t>
  </si>
  <si>
    <t>Manish</t>
  </si>
  <si>
    <t>iOS: Russian language doesn't work before login to app</t>
  </si>
  <si>
    <t>Android: Cashbeee balance is different in (monthly recharge-use) and actual balance</t>
  </si>
  <si>
    <t>Koronapay Inbound issue</t>
  </si>
  <si>
    <t>IT Development Priority List  2023 Q2&amp;Q3</t>
  </si>
  <si>
    <t>Feedback project</t>
  </si>
  <si>
    <t>SN</t>
  </si>
  <si>
    <t xml:space="preserve">Tasks </t>
  </si>
  <si>
    <t>Gme project name</t>
  </si>
  <si>
    <t>IT Target</t>
  </si>
  <si>
    <t>Make Schedule</t>
  </si>
  <si>
    <t>Tentative Start Date</t>
  </si>
  <si>
    <t>Tentative Publish Date</t>
  </si>
  <si>
    <t xml:space="preserve">Cashbee Auto Recharge </t>
    <phoneticPr fontId="8" type="noConversion"/>
  </si>
  <si>
    <t>[2303-03] Cashbee Card using GME Pay v2.0</t>
  </si>
  <si>
    <t>Stag Testing</t>
  </si>
  <si>
    <t>can</t>
  </si>
  <si>
    <t>Cashbee Notification: When customer use subway notification should be sent to GMEapp</t>
  </si>
  <si>
    <t>We need to make V2.1</t>
  </si>
  <si>
    <t>Zero Pay</t>
  </si>
  <si>
    <t>[2110-18] Zeropay in Mobile App</t>
  </si>
  <si>
    <t>Stag testing finished</t>
  </si>
  <si>
    <t>Bill Payment</t>
  </si>
  <si>
    <t>[2209-16] Bill Payment using Sampath Bank
[2301-12] Bill Payment History(Mobile, Core)</t>
  </si>
  <si>
    <t>Developer testing ongoing</t>
  </si>
  <si>
    <t>[2207-01]KFTC Self Certification</t>
  </si>
  <si>
    <t>Development finished. Testing not done</t>
  </si>
  <si>
    <t>We need to make V2.0</t>
  </si>
  <si>
    <t>Fix the Easypromos issues: second name Null issue; point now shown in app, even though customer won the point</t>
  </si>
  <si>
    <t>Assigned to Subash but not finished yet</t>
  </si>
  <si>
    <t>[2301-08] New Type Inbound Service</t>
  </si>
  <si>
    <t>Development on going</t>
  </si>
  <si>
    <t>GME Check Card</t>
  </si>
  <si>
    <t>cannot</t>
  </si>
  <si>
    <t>Easy remit customer registration via Zalo (OCR  + Face recognition via Comtrue)</t>
  </si>
  <si>
    <t>Divert customers to corresponding CS according the chosen language</t>
  </si>
  <si>
    <t>Hyperlink inside app (If no balance in wallet --&gt; ask to register autodebit)</t>
  </si>
  <si>
    <t>publish done</t>
  </si>
  <si>
    <t>Add beneficiary using QR-Alipay</t>
  </si>
  <si>
    <t>Octa Solution implementation</t>
  </si>
  <si>
    <t>[2207-11] Setup AML Solution</t>
  </si>
  <si>
    <t>we need check with partner</t>
  </si>
  <si>
    <t>Macro Recon for partner and Bank Recon</t>
  </si>
  <si>
    <t>New Homepage design</t>
  </si>
  <si>
    <t>[2204-02] Change Main Page in Mobile App</t>
  </si>
  <si>
    <t>we need make schedule</t>
  </si>
  <si>
    <t>Register customer device; if detect device change, ask for more questions (DOB, choose receiver and etc)</t>
  </si>
  <si>
    <t>Remove OTP (replace OTP with simple PW)</t>
  </si>
  <si>
    <t>Merchants Platform for B2B</t>
  </si>
  <si>
    <t>New Core Admin System for B2B</t>
  </si>
  <si>
    <t>[2302-11] Fix Inbound Issue in Korona</t>
  </si>
  <si>
    <t>Project not created</t>
  </si>
  <si>
    <t>[2302-15] Export Report to Excel</t>
  </si>
  <si>
    <t>[2302-03] Add Missing API logs in Core</t>
  </si>
  <si>
    <t>[2302-05] Change Logging Out Rule of Mobile App</t>
  </si>
  <si>
    <t>[2302-08] Change Payment Status on Cambodia Txn</t>
  </si>
  <si>
    <t>[2302-16] Cancel Wing Cash-Payment with Callback</t>
  </si>
  <si>
    <t>[2302-10] Change Email Module</t>
  </si>
  <si>
    <t>Cancellation Email to partner via API ( Borens requirement)</t>
  </si>
  <si>
    <t>[2209-05] Show All Limit in Mobile App</t>
  </si>
  <si>
    <t>[2303-13] Bug fixing in Domestic topup search menu</t>
  </si>
  <si>
    <t>Separate GIBL deposit transaction report in  Report -&gt;Report master</t>
  </si>
  <si>
    <t>Show Revenue wise report to Marketing heads based on their country only</t>
  </si>
  <si>
    <t>Send Bulk SMS in native language</t>
  </si>
  <si>
    <t>Kakaotalk integration for informing txn status (copy Sentbe)</t>
  </si>
  <si>
    <t>Service Charge and Pay commission Based on Multiple payout currency (dynamic service charge setup)</t>
  </si>
  <si>
    <t>[2205-26] Setup Service Charge and Pay Commission in Core</t>
  </si>
  <si>
    <t>Pay commission calculation based on payout amount (dynamic pay commission setup)</t>
  </si>
  <si>
    <t>[2205-28] Pay commission calculation base on payout amount</t>
  </si>
  <si>
    <t>Create 2 Popup pages in Mobile app which can be configurable by country wise, Receiving Country Wise, Partnerwise etc</t>
  </si>
  <si>
    <t>QR ticketing function in Mobile App</t>
  </si>
  <si>
    <t xml:space="preserve">Using Hi Korea for auto approval of new customers </t>
  </si>
  <si>
    <t>Make a New table to calculate the Annual limit for USD 50,000 for both Inbound/Outbound</t>
  </si>
  <si>
    <t>[2210-13] Change Inbound/Outbound 50000 USD Limit Checking</t>
  </si>
  <si>
    <t>Payout time while calculating ex rate before sending transaction</t>
  </si>
  <si>
    <t>Show the txn limit (1-time limit, 1-day limit, Yearly limit( while calculating ex rate)</t>
  </si>
  <si>
    <t>Allow Schedule payment adding from Core system by GME Staff</t>
  </si>
  <si>
    <t>[2111-08] Schedule Payment</t>
  </si>
  <si>
    <t>Create special coupon for particular bank account (charity)</t>
  </si>
  <si>
    <t>Auto checking phone carrier for both internation and domestic phon top up</t>
  </si>
  <si>
    <t>Sendmn QRPay integration</t>
  </si>
  <si>
    <t>No project</t>
  </si>
  <si>
    <t>IME QRPay integration</t>
  </si>
  <si>
    <t>[2208-18] Global QR Payment with IMEPay</t>
  </si>
  <si>
    <t>KakaoPay QR integration</t>
  </si>
  <si>
    <t xml:space="preserve">Allow to add beneficiary using QR Code to Send Money e.g. Alipay Beneficiary QR </t>
  </si>
  <si>
    <t>Wechat API</t>
  </si>
  <si>
    <t>[2210-26] WeChat Wallet Service for China</t>
  </si>
  <si>
    <t>Smartswift API</t>
  </si>
  <si>
    <t>[2210-02] Smart-Swif33 Inbound API</t>
  </si>
  <si>
    <t>Ipay remit inbound and outbound API</t>
  </si>
  <si>
    <t>Alif bank inbound API</t>
  </si>
  <si>
    <t>[2204-04] Alif Bank API</t>
  </si>
  <si>
    <t>IME London inbound and outbound API</t>
  </si>
  <si>
    <t>Alipay inbound API</t>
  </si>
  <si>
    <t>Truemoney outbound API</t>
  </si>
  <si>
    <t>need check spec</t>
  </si>
  <si>
    <t>Upticon inbound and outbound API</t>
  </si>
  <si>
    <t>ACEmoney inbound API</t>
  </si>
  <si>
    <t>RIA inbound API for C2C</t>
  </si>
  <si>
    <t>Terrapay  inbound API</t>
  </si>
  <si>
    <t>9pay outboud and inbound API</t>
  </si>
  <si>
    <t>No project for outbound</t>
  </si>
  <si>
    <t>Sendmn inbound API</t>
  </si>
  <si>
    <t>New type inbound version 2</t>
  </si>
  <si>
    <t>Pingpong Card Payment API</t>
  </si>
  <si>
    <t>AYA bank API</t>
  </si>
  <si>
    <t>CB bank other bank API</t>
  </si>
  <si>
    <t>India direct partner API</t>
  </si>
  <si>
    <t>JME inbound and outbound API</t>
  </si>
  <si>
    <t>Online Handphone sales using GME app</t>
  </si>
  <si>
    <t>Explanation and guide to error messages</t>
  </si>
  <si>
    <t>Wallet topup using KFTC</t>
  </si>
  <si>
    <t>LY Hour Cash Payment for KHR Payout</t>
  </si>
  <si>
    <t>Bangkok Bank API</t>
  </si>
  <si>
    <t>TazaPay c2c API</t>
  </si>
  <si>
    <t>B2B Paynoeer API</t>
  </si>
  <si>
    <t>B2B Ebury API</t>
  </si>
  <si>
    <t>B2B Partner 1 API</t>
  </si>
  <si>
    <t>B2B Partner 2 API</t>
  </si>
  <si>
    <t>B2B Partner 3 API</t>
  </si>
  <si>
    <t>Tranglo API in New Architecture</t>
  </si>
  <si>
    <t>Dutch Bangla API in new Architecture</t>
  </si>
  <si>
    <t>Payform Inbound and Outbound API</t>
  </si>
  <si>
    <t xml:space="preserve">Allow Customer to send money and put fixed deposit in their country. </t>
  </si>
  <si>
    <t>Airticket by powercall</t>
  </si>
  <si>
    <t>Multi currency wallet</t>
  </si>
  <si>
    <t>SP Change : 2h</t>
    <phoneticPr fontId="8" type="noConversion"/>
  </si>
  <si>
    <t>Easypromos와 체크및 보완필요</t>
    <phoneticPr fontId="8" type="noConversion"/>
  </si>
  <si>
    <t>cannot</t>
    <phoneticPr fontId="8" type="noConversion"/>
  </si>
  <si>
    <t>[2304-10] Routing Wing bank to Wing Wallet</t>
    <phoneticPr fontId="8" type="noConversion"/>
  </si>
  <si>
    <t>publish done</t>
    <phoneticPr fontId="8" type="noConversion"/>
  </si>
  <si>
    <t>Don't have Partner API</t>
    <phoneticPr fontId="8" type="noConversion"/>
  </si>
  <si>
    <t>not clear requirement</t>
    <phoneticPr fontId="8" type="noConversion"/>
  </si>
  <si>
    <t>Feedback project</t>
    <phoneticPr fontId="8" type="noConversion"/>
  </si>
  <si>
    <t>don't have issue these days</t>
    <phoneticPr fontId="8" type="noConversion"/>
  </si>
  <si>
    <t>33번과 동일한 프로젝트인지 체크</t>
    <phoneticPr fontId="8" type="noConversion"/>
  </si>
  <si>
    <t>Show only available payment method in today's rate for correnspondant currency</t>
    <phoneticPr fontId="8" type="noConversion"/>
  </si>
  <si>
    <t>In today's menu, default currency should be setup from core system</t>
    <phoneticPr fontId="8" type="noConversion"/>
  </si>
  <si>
    <t>[2304-11] Show Only Available Payment Method</t>
    <phoneticPr fontId="8" type="noConversion"/>
  </si>
  <si>
    <t>[2304-13] KFTC Self Certification v2.0</t>
    <phoneticPr fontId="8" type="noConversion"/>
  </si>
  <si>
    <t>[2304-14] Hyperlink Inside App</t>
    <phoneticPr fontId="8" type="noConversion"/>
  </si>
  <si>
    <t>GME-HOM</t>
    <phoneticPr fontId="8" type="noConversion"/>
  </si>
  <si>
    <t>development done</t>
    <phoneticPr fontId="8" type="noConversion"/>
  </si>
  <si>
    <t>request partner</t>
    <phoneticPr fontId="8" type="noConversion"/>
  </si>
  <si>
    <t>[2304-15] Wallet Deposit using KFTC</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</si>
</sst>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9" x14ac:knownFonts="1">
    <font>
      <sz val="11"/>
      <color theme="1"/>
      <name val="맑은 고딕"/>
      <family val="2"/>
      <scheme val="minor"/>
    </font>
    <font>
      <b/>
      <sz val="11"/>
      <color theme="1"/>
      <name val="맑은 고딕"/>
      <family val="2"/>
      <scheme val="minor"/>
    </font>
    <font>
      <sz val="12"/>
      <color theme="1"/>
      <name val="맑은 고딕"/>
      <family val="2"/>
      <scheme val="minor"/>
    </font>
    <font>
      <b/>
      <sz val="12"/>
      <color theme="1"/>
      <name val="맑은 고딕"/>
      <family val="2"/>
      <scheme val="minor"/>
    </font>
    <font>
      <sz val="12"/>
      <color rgb="FF000000"/>
      <name val="맑은 고딕"/>
      <family val="2"/>
      <scheme val="minor"/>
    </font>
    <font>
      <sz val="11"/>
      <color rgb="FF000000"/>
      <name val="Calibri"/>
      <family val="2"/>
    </font>
    <font>
      <sz val="11"/>
      <color rgb="FF000000"/>
      <name val="맑은 고딕"/>
      <family val="2"/>
      <scheme val="minor"/>
    </font>
    <font>
      <b/>
      <sz val="48"/>
      <color theme="1"/>
      <name val="Calibri"/>
      <family val="2"/>
    </font>
    <font>
      <sz val="8"/>
      <name val="맑은 고딕"/>
      <family val="3"/>
      <charset val="129"/>
      <scheme val="minor"/>
    </font>
  </fonts>
  <fills count="12">
    <fill>
      <patternFill patternType="none"/>
    </fill>
    <fill>
      <patternFill patternType="gray125"/>
    </fill>
    <fill>
      <patternFill patternType="solid">
        <fgColor rgb="FFFFFF00"/>
        <bgColor indexed="64"/>
      </patternFill>
    </fill>
    <fill>
      <patternFill patternType="solid">
        <fgColor rgb="FF757171"/>
        <bgColor indexed="64"/>
      </patternFill>
    </fill>
    <fill>
      <patternFill patternType="solid">
        <fgColor rgb="FF00B050"/>
        <bgColor indexed="64"/>
      </patternFill>
    </fill>
    <fill>
      <patternFill patternType="solid">
        <fgColor rgb="FFAEAAAA"/>
        <bgColor indexed="64"/>
      </patternFill>
    </fill>
    <fill>
      <patternFill patternType="solid">
        <fgColor theme="4" tint="0.59999389629810485"/>
        <bgColor indexed="64"/>
      </patternFill>
    </fill>
    <fill>
      <patternFill patternType="solid">
        <fgColor rgb="FFFFFFFF"/>
        <bgColor indexed="64"/>
      </patternFill>
    </fill>
    <fill>
      <patternFill patternType="solid">
        <fgColor rgb="FFE7E6E6"/>
        <bgColor indexed="64"/>
      </patternFill>
    </fill>
    <fill>
      <patternFill patternType="solid">
        <fgColor rgb="FFE2EFDA"/>
        <bgColor indexed="64"/>
      </patternFill>
    </fill>
    <fill>
      <patternFill patternType="solid">
        <fgColor rgb="FF92D050"/>
        <bgColor indexed="64"/>
      </patternFill>
    </fill>
    <fill>
      <patternFill patternType="solid">
        <fgColor theme="0"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107">
    <xf numFmtId="0" fontId="0" fillId="0" borderId="0" xfId="0"/>
    <xf numFmtId="0" fontId="0" fillId="0" borderId="0" xfId="0" applyAlignment="1">
      <alignment vertical="center" wrapText="1"/>
    </xf>
    <xf numFmtId="0" fontId="0" fillId="0" borderId="0" xfId="0" applyAlignment="1">
      <alignment vertical="center"/>
    </xf>
    <xf numFmtId="0" fontId="0" fillId="3" borderId="0" xfId="0" applyFill="1" applyAlignment="1">
      <alignment vertical="center"/>
    </xf>
    <xf numFmtId="0" fontId="0" fillId="4" borderId="0" xfId="0" applyFill="1" applyAlignment="1">
      <alignment vertical="center"/>
    </xf>
    <xf numFmtId="0" fontId="0" fillId="2" borderId="0" xfId="0" applyFill="1" applyAlignment="1">
      <alignment vertical="center"/>
    </xf>
    <xf numFmtId="0" fontId="0" fillId="5" borderId="0" xfId="0" applyFill="1"/>
    <xf numFmtId="0" fontId="1" fillId="0" borderId="0" xfId="0" applyFont="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41" fontId="0" fillId="0" borderId="0" xfId="0" applyNumberFormat="1" applyAlignment="1">
      <alignment vertical="center"/>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1" xfId="0" applyFont="1" applyFill="1" applyBorder="1" applyAlignment="1">
      <alignment vertical="center" wrapText="1"/>
    </xf>
    <xf numFmtId="14" fontId="1" fillId="6" borderId="1" xfId="0" applyNumberFormat="1" applyFont="1" applyFill="1" applyBorder="1" applyAlignment="1">
      <alignment horizontal="center" vertical="center" wrapText="1"/>
    </xf>
    <xf numFmtId="41" fontId="1" fillId="6" borderId="1" xfId="0" applyNumberFormat="1"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1" xfId="0" applyFont="1" applyFill="1" applyBorder="1" applyAlignment="1">
      <alignment vertical="center"/>
    </xf>
    <xf numFmtId="41" fontId="1" fillId="6" borderId="1" xfId="0" applyNumberFormat="1"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3" xfId="0" applyBorder="1" applyAlignment="1">
      <alignment vertical="center" wrapText="1"/>
    </xf>
    <xf numFmtId="0" fontId="0" fillId="0" borderId="3" xfId="0" applyBorder="1" applyAlignment="1">
      <alignment horizontal="center" vertical="center"/>
    </xf>
    <xf numFmtId="14" fontId="0" fillId="0" borderId="3" xfId="0" applyNumberFormat="1" applyBorder="1" applyAlignment="1">
      <alignment horizontal="center" vertical="center"/>
    </xf>
    <xf numFmtId="14" fontId="5" fillId="0" borderId="0" xfId="0" applyNumberFormat="1" applyFont="1" applyAlignment="1">
      <alignment vertical="center"/>
    </xf>
    <xf numFmtId="0" fontId="0" fillId="0" borderId="3" xfId="0" applyBorder="1" applyAlignment="1">
      <alignment vertical="center"/>
    </xf>
    <xf numFmtId="0" fontId="0" fillId="0" borderId="3" xfId="0" applyBorder="1" applyAlignment="1">
      <alignment horizontal="left" vertical="center" wrapText="1"/>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vertical="center" wrapText="1"/>
    </xf>
    <xf numFmtId="14" fontId="0" fillId="3" borderId="1" xfId="0" applyNumberFormat="1" applyFill="1" applyBorder="1" applyAlignment="1">
      <alignment horizontal="center" vertical="center"/>
    </xf>
    <xf numFmtId="14" fontId="0" fillId="3" borderId="1" xfId="0" applyNumberFormat="1" applyFill="1" applyBorder="1" applyAlignment="1">
      <alignment vertical="center"/>
    </xf>
    <xf numFmtId="0" fontId="0" fillId="3" borderId="1" xfId="0" applyFill="1" applyBorder="1" applyAlignment="1">
      <alignment vertical="center"/>
    </xf>
    <xf numFmtId="0" fontId="0" fillId="4" borderId="1" xfId="0" applyFill="1" applyBorder="1" applyAlignment="1">
      <alignment horizontal="center" vertical="center"/>
    </xf>
    <xf numFmtId="0" fontId="1" fillId="4" borderId="1" xfId="0" applyFont="1" applyFill="1" applyBorder="1" applyAlignment="1">
      <alignment horizontal="center" vertical="center"/>
    </xf>
    <xf numFmtId="0" fontId="0" fillId="4" borderId="1" xfId="0" applyFill="1" applyBorder="1" applyAlignment="1">
      <alignment vertical="center" wrapText="1"/>
    </xf>
    <xf numFmtId="14" fontId="0" fillId="4" borderId="1" xfId="0" applyNumberFormat="1" applyFill="1" applyBorder="1" applyAlignment="1">
      <alignment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vertical="center" wrapText="1"/>
    </xf>
    <xf numFmtId="14" fontId="0" fillId="2" borderId="1" xfId="0" applyNumberFormat="1" applyFill="1" applyBorder="1" applyAlignment="1">
      <alignment horizontal="center" vertical="center"/>
    </xf>
    <xf numFmtId="14" fontId="0" fillId="2" borderId="1" xfId="0" applyNumberFormat="1" applyFill="1" applyBorder="1" applyAlignment="1">
      <alignment vertical="center"/>
    </xf>
    <xf numFmtId="0" fontId="0" fillId="4" borderId="1" xfId="0" applyFill="1" applyBorder="1" applyAlignment="1">
      <alignment vertical="center"/>
    </xf>
    <xf numFmtId="0" fontId="0" fillId="4" borderId="4" xfId="0" applyFill="1" applyBorder="1" applyAlignment="1">
      <alignment horizontal="center" vertical="center"/>
    </xf>
    <xf numFmtId="0" fontId="1" fillId="4" borderId="4" xfId="0" applyFont="1" applyFill="1" applyBorder="1" applyAlignment="1">
      <alignment horizontal="center" vertical="center"/>
    </xf>
    <xf numFmtId="0" fontId="0" fillId="4" borderId="4" xfId="0" applyFill="1" applyBorder="1" applyAlignment="1">
      <alignment vertical="center"/>
    </xf>
    <xf numFmtId="14" fontId="0" fillId="4" borderId="4" xfId="0" applyNumberFormat="1" applyFill="1" applyBorder="1" applyAlignment="1">
      <alignment horizontal="center" vertical="center"/>
    </xf>
    <xf numFmtId="14" fontId="0" fillId="4" borderId="4" xfId="0" applyNumberFormat="1" applyFill="1" applyBorder="1" applyAlignment="1">
      <alignment vertical="center"/>
    </xf>
    <xf numFmtId="0" fontId="0" fillId="4" borderId="4" xfId="0" applyFill="1" applyBorder="1" applyAlignment="1">
      <alignment vertical="center" wrapText="1"/>
    </xf>
    <xf numFmtId="41" fontId="0" fillId="3" borderId="1" xfId="0" applyNumberFormat="1" applyFill="1" applyBorder="1" applyAlignment="1">
      <alignment vertical="center"/>
    </xf>
    <xf numFmtId="0" fontId="0" fillId="0" borderId="1" xfId="0" applyBorder="1" applyAlignment="1">
      <alignment vertical="center" wrapText="1"/>
    </xf>
    <xf numFmtId="14" fontId="6" fillId="0" borderId="1" xfId="0" applyNumberFormat="1" applyFont="1" applyBorder="1" applyAlignment="1">
      <alignment horizontal="center" vertical="center"/>
    </xf>
    <xf numFmtId="14"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0" fillId="0" borderId="4" xfId="0" applyBorder="1" applyAlignment="1">
      <alignment horizontal="center" vertical="center"/>
    </xf>
    <xf numFmtId="0" fontId="1" fillId="0" borderId="4" xfId="0" applyFont="1" applyBorder="1" applyAlignment="1">
      <alignment horizontal="center" vertical="center"/>
    </xf>
    <xf numFmtId="0" fontId="0" fillId="0" borderId="4" xfId="0" applyBorder="1" applyAlignment="1">
      <alignment vertical="center" wrapText="1"/>
    </xf>
    <xf numFmtId="14" fontId="0" fillId="0" borderId="4" xfId="0" applyNumberFormat="1" applyBorder="1" applyAlignment="1">
      <alignment horizontal="center" vertical="center"/>
    </xf>
    <xf numFmtId="41" fontId="0" fillId="0" borderId="4" xfId="0" applyNumberFormat="1" applyBorder="1" applyAlignment="1">
      <alignment vertical="center"/>
    </xf>
    <xf numFmtId="0" fontId="0" fillId="0" borderId="4" xfId="0" applyBorder="1" applyAlignment="1">
      <alignment vertical="center"/>
    </xf>
    <xf numFmtId="14" fontId="0" fillId="4" borderId="3" xfId="0" applyNumberFormat="1" applyFill="1" applyBorder="1" applyAlignment="1">
      <alignment horizontal="center" vertical="center"/>
    </xf>
    <xf numFmtId="14" fontId="0" fillId="0" borderId="5" xfId="0" applyNumberFormat="1" applyBorder="1" applyAlignment="1">
      <alignment horizontal="center" vertical="center"/>
    </xf>
    <xf numFmtId="14" fontId="0" fillId="0" borderId="4" xfId="0" applyNumberFormat="1" applyBorder="1" applyAlignment="1">
      <alignment vertical="center"/>
    </xf>
    <xf numFmtId="0" fontId="0" fillId="5" borderId="1" xfId="0" applyFill="1" applyBorder="1" applyAlignment="1">
      <alignment horizontal="center" vertical="center"/>
    </xf>
    <xf numFmtId="0" fontId="1" fillId="5" borderId="1" xfId="0" applyFont="1" applyFill="1" applyBorder="1" applyAlignment="1">
      <alignment horizontal="center" vertical="center"/>
    </xf>
    <xf numFmtId="0" fontId="0" fillId="5" borderId="1" xfId="0" applyFill="1" applyBorder="1" applyAlignment="1">
      <alignment vertical="center" wrapText="1"/>
    </xf>
    <xf numFmtId="14" fontId="0" fillId="5" borderId="1" xfId="0" applyNumberFormat="1" applyFill="1" applyBorder="1" applyAlignment="1">
      <alignment horizontal="center" vertical="center"/>
    </xf>
    <xf numFmtId="41" fontId="0" fillId="5" borderId="1" xfId="0" applyNumberFormat="1" applyFill="1" applyBorder="1" applyAlignment="1">
      <alignment vertical="center"/>
    </xf>
    <xf numFmtId="0" fontId="0" fillId="5" borderId="1" xfId="0" applyFill="1" applyBorder="1" applyAlignment="1">
      <alignment vertical="center"/>
    </xf>
    <xf numFmtId="41" fontId="0" fillId="0" borderId="1" xfId="0" applyNumberFormat="1" applyBorder="1" applyAlignment="1">
      <alignment vertical="center"/>
    </xf>
    <xf numFmtId="0" fontId="1" fillId="0" borderId="4" xfId="0" applyFont="1" applyBorder="1" applyAlignment="1">
      <alignment horizontal="center"/>
    </xf>
    <xf numFmtId="0" fontId="0" fillId="0" borderId="4" xfId="0" applyBorder="1"/>
    <xf numFmtId="0" fontId="1" fillId="0" borderId="1" xfId="0" applyFont="1" applyBorder="1" applyAlignment="1">
      <alignment horizontal="center"/>
    </xf>
    <xf numFmtId="0" fontId="0" fillId="0" borderId="1" xfId="0" applyBorder="1"/>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0" fillId="7" borderId="1" xfId="0" applyFill="1" applyBorder="1" applyAlignment="1">
      <alignment horizontal="center" vertical="center"/>
    </xf>
    <xf numFmtId="0" fontId="0" fillId="7" borderId="0" xfId="0" applyFill="1" applyAlignment="1">
      <alignment horizontal="center"/>
    </xf>
    <xf numFmtId="0" fontId="1" fillId="0" borderId="0" xfId="0" applyFont="1"/>
    <xf numFmtId="0" fontId="0" fillId="0" borderId="1" xfId="0" applyBorder="1" applyAlignment="1">
      <alignment wrapText="1"/>
    </xf>
    <xf numFmtId="0" fontId="3" fillId="0" borderId="0" xfId="0" applyFont="1" applyAlignment="1">
      <alignment vertical="center" wrapText="1"/>
    </xf>
    <xf numFmtId="0" fontId="3" fillId="9" borderId="1" xfId="0" applyFont="1" applyFill="1" applyBorder="1" applyAlignment="1">
      <alignment vertical="center" wrapText="1"/>
    </xf>
    <xf numFmtId="0" fontId="0" fillId="0" borderId="0" xfId="0" applyAlignment="1">
      <alignment wrapText="1"/>
    </xf>
    <xf numFmtId="0" fontId="0" fillId="0" borderId="1" xfId="0" applyBorder="1" applyAlignment="1">
      <alignment horizontal="center" vertical="center" wrapText="1"/>
    </xf>
    <xf numFmtId="0" fontId="7" fillId="8" borderId="6" xfId="0" applyFont="1" applyFill="1" applyBorder="1" applyAlignment="1"/>
    <xf numFmtId="0" fontId="7" fillId="8" borderId="0" xfId="0" applyFont="1" applyFill="1" applyAlignment="1"/>
    <xf numFmtId="0" fontId="7" fillId="8" borderId="0" xfId="0" applyFont="1" applyFill="1" applyAlignment="1">
      <alignment horizontal="left" vertical="top"/>
    </xf>
    <xf numFmtId="0" fontId="3" fillId="9" borderId="1" xfId="0" applyFont="1" applyFill="1" applyBorder="1" applyAlignment="1">
      <alignment horizontal="left" vertical="top" wrapText="1"/>
    </xf>
    <xf numFmtId="0" fontId="0" fillId="0" borderId="1" xfId="0" applyBorder="1" applyAlignment="1">
      <alignment horizontal="left" vertical="top" wrapText="1"/>
    </xf>
    <xf numFmtId="0" fontId="0" fillId="10" borderId="1" xfId="0" applyFill="1" applyBorder="1" applyAlignment="1">
      <alignment horizontal="left" vertical="top" wrapText="1"/>
    </xf>
    <xf numFmtId="0" fontId="4" fillId="10" borderId="1" xfId="0" applyFont="1" applyFill="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wrapText="1"/>
    </xf>
    <xf numFmtId="0" fontId="7" fillId="8" borderId="0" xfId="0" applyFont="1" applyFill="1" applyAlignment="1">
      <alignment horizontal="center" vertical="top"/>
    </xf>
    <xf numFmtId="0" fontId="3" fillId="9" borderId="1" xfId="0" applyFont="1" applyFill="1" applyBorder="1" applyAlignment="1">
      <alignment horizontal="center" vertical="top" wrapText="1"/>
    </xf>
    <xf numFmtId="14" fontId="0" fillId="0" borderId="1" xfId="0" applyNumberFormat="1" applyBorder="1" applyAlignment="1">
      <alignment horizontal="center" vertical="top" wrapText="1"/>
    </xf>
    <xf numFmtId="0" fontId="0" fillId="0" borderId="0" xfId="0" applyAlignment="1">
      <alignment horizontal="center" vertical="top" wrapText="1"/>
    </xf>
    <xf numFmtId="0" fontId="0" fillId="11" borderId="1" xfId="0" applyFill="1" applyBorder="1" applyAlignment="1">
      <alignment horizontal="left" vertical="top" wrapText="1"/>
    </xf>
    <xf numFmtId="14" fontId="0" fillId="11" borderId="1" xfId="0" applyNumberFormat="1" applyFill="1" applyBorder="1" applyAlignment="1">
      <alignment horizontal="center" vertical="top" wrapText="1"/>
    </xf>
    <xf numFmtId="0" fontId="0" fillId="11" borderId="1" xfId="0" applyFill="1" applyBorder="1" applyAlignment="1">
      <alignment wrapText="1"/>
    </xf>
    <xf numFmtId="0" fontId="0" fillId="0" borderId="1"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1" xfId="0" applyFill="1" applyBorder="1" applyAlignment="1">
      <alignment wrapText="1"/>
    </xf>
  </cellXfs>
  <cellStyles count="1">
    <cellStyle name="표준"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8154B-34AB-4B93-97DB-FCF5CA031A1E}">
  <dimension ref="B1:B4"/>
  <sheetViews>
    <sheetView workbookViewId="0">
      <selection activeCell="C17" sqref="C17"/>
    </sheetView>
  </sheetViews>
  <sheetFormatPr defaultRowHeight="17.399999999999999" x14ac:dyDescent="0.4"/>
  <cols>
    <col min="2" max="2" width="24.19921875" bestFit="1" customWidth="1"/>
  </cols>
  <sheetData>
    <row r="1" spans="2:2" x14ac:dyDescent="0.4">
      <c r="B1" s="81" t="s">
        <v>0</v>
      </c>
    </row>
    <row r="2" spans="2:2" x14ac:dyDescent="0.4">
      <c r="B2" t="s">
        <v>1</v>
      </c>
    </row>
    <row r="3" spans="2:2" x14ac:dyDescent="0.4">
      <c r="B3" t="s">
        <v>2</v>
      </c>
    </row>
    <row r="4" spans="2:2" x14ac:dyDescent="0.4">
      <c r="B4" t="s">
        <v>3</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CB13C-ABCF-45B0-BBC7-653E7031BB90}">
  <dimension ref="A2:K51"/>
  <sheetViews>
    <sheetView workbookViewId="0">
      <selection activeCell="N22" sqref="N22"/>
    </sheetView>
  </sheetViews>
  <sheetFormatPr defaultRowHeight="17.399999999999999" x14ac:dyDescent="0.4"/>
  <sheetData>
    <row r="2" spans="1:11" x14ac:dyDescent="0.4">
      <c r="A2">
        <v>1</v>
      </c>
      <c r="B2" t="s">
        <v>4</v>
      </c>
    </row>
    <row r="3" spans="1:11" x14ac:dyDescent="0.4">
      <c r="C3" t="s">
        <v>5</v>
      </c>
    </row>
    <row r="4" spans="1:11" x14ac:dyDescent="0.4">
      <c r="C4" t="s">
        <v>6</v>
      </c>
    </row>
    <row r="5" spans="1:11" x14ac:dyDescent="0.4">
      <c r="C5" t="s">
        <v>7</v>
      </c>
    </row>
    <row r="6" spans="1:11" x14ac:dyDescent="0.4">
      <c r="A6">
        <v>2</v>
      </c>
      <c r="B6" t="s">
        <v>8</v>
      </c>
      <c r="K6" t="s">
        <v>9</v>
      </c>
    </row>
    <row r="7" spans="1:11" x14ac:dyDescent="0.4">
      <c r="C7" t="s">
        <v>10</v>
      </c>
      <c r="K7" t="s">
        <v>11</v>
      </c>
    </row>
    <row r="8" spans="1:11" x14ac:dyDescent="0.4">
      <c r="C8" t="s">
        <v>12</v>
      </c>
      <c r="K8" t="s">
        <v>13</v>
      </c>
    </row>
    <row r="9" spans="1:11" x14ac:dyDescent="0.4">
      <c r="A9">
        <v>3</v>
      </c>
      <c r="B9" t="s">
        <v>14</v>
      </c>
    </row>
    <row r="10" spans="1:11" x14ac:dyDescent="0.4">
      <c r="C10" t="s">
        <v>15</v>
      </c>
      <c r="K10" t="s">
        <v>16</v>
      </c>
    </row>
    <row r="11" spans="1:11" x14ac:dyDescent="0.4">
      <c r="C11" t="s">
        <v>17</v>
      </c>
    </row>
    <row r="12" spans="1:11" x14ac:dyDescent="0.4">
      <c r="A12">
        <v>4</v>
      </c>
      <c r="B12" t="s">
        <v>18</v>
      </c>
    </row>
    <row r="13" spans="1:11" x14ac:dyDescent="0.4">
      <c r="C13" t="s">
        <v>19</v>
      </c>
    </row>
    <row r="14" spans="1:11" x14ac:dyDescent="0.4">
      <c r="D14" t="s">
        <v>20</v>
      </c>
    </row>
    <row r="16" spans="1:11" x14ac:dyDescent="0.4">
      <c r="A16">
        <v>5</v>
      </c>
      <c r="B16" t="s">
        <v>21</v>
      </c>
    </row>
    <row r="17" spans="1:9" x14ac:dyDescent="0.4">
      <c r="C17" t="s">
        <v>22</v>
      </c>
    </row>
    <row r="19" spans="1:9" x14ac:dyDescent="0.4">
      <c r="A19">
        <v>6</v>
      </c>
      <c r="B19" t="s">
        <v>23</v>
      </c>
    </row>
    <row r="20" spans="1:9" x14ac:dyDescent="0.4">
      <c r="C20" t="s">
        <v>24</v>
      </c>
    </row>
    <row r="22" spans="1:9" x14ac:dyDescent="0.4">
      <c r="A22">
        <v>7</v>
      </c>
      <c r="B22" t="s">
        <v>25</v>
      </c>
    </row>
    <row r="26" spans="1:9" ht="69.599999999999994" x14ac:dyDescent="0.4">
      <c r="A26" s="77"/>
      <c r="B26" s="12" t="s">
        <v>26</v>
      </c>
      <c r="C26" s="13" t="s">
        <v>27</v>
      </c>
      <c r="D26" s="11" t="s">
        <v>28</v>
      </c>
      <c r="E26" s="14" t="s">
        <v>29</v>
      </c>
      <c r="F26" s="11" t="s">
        <v>30</v>
      </c>
      <c r="G26" s="15" t="s">
        <v>31</v>
      </c>
      <c r="H26" s="11" t="s">
        <v>32</v>
      </c>
      <c r="I26" s="11" t="s">
        <v>33</v>
      </c>
    </row>
    <row r="27" spans="1:9" x14ac:dyDescent="0.4">
      <c r="A27" s="78"/>
      <c r="B27" s="17"/>
      <c r="C27" s="18" t="s">
        <v>34</v>
      </c>
      <c r="D27" s="16"/>
      <c r="E27" s="19">
        <f>COUNT(E28:E53)</f>
        <v>18</v>
      </c>
      <c r="F27" s="16"/>
      <c r="G27" s="19"/>
      <c r="H27" s="16"/>
      <c r="I27" s="16"/>
    </row>
    <row r="28" spans="1:9" ht="409.6" x14ac:dyDescent="0.4">
      <c r="A28" s="79">
        <v>1</v>
      </c>
      <c r="B28" s="21" t="s">
        <v>35</v>
      </c>
      <c r="C28" s="22" t="s">
        <v>36</v>
      </c>
      <c r="D28" s="23" t="s">
        <v>37</v>
      </c>
      <c r="E28" s="24">
        <v>44679</v>
      </c>
      <c r="F28" s="23">
        <f ca="1">IF(H28&gt;0,"Solved",TODAY()-E28)</f>
        <v>361</v>
      </c>
      <c r="G28" s="25">
        <v>45013</v>
      </c>
      <c r="H28" s="26"/>
      <c r="I28" s="27" t="s">
        <v>38</v>
      </c>
    </row>
    <row r="29" spans="1:9" ht="174" x14ac:dyDescent="0.4">
      <c r="A29" s="79">
        <v>2</v>
      </c>
      <c r="B29" s="29" t="s">
        <v>35</v>
      </c>
      <c r="C29" s="30" t="s">
        <v>39</v>
      </c>
      <c r="D29" s="28" t="s">
        <v>40</v>
      </c>
      <c r="E29" s="31"/>
      <c r="F29" s="28" t="s">
        <v>41</v>
      </c>
      <c r="G29" s="32"/>
      <c r="H29" s="33"/>
      <c r="I29" s="30" t="s">
        <v>42</v>
      </c>
    </row>
    <row r="30" spans="1:9" ht="208.8" x14ac:dyDescent="0.4">
      <c r="A30" s="79">
        <v>3</v>
      </c>
      <c r="B30" s="39" t="s">
        <v>35</v>
      </c>
      <c r="C30" s="40" t="s">
        <v>43</v>
      </c>
      <c r="D30" s="38" t="s">
        <v>37</v>
      </c>
      <c r="E30" s="41">
        <v>44896</v>
      </c>
      <c r="F30" s="38">
        <f ca="1">IF(H30&gt;0,"Solved",TODAY()-E30)</f>
        <v>144</v>
      </c>
      <c r="G30" s="42">
        <v>44971</v>
      </c>
      <c r="H30" s="42"/>
      <c r="I30" s="40" t="s">
        <v>44</v>
      </c>
    </row>
    <row r="31" spans="1:9" ht="174" x14ac:dyDescent="0.4">
      <c r="A31" s="79">
        <v>4</v>
      </c>
      <c r="B31" s="39" t="s">
        <v>35</v>
      </c>
      <c r="C31" s="40" t="s">
        <v>45</v>
      </c>
      <c r="D31" s="38"/>
      <c r="E31" s="41">
        <v>44896</v>
      </c>
      <c r="F31" s="38">
        <f ca="1">IF(H31&gt;0,"Solved",TODAY()-E31)</f>
        <v>144</v>
      </c>
      <c r="G31" s="42">
        <v>44971</v>
      </c>
      <c r="H31" s="42"/>
      <c r="I31" s="40" t="s">
        <v>44</v>
      </c>
    </row>
    <row r="32" spans="1:9" ht="278.39999999999998" x14ac:dyDescent="0.4">
      <c r="A32" s="79">
        <v>5</v>
      </c>
      <c r="B32" s="29" t="s">
        <v>46</v>
      </c>
      <c r="C32" s="30" t="s">
        <v>47</v>
      </c>
      <c r="D32" s="28" t="s">
        <v>40</v>
      </c>
      <c r="E32" s="31">
        <v>44924</v>
      </c>
      <c r="F32" s="28" t="s">
        <v>48</v>
      </c>
      <c r="G32" s="50"/>
      <c r="H32" s="32">
        <v>44987</v>
      </c>
      <c r="I32" s="33"/>
    </row>
    <row r="33" spans="1:9" ht="104.4" x14ac:dyDescent="0.4">
      <c r="A33" s="79">
        <v>6</v>
      </c>
      <c r="B33" s="45" t="s">
        <v>49</v>
      </c>
      <c r="C33" s="49" t="s">
        <v>50</v>
      </c>
      <c r="D33" s="44" t="s">
        <v>37</v>
      </c>
      <c r="E33" s="47" t="s">
        <v>51</v>
      </c>
      <c r="F33" s="34" t="str">
        <f ca="1">IF(H33&gt;0,"Solved",TODAY()-E33)</f>
        <v>Solved</v>
      </c>
      <c r="G33" s="48"/>
      <c r="H33" s="48">
        <v>44952</v>
      </c>
      <c r="I33" s="46"/>
    </row>
    <row r="34" spans="1:9" ht="409.6" x14ac:dyDescent="0.4">
      <c r="A34" s="79">
        <v>7</v>
      </c>
      <c r="B34" s="21" t="s">
        <v>35</v>
      </c>
      <c r="C34" s="51" t="s">
        <v>52</v>
      </c>
      <c r="D34" s="20" t="s">
        <v>53</v>
      </c>
      <c r="E34" s="52">
        <v>44979</v>
      </c>
      <c r="F34" s="20">
        <f ca="1">IF(H34&gt;0,"Solved",TODAY()-E34)</f>
        <v>61</v>
      </c>
      <c r="G34" s="53">
        <v>45015</v>
      </c>
      <c r="H34" s="54"/>
      <c r="I34" s="55" t="s">
        <v>54</v>
      </c>
    </row>
    <row r="35" spans="1:9" ht="295.8" x14ac:dyDescent="0.4">
      <c r="A35" s="79">
        <v>8</v>
      </c>
      <c r="B35" s="21" t="s">
        <v>35</v>
      </c>
      <c r="C35" s="51" t="s">
        <v>55</v>
      </c>
      <c r="D35" s="20" t="s">
        <v>56</v>
      </c>
      <c r="E35" s="56">
        <v>44938</v>
      </c>
      <c r="F35" s="20">
        <f ca="1">IF(H35&gt;0,"Solved",TODAY()-E35)</f>
        <v>102</v>
      </c>
      <c r="G35" s="53">
        <v>44985</v>
      </c>
      <c r="H35" s="54"/>
      <c r="I35" s="51" t="s">
        <v>57</v>
      </c>
    </row>
    <row r="36" spans="1:9" ht="226.2" x14ac:dyDescent="0.4">
      <c r="A36" s="79">
        <v>9</v>
      </c>
      <c r="B36" s="21" t="s">
        <v>35</v>
      </c>
      <c r="C36" s="51" t="s">
        <v>58</v>
      </c>
      <c r="D36" s="20" t="s">
        <v>59</v>
      </c>
      <c r="E36" s="56">
        <v>44945</v>
      </c>
      <c r="F36" s="20">
        <f ca="1">IF(H36&gt;0,"Solved",TODAY()-E36)</f>
        <v>95</v>
      </c>
      <c r="G36" s="53">
        <v>44985</v>
      </c>
      <c r="H36" s="54"/>
      <c r="I36" s="51" t="s">
        <v>60</v>
      </c>
    </row>
    <row r="37" spans="1:9" ht="313.2" x14ac:dyDescent="0.4">
      <c r="A37" s="79">
        <v>10</v>
      </c>
      <c r="B37" s="21" t="s">
        <v>46</v>
      </c>
      <c r="C37" s="54" t="s">
        <v>61</v>
      </c>
      <c r="D37" s="20" t="s">
        <v>62</v>
      </c>
      <c r="E37" s="56">
        <v>44952</v>
      </c>
      <c r="F37" s="20">
        <f ca="1">IF(H37&gt;0,"Solved",TODAY()-E37)</f>
        <v>88</v>
      </c>
      <c r="G37" s="53">
        <v>44983</v>
      </c>
      <c r="H37" s="54"/>
      <c r="I37" s="51" t="s">
        <v>63</v>
      </c>
    </row>
    <row r="38" spans="1:9" ht="382.8" x14ac:dyDescent="0.4">
      <c r="A38" s="79">
        <v>11</v>
      </c>
      <c r="B38" s="58" t="s">
        <v>46</v>
      </c>
      <c r="C38" s="59" t="s">
        <v>64</v>
      </c>
      <c r="D38" s="57" t="s">
        <v>40</v>
      </c>
      <c r="E38" s="60"/>
      <c r="F38" s="20"/>
      <c r="G38" s="61"/>
      <c r="H38" s="62"/>
      <c r="I38" s="62" t="s">
        <v>65</v>
      </c>
    </row>
    <row r="39" spans="1:9" ht="121.8" x14ac:dyDescent="0.4">
      <c r="A39" s="79">
        <v>12</v>
      </c>
      <c r="B39" s="35" t="s">
        <v>35</v>
      </c>
      <c r="C39" s="43" t="s">
        <v>66</v>
      </c>
      <c r="D39" s="34" t="s">
        <v>59</v>
      </c>
      <c r="E39" s="63">
        <v>44959</v>
      </c>
      <c r="F39" s="34" t="str">
        <f ca="1">IF(H39&gt;0,"Solved",TODAY()-E39)</f>
        <v>Solved</v>
      </c>
      <c r="G39" s="37">
        <v>44987</v>
      </c>
      <c r="H39" s="37">
        <v>45019</v>
      </c>
      <c r="I39" s="36" t="s">
        <v>67</v>
      </c>
    </row>
    <row r="40" spans="1:9" x14ac:dyDescent="0.4">
      <c r="A40" s="79">
        <v>13</v>
      </c>
      <c r="B40" s="58" t="s">
        <v>35</v>
      </c>
      <c r="C40" s="62" t="s">
        <v>68</v>
      </c>
      <c r="D40" s="57" t="s">
        <v>37</v>
      </c>
      <c r="E40" s="64">
        <v>44959</v>
      </c>
      <c r="F40" s="57">
        <f ca="1">IF(H40&gt;0,"Solved",TODAY()-E40)</f>
        <v>81</v>
      </c>
      <c r="G40" s="65">
        <v>44987</v>
      </c>
      <c r="H40" s="62"/>
      <c r="I40" s="62" t="s">
        <v>69</v>
      </c>
    </row>
    <row r="41" spans="1:9" ht="278.39999999999998" x14ac:dyDescent="0.4">
      <c r="A41" s="79">
        <v>14</v>
      </c>
      <c r="B41" s="67" t="s">
        <v>35</v>
      </c>
      <c r="C41" s="68" t="s">
        <v>70</v>
      </c>
      <c r="D41" s="66" t="s">
        <v>71</v>
      </c>
      <c r="E41" s="69"/>
      <c r="F41" s="66" t="s">
        <v>72</v>
      </c>
      <c r="G41" s="70"/>
      <c r="H41" s="71"/>
      <c r="I41" s="68" t="s">
        <v>73</v>
      </c>
    </row>
    <row r="42" spans="1:9" x14ac:dyDescent="0.4">
      <c r="A42" s="79">
        <v>15</v>
      </c>
      <c r="B42" s="21" t="s">
        <v>46</v>
      </c>
      <c r="C42" s="54" t="s">
        <v>74</v>
      </c>
      <c r="D42" s="20" t="s">
        <v>75</v>
      </c>
      <c r="E42" s="56"/>
      <c r="F42" s="20"/>
      <c r="G42" s="72"/>
      <c r="H42" s="54"/>
      <c r="I42" s="54"/>
    </row>
    <row r="43" spans="1:9" x14ac:dyDescent="0.4">
      <c r="A43" s="79">
        <v>16</v>
      </c>
      <c r="B43" s="73" t="s">
        <v>35</v>
      </c>
      <c r="C43" s="74" t="s">
        <v>76</v>
      </c>
      <c r="D43" s="57" t="s">
        <v>77</v>
      </c>
      <c r="E43" s="60">
        <v>44994</v>
      </c>
      <c r="F43" s="57">
        <f t="shared" ref="F43:F50" ca="1" si="0">IF(H43&gt;0,"Solved",TODAY()-E43)</f>
        <v>46</v>
      </c>
      <c r="G43" s="61"/>
      <c r="H43" s="74"/>
      <c r="I43" s="74"/>
    </row>
    <row r="44" spans="1:9" x14ac:dyDescent="0.4">
      <c r="A44" s="79">
        <v>17</v>
      </c>
      <c r="B44" s="75" t="s">
        <v>35</v>
      </c>
      <c r="C44" s="76" t="s">
        <v>78</v>
      </c>
      <c r="D44" s="20" t="s">
        <v>77</v>
      </c>
      <c r="E44" s="56">
        <v>44994</v>
      </c>
      <c r="F44" s="20">
        <f t="shared" ca="1" si="0"/>
        <v>46</v>
      </c>
      <c r="G44" s="72"/>
      <c r="H44" s="76"/>
      <c r="I44" s="76"/>
    </row>
    <row r="45" spans="1:9" x14ac:dyDescent="0.4">
      <c r="A45" s="79">
        <v>19</v>
      </c>
      <c r="B45" s="73" t="s">
        <v>35</v>
      </c>
      <c r="C45" s="74" t="s">
        <v>79</v>
      </c>
      <c r="D45" s="57" t="s">
        <v>53</v>
      </c>
      <c r="E45" s="60">
        <v>45008</v>
      </c>
      <c r="F45" s="57">
        <f t="shared" ca="1" si="0"/>
        <v>32</v>
      </c>
      <c r="G45" s="61"/>
      <c r="H45" s="74"/>
      <c r="I45" s="74"/>
    </row>
    <row r="46" spans="1:9" x14ac:dyDescent="0.4">
      <c r="A46" s="79">
        <v>20</v>
      </c>
      <c r="B46" s="75"/>
      <c r="C46" s="76" t="s">
        <v>80</v>
      </c>
      <c r="D46" s="20"/>
      <c r="E46" s="56">
        <v>45015</v>
      </c>
      <c r="F46" s="20">
        <f t="shared" ca="1" si="0"/>
        <v>25</v>
      </c>
      <c r="G46" s="72"/>
      <c r="H46" s="76"/>
      <c r="I46" s="76"/>
    </row>
    <row r="47" spans="1:9" x14ac:dyDescent="0.4">
      <c r="A47" s="79">
        <v>21</v>
      </c>
      <c r="B47" s="75"/>
      <c r="C47" s="76" t="s">
        <v>81</v>
      </c>
      <c r="D47" s="20"/>
      <c r="E47" s="56">
        <v>45015</v>
      </c>
      <c r="F47" s="20">
        <f t="shared" ca="1" si="0"/>
        <v>25</v>
      </c>
      <c r="G47" s="72"/>
      <c r="H47" s="76"/>
      <c r="I47" s="76"/>
    </row>
    <row r="48" spans="1:9" x14ac:dyDescent="0.4">
      <c r="A48" s="79">
        <v>22</v>
      </c>
      <c r="B48" s="75"/>
      <c r="C48" s="76" t="s">
        <v>82</v>
      </c>
      <c r="D48" s="20" t="s">
        <v>83</v>
      </c>
      <c r="E48" s="56">
        <v>45015</v>
      </c>
      <c r="F48" s="20">
        <f t="shared" ca="1" si="0"/>
        <v>25</v>
      </c>
      <c r="G48" s="72"/>
      <c r="H48" s="76"/>
      <c r="I48" s="76"/>
    </row>
    <row r="49" spans="1:9" x14ac:dyDescent="0.4">
      <c r="A49" s="79">
        <v>23</v>
      </c>
      <c r="B49" s="75"/>
      <c r="C49" s="76" t="s">
        <v>84</v>
      </c>
      <c r="D49" s="20"/>
      <c r="E49" s="56">
        <v>45015</v>
      </c>
      <c r="F49" s="20">
        <f t="shared" ca="1" si="0"/>
        <v>25</v>
      </c>
      <c r="G49" s="72"/>
      <c r="H49" s="76"/>
      <c r="I49" s="76"/>
    </row>
    <row r="50" spans="1:9" x14ac:dyDescent="0.4">
      <c r="A50" s="79">
        <v>24</v>
      </c>
      <c r="B50" s="75"/>
      <c r="C50" s="76" t="s">
        <v>85</v>
      </c>
      <c r="D50" s="20"/>
      <c r="E50" s="56">
        <v>45015</v>
      </c>
      <c r="F50" s="20">
        <f t="shared" ca="1" si="0"/>
        <v>25</v>
      </c>
      <c r="G50" s="72"/>
      <c r="H50" s="76"/>
      <c r="I50" s="76"/>
    </row>
    <row r="51" spans="1:9" x14ac:dyDescent="0.4">
      <c r="A51" s="79">
        <v>25</v>
      </c>
      <c r="B51" s="75"/>
      <c r="C51" s="76" t="s">
        <v>86</v>
      </c>
      <c r="D51" s="20"/>
      <c r="E51" s="56"/>
      <c r="F51" s="20"/>
      <c r="G51" s="72"/>
      <c r="H51" s="76"/>
      <c r="I51" s="76"/>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8A24-017D-44A1-8B69-434333D284F9}">
  <dimension ref="A1:I26"/>
  <sheetViews>
    <sheetView tabSelected="1" workbookViewId="0">
      <selection activeCell="F5" sqref="F5"/>
    </sheetView>
  </sheetViews>
  <sheetFormatPr defaultRowHeight="17.399999999999999" x14ac:dyDescent="0.4"/>
  <cols>
    <col min="1" max="1" width="6.09765625" style="80" customWidth="1"/>
    <col min="2" max="2" width="12.69921875" style="7" customWidth="1"/>
    <col min="3" max="3" width="81.69921875" bestFit="1" customWidth="1"/>
    <col min="4" max="4" width="14.09765625" style="8" bestFit="1" customWidth="1"/>
    <col min="5" max="5" width="12" style="9" bestFit="1" customWidth="1"/>
    <col min="6" max="6" width="17.09765625" style="8" customWidth="1"/>
    <col min="7" max="7" width="13.59765625" style="10" customWidth="1"/>
    <col min="8" max="8" width="13.69921875" customWidth="1"/>
    <col min="9" max="9" width="87.3984375" customWidth="1"/>
  </cols>
  <sheetData>
    <row r="1" spans="1:9" s="1" customFormat="1" ht="34.799999999999997" x14ac:dyDescent="0.4">
      <c r="A1" s="77"/>
      <c r="B1" s="12" t="s">
        <v>26</v>
      </c>
      <c r="C1" s="13" t="s">
        <v>27</v>
      </c>
      <c r="D1" s="11" t="s">
        <v>28</v>
      </c>
      <c r="E1" s="14" t="s">
        <v>29</v>
      </c>
      <c r="F1" s="11" t="s">
        <v>30</v>
      </c>
      <c r="G1" s="15" t="s">
        <v>31</v>
      </c>
      <c r="H1" s="11" t="s">
        <v>32</v>
      </c>
      <c r="I1" s="11" t="s">
        <v>33</v>
      </c>
    </row>
    <row r="2" spans="1:9" x14ac:dyDescent="0.4">
      <c r="A2" s="78"/>
      <c r="B2" s="17"/>
      <c r="C2" s="18" t="s">
        <v>34</v>
      </c>
      <c r="D2" s="16"/>
      <c r="E2" s="19">
        <f>COUNT(E3:E28)</f>
        <v>18</v>
      </c>
      <c r="F2" s="16"/>
      <c r="G2" s="19"/>
      <c r="H2" s="16"/>
      <c r="I2" s="16"/>
    </row>
    <row r="3" spans="1:9" s="2" customFormat="1" ht="87" x14ac:dyDescent="0.4">
      <c r="A3" s="79">
        <v>1</v>
      </c>
      <c r="B3" s="21" t="s">
        <v>35</v>
      </c>
      <c r="C3" s="22" t="s">
        <v>36</v>
      </c>
      <c r="D3" s="23" t="s">
        <v>37</v>
      </c>
      <c r="E3" s="24">
        <v>44679</v>
      </c>
      <c r="F3" s="23">
        <f ca="1">IF(H3&gt;0,"Solved",TODAY()-E3)</f>
        <v>361</v>
      </c>
      <c r="G3" s="25">
        <v>45013</v>
      </c>
      <c r="H3" s="26"/>
      <c r="I3" s="27" t="s">
        <v>38</v>
      </c>
    </row>
    <row r="4" spans="1:9" s="3" customFormat="1" ht="34.799999999999997" x14ac:dyDescent="0.4">
      <c r="A4" s="79">
        <v>2</v>
      </c>
      <c r="B4" s="29" t="s">
        <v>35</v>
      </c>
      <c r="C4" s="30" t="s">
        <v>39</v>
      </c>
      <c r="D4" s="28" t="s">
        <v>40</v>
      </c>
      <c r="E4" s="31"/>
      <c r="F4" s="28" t="s">
        <v>41</v>
      </c>
      <c r="G4" s="32"/>
      <c r="H4" s="33"/>
      <c r="I4" s="30" t="s">
        <v>42</v>
      </c>
    </row>
    <row r="5" spans="1:9" s="5" customFormat="1" ht="34.799999999999997" x14ac:dyDescent="0.4">
      <c r="A5" s="79">
        <v>3</v>
      </c>
      <c r="B5" s="39" t="s">
        <v>35</v>
      </c>
      <c r="C5" s="40" t="s">
        <v>43</v>
      </c>
      <c r="D5" s="38" t="s">
        <v>37</v>
      </c>
      <c r="E5" s="41">
        <v>44896</v>
      </c>
      <c r="F5" s="38">
        <f ca="1">IF(H5&gt;0,"Solved",TODAY()-E5)</f>
        <v>144</v>
      </c>
      <c r="G5" s="42">
        <v>44971</v>
      </c>
      <c r="H5" s="42"/>
      <c r="I5" s="40" t="s">
        <v>44</v>
      </c>
    </row>
    <row r="6" spans="1:9" s="5" customFormat="1" ht="34.799999999999997" x14ac:dyDescent="0.4">
      <c r="A6" s="79">
        <v>4</v>
      </c>
      <c r="B6" s="39" t="s">
        <v>35</v>
      </c>
      <c r="C6" s="40" t="s">
        <v>45</v>
      </c>
      <c r="D6" s="38"/>
      <c r="E6" s="41">
        <v>44896</v>
      </c>
      <c r="F6" s="38">
        <f ca="1">IF(H6&gt;0,"Solved",TODAY()-E6)</f>
        <v>144</v>
      </c>
      <c r="G6" s="42">
        <v>44971</v>
      </c>
      <c r="H6" s="42"/>
      <c r="I6" s="40" t="s">
        <v>44</v>
      </c>
    </row>
    <row r="7" spans="1:9" s="3" customFormat="1" ht="34.799999999999997" x14ac:dyDescent="0.4">
      <c r="A7" s="79">
        <v>5</v>
      </c>
      <c r="B7" s="29" t="s">
        <v>46</v>
      </c>
      <c r="C7" s="30" t="s">
        <v>47</v>
      </c>
      <c r="D7" s="28" t="s">
        <v>40</v>
      </c>
      <c r="E7" s="31">
        <v>44924</v>
      </c>
      <c r="F7" s="28" t="s">
        <v>48</v>
      </c>
      <c r="G7" s="50"/>
      <c r="H7" s="32">
        <v>44987</v>
      </c>
      <c r="I7" s="33"/>
    </row>
    <row r="8" spans="1:9" s="2" customFormat="1" x14ac:dyDescent="0.4">
      <c r="A8" s="79">
        <v>6</v>
      </c>
      <c r="B8" s="45" t="s">
        <v>49</v>
      </c>
      <c r="C8" s="49" t="s">
        <v>50</v>
      </c>
      <c r="D8" s="44" t="s">
        <v>37</v>
      </c>
      <c r="E8" s="47" t="s">
        <v>51</v>
      </c>
      <c r="F8" s="34" t="str">
        <f ca="1">IF(H8&gt;0,"Solved",TODAY()-E8)</f>
        <v>Solved</v>
      </c>
      <c r="G8" s="48"/>
      <c r="H8" s="48">
        <v>44952</v>
      </c>
      <c r="I8" s="46"/>
    </row>
    <row r="9" spans="1:9" s="2" customFormat="1" ht="191.4" x14ac:dyDescent="0.4">
      <c r="A9" s="79">
        <v>7</v>
      </c>
      <c r="B9" s="21" t="s">
        <v>35</v>
      </c>
      <c r="C9" s="51" t="s">
        <v>52</v>
      </c>
      <c r="D9" s="20" t="s">
        <v>53</v>
      </c>
      <c r="E9" s="52">
        <v>44979</v>
      </c>
      <c r="F9" s="20">
        <f ca="1">IF(H9&gt;0,"Solved",TODAY()-E9)</f>
        <v>61</v>
      </c>
      <c r="G9" s="53">
        <v>45015</v>
      </c>
      <c r="H9" s="54"/>
      <c r="I9" s="55" t="s">
        <v>54</v>
      </c>
    </row>
    <row r="10" spans="1:9" s="2" customFormat="1" ht="121.8" x14ac:dyDescent="0.4">
      <c r="A10" s="79">
        <v>8</v>
      </c>
      <c r="B10" s="21" t="s">
        <v>35</v>
      </c>
      <c r="C10" s="51" t="s">
        <v>55</v>
      </c>
      <c r="D10" s="20" t="s">
        <v>56</v>
      </c>
      <c r="E10" s="56">
        <v>44938</v>
      </c>
      <c r="F10" s="20">
        <f ca="1">IF(H10&gt;0,"Solved",TODAY()-E10)</f>
        <v>102</v>
      </c>
      <c r="G10" s="53">
        <v>44985</v>
      </c>
      <c r="H10" s="54"/>
      <c r="I10" s="51" t="s">
        <v>57</v>
      </c>
    </row>
    <row r="11" spans="1:9" s="2" customFormat="1" ht="34.799999999999997" x14ac:dyDescent="0.4">
      <c r="A11" s="79">
        <v>9</v>
      </c>
      <c r="B11" s="21" t="s">
        <v>35</v>
      </c>
      <c r="C11" s="51" t="s">
        <v>58</v>
      </c>
      <c r="D11" s="20" t="s">
        <v>59</v>
      </c>
      <c r="E11" s="56">
        <v>44945</v>
      </c>
      <c r="F11" s="20">
        <f ca="1">IF(H11&gt;0,"Solved",TODAY()-E11)</f>
        <v>95</v>
      </c>
      <c r="G11" s="53">
        <v>44985</v>
      </c>
      <c r="H11" s="54"/>
      <c r="I11" s="51" t="s">
        <v>60</v>
      </c>
    </row>
    <row r="12" spans="1:9" s="2" customFormat="1" ht="34.799999999999997" x14ac:dyDescent="0.4">
      <c r="A12" s="79">
        <v>10</v>
      </c>
      <c r="B12" s="21" t="s">
        <v>46</v>
      </c>
      <c r="C12" s="54" t="s">
        <v>61</v>
      </c>
      <c r="D12" s="20" t="s">
        <v>62</v>
      </c>
      <c r="E12" s="56">
        <v>44952</v>
      </c>
      <c r="F12" s="20">
        <f ca="1">IF(H12&gt;0,"Solved",TODAY()-E12)</f>
        <v>88</v>
      </c>
      <c r="G12" s="53">
        <v>44983</v>
      </c>
      <c r="H12" s="54"/>
      <c r="I12" s="51" t="s">
        <v>63</v>
      </c>
    </row>
    <row r="13" spans="1:9" s="2" customFormat="1" ht="34.799999999999997" x14ac:dyDescent="0.4">
      <c r="A13" s="79">
        <v>11</v>
      </c>
      <c r="B13" s="58" t="s">
        <v>46</v>
      </c>
      <c r="C13" s="59" t="s">
        <v>64</v>
      </c>
      <c r="D13" s="57" t="s">
        <v>40</v>
      </c>
      <c r="E13" s="60"/>
      <c r="F13" s="20"/>
      <c r="G13" s="61"/>
      <c r="H13" s="62"/>
      <c r="I13" s="62" t="s">
        <v>65</v>
      </c>
    </row>
    <row r="14" spans="1:9" s="4" customFormat="1" ht="34.799999999999997" x14ac:dyDescent="0.4">
      <c r="A14" s="79">
        <v>12</v>
      </c>
      <c r="B14" s="35" t="s">
        <v>35</v>
      </c>
      <c r="C14" s="43" t="s">
        <v>66</v>
      </c>
      <c r="D14" s="34" t="s">
        <v>59</v>
      </c>
      <c r="E14" s="63">
        <v>44959</v>
      </c>
      <c r="F14" s="34" t="str">
        <f ca="1">IF(H14&gt;0,"Solved",TODAY()-E14)</f>
        <v>Solved</v>
      </c>
      <c r="G14" s="37">
        <v>44987</v>
      </c>
      <c r="H14" s="37">
        <v>45019</v>
      </c>
      <c r="I14" s="36" t="s">
        <v>67</v>
      </c>
    </row>
    <row r="15" spans="1:9" s="2" customFormat="1" x14ac:dyDescent="0.4">
      <c r="A15" s="79">
        <v>13</v>
      </c>
      <c r="B15" s="58" t="s">
        <v>35</v>
      </c>
      <c r="C15" s="62" t="s">
        <v>68</v>
      </c>
      <c r="D15" s="57" t="s">
        <v>37</v>
      </c>
      <c r="E15" s="64">
        <v>44959</v>
      </c>
      <c r="F15" s="57">
        <f ca="1">IF(H15&gt;0,"Solved",TODAY()-E15)</f>
        <v>81</v>
      </c>
      <c r="G15" s="65">
        <v>44987</v>
      </c>
      <c r="H15" s="62"/>
      <c r="I15" s="62" t="s">
        <v>69</v>
      </c>
    </row>
    <row r="16" spans="1:9" s="6" customFormat="1" ht="34.799999999999997" x14ac:dyDescent="0.4">
      <c r="A16" s="79">
        <v>14</v>
      </c>
      <c r="B16" s="67" t="s">
        <v>35</v>
      </c>
      <c r="C16" s="68" t="s">
        <v>70</v>
      </c>
      <c r="D16" s="66" t="s">
        <v>71</v>
      </c>
      <c r="E16" s="69"/>
      <c r="F16" s="66" t="s">
        <v>72</v>
      </c>
      <c r="G16" s="70"/>
      <c r="H16" s="71"/>
      <c r="I16" s="68" t="s">
        <v>73</v>
      </c>
    </row>
    <row r="17" spans="1:9" x14ac:dyDescent="0.4">
      <c r="A17" s="79">
        <v>15</v>
      </c>
      <c r="B17" s="21" t="s">
        <v>46</v>
      </c>
      <c r="C17" s="54" t="s">
        <v>74</v>
      </c>
      <c r="D17" s="20" t="s">
        <v>75</v>
      </c>
      <c r="E17" s="56"/>
      <c r="F17" s="20"/>
      <c r="G17" s="72"/>
      <c r="H17" s="54"/>
      <c r="I17" s="54"/>
    </row>
    <row r="18" spans="1:9" x14ac:dyDescent="0.4">
      <c r="A18" s="79">
        <v>16</v>
      </c>
      <c r="B18" s="73" t="s">
        <v>35</v>
      </c>
      <c r="C18" s="74" t="s">
        <v>76</v>
      </c>
      <c r="D18" s="57" t="s">
        <v>77</v>
      </c>
      <c r="E18" s="60">
        <v>44994</v>
      </c>
      <c r="F18" s="57">
        <f t="shared" ref="F18:F25" ca="1" si="0">IF(H18&gt;0,"Solved",TODAY()-E18)</f>
        <v>46</v>
      </c>
      <c r="G18" s="61"/>
      <c r="H18" s="74"/>
      <c r="I18" s="74"/>
    </row>
    <row r="19" spans="1:9" x14ac:dyDescent="0.4">
      <c r="A19" s="79">
        <v>17</v>
      </c>
      <c r="B19" s="75" t="s">
        <v>35</v>
      </c>
      <c r="C19" s="76" t="s">
        <v>78</v>
      </c>
      <c r="D19" s="20" t="s">
        <v>77</v>
      </c>
      <c r="E19" s="56">
        <v>44994</v>
      </c>
      <c r="F19" s="20">
        <f t="shared" ca="1" si="0"/>
        <v>46</v>
      </c>
      <c r="G19" s="72"/>
      <c r="H19" s="76"/>
      <c r="I19" s="76"/>
    </row>
    <row r="20" spans="1:9" x14ac:dyDescent="0.4">
      <c r="A20" s="79">
        <v>19</v>
      </c>
      <c r="B20" s="73" t="s">
        <v>35</v>
      </c>
      <c r="C20" s="74" t="s">
        <v>79</v>
      </c>
      <c r="D20" s="57" t="s">
        <v>53</v>
      </c>
      <c r="E20" s="60">
        <v>45008</v>
      </c>
      <c r="F20" s="57">
        <f t="shared" ca="1" si="0"/>
        <v>32</v>
      </c>
      <c r="G20" s="61"/>
      <c r="H20" s="74"/>
      <c r="I20" s="74"/>
    </row>
    <row r="21" spans="1:9" x14ac:dyDescent="0.4">
      <c r="A21" s="79">
        <v>20</v>
      </c>
      <c r="B21" s="75"/>
      <c r="C21" s="76" t="s">
        <v>80</v>
      </c>
      <c r="D21" s="20"/>
      <c r="E21" s="56">
        <v>45015</v>
      </c>
      <c r="F21" s="20">
        <f t="shared" ca="1" si="0"/>
        <v>25</v>
      </c>
      <c r="G21" s="72"/>
      <c r="H21" s="76"/>
      <c r="I21" s="76"/>
    </row>
    <row r="22" spans="1:9" x14ac:dyDescent="0.4">
      <c r="A22" s="79">
        <v>21</v>
      </c>
      <c r="B22" s="75"/>
      <c r="C22" s="76" t="s">
        <v>81</v>
      </c>
      <c r="D22" s="20"/>
      <c r="E22" s="56">
        <v>45015</v>
      </c>
      <c r="F22" s="20">
        <f t="shared" ca="1" si="0"/>
        <v>25</v>
      </c>
      <c r="G22" s="72"/>
      <c r="H22" s="76"/>
      <c r="I22" s="76"/>
    </row>
    <row r="23" spans="1:9" x14ac:dyDescent="0.4">
      <c r="A23" s="79">
        <v>22</v>
      </c>
      <c r="B23" s="75"/>
      <c r="C23" s="76" t="s">
        <v>82</v>
      </c>
      <c r="D23" s="20" t="s">
        <v>83</v>
      </c>
      <c r="E23" s="56">
        <v>45015</v>
      </c>
      <c r="F23" s="20">
        <f t="shared" ca="1" si="0"/>
        <v>25</v>
      </c>
      <c r="G23" s="72"/>
      <c r="H23" s="76"/>
      <c r="I23" s="76"/>
    </row>
    <row r="24" spans="1:9" x14ac:dyDescent="0.4">
      <c r="A24" s="79">
        <v>23</v>
      </c>
      <c r="B24" s="75"/>
      <c r="C24" s="76" t="s">
        <v>84</v>
      </c>
      <c r="D24" s="20"/>
      <c r="E24" s="56">
        <v>45015</v>
      </c>
      <c r="F24" s="20">
        <f t="shared" ca="1" si="0"/>
        <v>25</v>
      </c>
      <c r="G24" s="72"/>
      <c r="H24" s="76"/>
      <c r="I24" s="76"/>
    </row>
    <row r="25" spans="1:9" x14ac:dyDescent="0.4">
      <c r="A25" s="79">
        <v>24</v>
      </c>
      <c r="B25" s="75"/>
      <c r="C25" s="76" t="s">
        <v>85</v>
      </c>
      <c r="D25" s="20"/>
      <c r="E25" s="56">
        <v>45015</v>
      </c>
      <c r="F25" s="20">
        <f t="shared" ca="1" si="0"/>
        <v>25</v>
      </c>
      <c r="G25" s="72"/>
      <c r="H25" s="76"/>
      <c r="I25" s="76"/>
    </row>
    <row r="26" spans="1:9" x14ac:dyDescent="0.4">
      <c r="A26" s="79">
        <v>25</v>
      </c>
      <c r="B26" s="75"/>
      <c r="C26" s="76" t="s">
        <v>86</v>
      </c>
      <c r="D26" s="20"/>
      <c r="E26" s="56"/>
      <c r="F26" s="20"/>
      <c r="G26" s="72"/>
      <c r="H26" s="76"/>
      <c r="I26" s="76"/>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0730E-72D6-45AF-9729-20F92A88E671}">
  <dimension ref="A1:J101"/>
  <sheetViews>
    <sheetView topLeftCell="A70" workbookViewId="0">
      <selection activeCell="B73" sqref="B73"/>
    </sheetView>
  </sheetViews>
  <sheetFormatPr defaultColWidth="9" defaultRowHeight="17.399999999999999" x14ac:dyDescent="0.4"/>
  <cols>
    <col min="1" max="1" width="6.59765625" style="85" customWidth="1"/>
    <col min="2" max="2" width="46.69921875" style="96" customWidth="1"/>
    <col min="3" max="3" width="45" style="96" customWidth="1"/>
    <col min="4" max="4" width="24.8984375" style="96" customWidth="1"/>
    <col min="5" max="5" width="13.19921875" style="100" customWidth="1"/>
    <col min="6" max="6" width="16.59765625" style="96" customWidth="1"/>
    <col min="7" max="7" width="27.69921875" style="85" customWidth="1"/>
    <col min="8" max="8" width="25.59765625" style="85" customWidth="1"/>
    <col min="9" max="9" width="31.8984375" style="85" customWidth="1"/>
    <col min="10" max="10" width="15.59765625" style="85" customWidth="1"/>
    <col min="11" max="16384" width="9" style="85"/>
  </cols>
  <sheetData>
    <row r="1" spans="1:10" ht="61.2" x14ac:dyDescent="1.1000000000000001">
      <c r="A1" s="87" t="s">
        <v>87</v>
      </c>
      <c r="B1" s="89"/>
      <c r="C1" s="89" t="s">
        <v>88</v>
      </c>
      <c r="D1" s="89"/>
      <c r="E1" s="97"/>
      <c r="F1" s="89"/>
      <c r="G1" s="88"/>
      <c r="H1" s="88"/>
    </row>
    <row r="2" spans="1:10" s="1" customFormat="1" ht="19.2" x14ac:dyDescent="0.4">
      <c r="A2" s="84" t="s">
        <v>89</v>
      </c>
      <c r="B2" s="90" t="s">
        <v>90</v>
      </c>
      <c r="C2" s="90" t="s">
        <v>91</v>
      </c>
      <c r="D2" s="90"/>
      <c r="E2" s="98" t="s">
        <v>92</v>
      </c>
      <c r="F2" s="90" t="s">
        <v>93</v>
      </c>
      <c r="G2" s="84" t="s">
        <v>94</v>
      </c>
      <c r="H2" s="84" t="s">
        <v>95</v>
      </c>
      <c r="I2" s="83"/>
      <c r="J2" s="83"/>
    </row>
    <row r="3" spans="1:10" x14ac:dyDescent="0.4">
      <c r="A3" s="86">
        <v>1</v>
      </c>
      <c r="B3" s="91" t="s">
        <v>96</v>
      </c>
      <c r="C3" s="91" t="s">
        <v>97</v>
      </c>
      <c r="D3" s="91" t="s">
        <v>98</v>
      </c>
      <c r="E3" s="99">
        <v>45034</v>
      </c>
      <c r="F3" s="91" t="s">
        <v>99</v>
      </c>
      <c r="G3" s="82"/>
      <c r="H3" s="82"/>
    </row>
    <row r="4" spans="1:10" ht="34.799999999999997" x14ac:dyDescent="0.4">
      <c r="A4" s="86">
        <v>2</v>
      </c>
      <c r="B4" s="91" t="s">
        <v>100</v>
      </c>
      <c r="C4" s="91" t="s">
        <v>101</v>
      </c>
      <c r="D4" s="91"/>
      <c r="E4" s="99">
        <v>45034</v>
      </c>
      <c r="F4" s="91" t="s">
        <v>99</v>
      </c>
      <c r="G4" s="82"/>
      <c r="H4" s="82"/>
    </row>
    <row r="5" spans="1:10" x14ac:dyDescent="0.4">
      <c r="A5" s="86">
        <v>3</v>
      </c>
      <c r="B5" s="91" t="s">
        <v>102</v>
      </c>
      <c r="C5" s="91" t="s">
        <v>103</v>
      </c>
      <c r="D5" s="91" t="s">
        <v>104</v>
      </c>
      <c r="E5" s="99">
        <v>45062</v>
      </c>
      <c r="F5" s="91" t="s">
        <v>99</v>
      </c>
      <c r="G5" s="82"/>
      <c r="H5" s="82"/>
    </row>
    <row r="6" spans="1:10" ht="34.799999999999997" x14ac:dyDescent="0.4">
      <c r="A6" s="86">
        <v>4</v>
      </c>
      <c r="B6" s="91" t="s">
        <v>105</v>
      </c>
      <c r="C6" s="91" t="s">
        <v>106</v>
      </c>
      <c r="D6" s="91" t="s">
        <v>107</v>
      </c>
      <c r="E6" s="99">
        <v>45041</v>
      </c>
      <c r="F6" s="91" t="s">
        <v>99</v>
      </c>
      <c r="G6" s="82"/>
      <c r="H6" s="82"/>
    </row>
    <row r="7" spans="1:10" ht="34.799999999999997" x14ac:dyDescent="0.4">
      <c r="A7" s="86">
        <v>5</v>
      </c>
      <c r="B7" s="91" t="s">
        <v>10</v>
      </c>
      <c r="C7" s="91" t="s">
        <v>108</v>
      </c>
      <c r="D7" s="91" t="s">
        <v>109</v>
      </c>
      <c r="E7" s="99">
        <v>45062</v>
      </c>
      <c r="F7" s="91" t="s">
        <v>99</v>
      </c>
      <c r="G7" s="82"/>
      <c r="H7" s="82"/>
    </row>
    <row r="8" spans="1:10" x14ac:dyDescent="0.4">
      <c r="A8" s="86">
        <v>6</v>
      </c>
      <c r="B8" s="91" t="s">
        <v>12</v>
      </c>
      <c r="C8" s="91" t="s">
        <v>223</v>
      </c>
      <c r="D8" s="91"/>
      <c r="E8" s="99"/>
      <c r="F8" s="91" t="s">
        <v>99</v>
      </c>
      <c r="G8" s="82"/>
      <c r="H8" s="82"/>
    </row>
    <row r="9" spans="1:10" ht="52.2" x14ac:dyDescent="0.4">
      <c r="A9" s="86">
        <v>7</v>
      </c>
      <c r="B9" s="91" t="s">
        <v>111</v>
      </c>
      <c r="C9" s="91" t="s">
        <v>88</v>
      </c>
      <c r="D9" s="91" t="s">
        <v>112</v>
      </c>
      <c r="E9" s="99"/>
      <c r="F9" s="91" t="s">
        <v>211</v>
      </c>
      <c r="G9" s="82"/>
      <c r="H9" s="82"/>
    </row>
    <row r="10" spans="1:10" x14ac:dyDescent="0.4">
      <c r="A10" s="86">
        <v>8</v>
      </c>
      <c r="B10" s="91" t="s">
        <v>15</v>
      </c>
      <c r="C10" s="91" t="s">
        <v>113</v>
      </c>
      <c r="D10" s="91" t="s">
        <v>114</v>
      </c>
      <c r="E10" s="99">
        <v>45076</v>
      </c>
      <c r="F10" s="91" t="s">
        <v>99</v>
      </c>
      <c r="G10" s="82"/>
      <c r="H10" s="82"/>
    </row>
    <row r="11" spans="1:10" x14ac:dyDescent="0.4">
      <c r="A11" s="86">
        <v>9</v>
      </c>
      <c r="B11" s="91" t="s">
        <v>17</v>
      </c>
      <c r="C11" s="91" t="s">
        <v>110</v>
      </c>
      <c r="D11" s="91"/>
      <c r="E11" s="99">
        <v>45076</v>
      </c>
      <c r="F11" s="91" t="s">
        <v>99</v>
      </c>
      <c r="G11" s="82"/>
      <c r="H11" s="82"/>
    </row>
    <row r="12" spans="1:10" s="1" customFormat="1" x14ac:dyDescent="0.4">
      <c r="A12" s="86">
        <v>10</v>
      </c>
      <c r="B12" s="92" t="s">
        <v>115</v>
      </c>
      <c r="C12" s="92"/>
      <c r="D12" s="92"/>
      <c r="E12" s="99"/>
      <c r="F12" s="91" t="s">
        <v>116</v>
      </c>
      <c r="G12" s="82"/>
      <c r="H12" s="82"/>
      <c r="I12" s="85"/>
      <c r="J12" s="85"/>
    </row>
    <row r="13" spans="1:10" ht="34.799999999999997" x14ac:dyDescent="0.4">
      <c r="A13" s="86">
        <v>11</v>
      </c>
      <c r="B13" s="92" t="s">
        <v>117</v>
      </c>
      <c r="C13" s="92"/>
      <c r="D13" s="92"/>
      <c r="E13" s="99"/>
      <c r="F13" s="91" t="s">
        <v>116</v>
      </c>
      <c r="G13" s="82"/>
      <c r="H13" s="82"/>
    </row>
    <row r="14" spans="1:10" ht="34.799999999999997" x14ac:dyDescent="0.4">
      <c r="A14" s="86">
        <v>12</v>
      </c>
      <c r="B14" s="92" t="s">
        <v>118</v>
      </c>
      <c r="C14" s="92"/>
      <c r="D14" s="92"/>
      <c r="E14" s="99"/>
      <c r="F14" s="91" t="s">
        <v>116</v>
      </c>
      <c r="G14" s="82"/>
      <c r="H14" s="82"/>
    </row>
    <row r="15" spans="1:10" ht="34.799999999999997" x14ac:dyDescent="0.4">
      <c r="A15" s="86">
        <v>13</v>
      </c>
      <c r="B15" s="91" t="s">
        <v>119</v>
      </c>
      <c r="C15" s="91" t="s">
        <v>224</v>
      </c>
      <c r="D15" s="91"/>
      <c r="E15" s="99"/>
      <c r="F15" s="91" t="s">
        <v>116</v>
      </c>
      <c r="G15" s="82"/>
      <c r="H15" s="82"/>
    </row>
    <row r="16" spans="1:10" ht="34.799999999999997" x14ac:dyDescent="0.4">
      <c r="A16" s="86">
        <v>14</v>
      </c>
      <c r="B16" s="101" t="s">
        <v>43</v>
      </c>
      <c r="C16" s="101" t="s">
        <v>88</v>
      </c>
      <c r="D16" s="101" t="s">
        <v>120</v>
      </c>
      <c r="E16" s="102"/>
      <c r="F16" s="101" t="s">
        <v>99</v>
      </c>
      <c r="G16" s="103"/>
      <c r="H16" s="103"/>
    </row>
    <row r="17" spans="1:8" ht="19.2" x14ac:dyDescent="0.4">
      <c r="A17" s="86">
        <v>15</v>
      </c>
      <c r="B17" s="93" t="s">
        <v>121</v>
      </c>
      <c r="C17" s="93"/>
      <c r="D17" s="93"/>
      <c r="E17" s="99"/>
      <c r="F17" s="91" t="s">
        <v>116</v>
      </c>
      <c r="G17" s="82"/>
      <c r="H17" s="82"/>
    </row>
    <row r="18" spans="1:8" x14ac:dyDescent="0.4">
      <c r="A18" s="86">
        <v>16</v>
      </c>
      <c r="B18" s="91" t="s">
        <v>122</v>
      </c>
      <c r="C18" s="91" t="s">
        <v>123</v>
      </c>
      <c r="D18" s="91" t="s">
        <v>124</v>
      </c>
      <c r="E18" s="99">
        <v>45037</v>
      </c>
      <c r="F18" s="91" t="s">
        <v>99</v>
      </c>
      <c r="G18" s="82"/>
      <c r="H18" s="82"/>
    </row>
    <row r="19" spans="1:8" x14ac:dyDescent="0.4">
      <c r="A19" s="86">
        <v>17</v>
      </c>
      <c r="B19" s="91" t="s">
        <v>125</v>
      </c>
      <c r="C19" s="91"/>
      <c r="D19" s="91"/>
      <c r="E19" s="99"/>
      <c r="F19" s="91" t="s">
        <v>116</v>
      </c>
      <c r="G19" s="82"/>
      <c r="H19" s="82"/>
    </row>
    <row r="20" spans="1:8" ht="19.2" x14ac:dyDescent="0.4">
      <c r="A20" s="86">
        <v>18</v>
      </c>
      <c r="B20" s="94" t="s">
        <v>126</v>
      </c>
      <c r="C20" s="94" t="s">
        <v>127</v>
      </c>
      <c r="D20" s="94" t="s">
        <v>128</v>
      </c>
      <c r="E20" s="99"/>
      <c r="F20" s="91" t="s">
        <v>212</v>
      </c>
      <c r="G20" s="82"/>
      <c r="H20" s="82"/>
    </row>
    <row r="21" spans="1:8" ht="57.6" x14ac:dyDescent="0.4">
      <c r="A21" s="86">
        <v>19</v>
      </c>
      <c r="B21" s="93" t="s">
        <v>129</v>
      </c>
      <c r="C21" s="93"/>
      <c r="D21" s="93"/>
      <c r="E21" s="99"/>
      <c r="F21" s="91" t="s">
        <v>116</v>
      </c>
      <c r="G21" s="82"/>
      <c r="H21" s="82"/>
    </row>
    <row r="22" spans="1:8" ht="19.2" x14ac:dyDescent="0.4">
      <c r="A22" s="86">
        <v>20</v>
      </c>
      <c r="B22" s="93" t="s">
        <v>130</v>
      </c>
      <c r="C22" s="93"/>
      <c r="D22" s="93"/>
      <c r="E22" s="99"/>
      <c r="F22" s="91" t="s">
        <v>116</v>
      </c>
      <c r="G22" s="82"/>
      <c r="H22" s="82"/>
    </row>
    <row r="23" spans="1:8" x14ac:dyDescent="0.4">
      <c r="A23" s="86">
        <v>21</v>
      </c>
      <c r="B23" s="91" t="s">
        <v>131</v>
      </c>
      <c r="C23" s="91" t="s">
        <v>225</v>
      </c>
      <c r="D23" s="91"/>
      <c r="E23" s="99"/>
      <c r="F23" s="91" t="s">
        <v>116</v>
      </c>
      <c r="G23" s="82"/>
      <c r="H23" s="82"/>
    </row>
    <row r="24" spans="1:8" x14ac:dyDescent="0.4">
      <c r="A24" s="86">
        <v>22</v>
      </c>
      <c r="B24" s="91" t="s">
        <v>132</v>
      </c>
      <c r="C24" s="91"/>
      <c r="D24" s="91"/>
      <c r="E24" s="99"/>
      <c r="F24" s="91" t="s">
        <v>116</v>
      </c>
      <c r="G24" s="82"/>
      <c r="H24" s="82"/>
    </row>
    <row r="25" spans="1:8" x14ac:dyDescent="0.4">
      <c r="A25" s="86">
        <v>23</v>
      </c>
      <c r="B25" s="101" t="s">
        <v>45</v>
      </c>
      <c r="C25" s="101" t="s">
        <v>88</v>
      </c>
      <c r="D25" s="101" t="s">
        <v>120</v>
      </c>
      <c r="E25" s="102"/>
      <c r="F25" s="101" t="s">
        <v>99</v>
      </c>
      <c r="G25" s="103"/>
      <c r="H25" s="103"/>
    </row>
    <row r="26" spans="1:8" x14ac:dyDescent="0.4">
      <c r="A26" s="86">
        <v>24</v>
      </c>
      <c r="B26" s="91" t="s">
        <v>86</v>
      </c>
      <c r="C26" s="91" t="s">
        <v>133</v>
      </c>
      <c r="D26" s="91"/>
      <c r="E26" s="99">
        <v>45037</v>
      </c>
      <c r="F26" s="91" t="s">
        <v>99</v>
      </c>
      <c r="G26" s="82"/>
      <c r="H26" s="82"/>
    </row>
    <row r="27" spans="1:8" ht="52.2" x14ac:dyDescent="0.4">
      <c r="A27" s="86">
        <v>25</v>
      </c>
      <c r="B27" s="91" t="s">
        <v>47</v>
      </c>
      <c r="C27" s="91" t="s">
        <v>213</v>
      </c>
      <c r="D27" s="91" t="s">
        <v>210</v>
      </c>
      <c r="E27" s="99">
        <v>45037</v>
      </c>
      <c r="F27" s="91" t="s">
        <v>99</v>
      </c>
      <c r="G27" s="82"/>
      <c r="H27" s="82"/>
    </row>
    <row r="28" spans="1:8" x14ac:dyDescent="0.4">
      <c r="A28" s="86">
        <v>26</v>
      </c>
      <c r="B28" s="101" t="s">
        <v>50</v>
      </c>
      <c r="C28" s="101" t="s">
        <v>88</v>
      </c>
      <c r="D28" s="101" t="s">
        <v>214</v>
      </c>
      <c r="E28" s="102"/>
      <c r="F28" s="101" t="s">
        <v>99</v>
      </c>
      <c r="G28" s="103"/>
      <c r="H28" s="103"/>
    </row>
    <row r="29" spans="1:8" ht="69.599999999999994" x14ac:dyDescent="0.4">
      <c r="A29" s="86">
        <v>27</v>
      </c>
      <c r="B29" s="101" t="s">
        <v>52</v>
      </c>
      <c r="C29" s="101" t="s">
        <v>135</v>
      </c>
      <c r="D29" s="101" t="s">
        <v>214</v>
      </c>
      <c r="E29" s="102"/>
      <c r="F29" s="101" t="s">
        <v>99</v>
      </c>
      <c r="G29" s="103"/>
      <c r="H29" s="103"/>
    </row>
    <row r="30" spans="1:8" ht="139.19999999999999" x14ac:dyDescent="0.4">
      <c r="A30" s="86">
        <v>28</v>
      </c>
      <c r="B30" s="91" t="s">
        <v>55</v>
      </c>
      <c r="C30" s="91" t="s">
        <v>136</v>
      </c>
      <c r="D30" s="91"/>
      <c r="E30" s="99">
        <v>45037</v>
      </c>
      <c r="F30" s="91" t="s">
        <v>99</v>
      </c>
      <c r="G30" s="82"/>
      <c r="H30" s="82"/>
    </row>
    <row r="31" spans="1:8" ht="34.799999999999997" x14ac:dyDescent="0.4">
      <c r="A31" s="86">
        <v>29</v>
      </c>
      <c r="B31" s="91" t="s">
        <v>58</v>
      </c>
      <c r="C31" s="91" t="s">
        <v>137</v>
      </c>
      <c r="D31" s="91"/>
      <c r="E31" s="99">
        <v>45044</v>
      </c>
      <c r="F31" s="91" t="s">
        <v>99</v>
      </c>
      <c r="G31" s="82"/>
      <c r="H31" s="82"/>
    </row>
    <row r="32" spans="1:8" ht="34.799999999999997" x14ac:dyDescent="0.4">
      <c r="A32" s="86">
        <v>30</v>
      </c>
      <c r="B32" s="101" t="s">
        <v>61</v>
      </c>
      <c r="C32" s="101" t="s">
        <v>138</v>
      </c>
      <c r="D32" s="101"/>
      <c r="E32" s="102"/>
      <c r="F32" s="101" t="s">
        <v>99</v>
      </c>
      <c r="G32" s="103"/>
      <c r="H32" s="103"/>
    </row>
    <row r="33" spans="1:10" ht="69.599999999999994" x14ac:dyDescent="0.4">
      <c r="A33" s="86">
        <v>31</v>
      </c>
      <c r="B33" s="91" t="s">
        <v>64</v>
      </c>
      <c r="C33" s="91" t="s">
        <v>139</v>
      </c>
      <c r="D33" s="91" t="s">
        <v>215</v>
      </c>
      <c r="E33" s="99"/>
      <c r="F33" s="91" t="s">
        <v>212</v>
      </c>
      <c r="G33" s="82"/>
      <c r="H33" s="82"/>
    </row>
    <row r="34" spans="1:10" ht="34.799999999999997" x14ac:dyDescent="0.4">
      <c r="A34" s="86">
        <v>32</v>
      </c>
      <c r="B34" s="101" t="s">
        <v>66</v>
      </c>
      <c r="C34" s="101" t="s">
        <v>140</v>
      </c>
      <c r="D34" s="101" t="s">
        <v>214</v>
      </c>
      <c r="E34" s="102"/>
      <c r="F34" s="101" t="s">
        <v>99</v>
      </c>
      <c r="G34" s="103"/>
      <c r="H34" s="103"/>
    </row>
    <row r="35" spans="1:10" ht="34.799999999999997" x14ac:dyDescent="0.4">
      <c r="A35" s="86">
        <v>33</v>
      </c>
      <c r="B35" s="91" t="s">
        <v>141</v>
      </c>
      <c r="C35" s="91" t="s">
        <v>134</v>
      </c>
      <c r="D35" s="91" t="s">
        <v>216</v>
      </c>
      <c r="E35" s="99"/>
      <c r="F35" s="91" t="s">
        <v>212</v>
      </c>
      <c r="G35" s="82"/>
      <c r="H35" s="82"/>
    </row>
    <row r="36" spans="1:10" ht="34.799999999999997" x14ac:dyDescent="0.4">
      <c r="A36" s="86">
        <v>34</v>
      </c>
      <c r="B36" s="101" t="s">
        <v>68</v>
      </c>
      <c r="C36" s="101" t="s">
        <v>88</v>
      </c>
      <c r="D36" s="101"/>
      <c r="E36" s="102">
        <v>45043</v>
      </c>
      <c r="F36" s="101" t="s">
        <v>99</v>
      </c>
      <c r="G36" s="103"/>
      <c r="H36" s="103"/>
    </row>
    <row r="37" spans="1:10" ht="34.799999999999997" x14ac:dyDescent="0.4">
      <c r="A37" s="86">
        <v>35</v>
      </c>
      <c r="B37" s="91" t="s">
        <v>70</v>
      </c>
      <c r="C37" s="91" t="s">
        <v>217</v>
      </c>
      <c r="D37" s="91" t="s">
        <v>218</v>
      </c>
      <c r="E37" s="99"/>
      <c r="F37" s="91" t="s">
        <v>99</v>
      </c>
      <c r="G37" s="82"/>
      <c r="H37" s="82"/>
    </row>
    <row r="38" spans="1:10" ht="34.799999999999997" x14ac:dyDescent="0.4">
      <c r="A38" s="86">
        <v>36</v>
      </c>
      <c r="B38" s="91" t="s">
        <v>74</v>
      </c>
      <c r="C38" s="91" t="s">
        <v>134</v>
      </c>
      <c r="D38" s="91" t="s">
        <v>219</v>
      </c>
      <c r="E38" s="99"/>
      <c r="F38" s="91" t="s">
        <v>99</v>
      </c>
      <c r="G38" s="82"/>
      <c r="H38" s="82"/>
    </row>
    <row r="39" spans="1:10" ht="34.799999999999997" x14ac:dyDescent="0.4">
      <c r="A39" s="86">
        <v>37</v>
      </c>
      <c r="B39" s="91" t="s">
        <v>220</v>
      </c>
      <c r="C39" s="91" t="s">
        <v>222</v>
      </c>
      <c r="D39" s="91"/>
      <c r="E39" s="99">
        <v>45044</v>
      </c>
      <c r="F39" s="91" t="s">
        <v>116</v>
      </c>
      <c r="G39" s="82"/>
      <c r="H39" s="82"/>
    </row>
    <row r="40" spans="1:10" ht="34.799999999999997" x14ac:dyDescent="0.4">
      <c r="A40" s="86">
        <v>38</v>
      </c>
      <c r="B40" s="91" t="s">
        <v>221</v>
      </c>
      <c r="C40" s="91" t="s">
        <v>222</v>
      </c>
      <c r="D40" s="91"/>
      <c r="E40" s="99">
        <v>45044</v>
      </c>
      <c r="F40" s="91" t="s">
        <v>116</v>
      </c>
      <c r="G40" s="82"/>
      <c r="H40" s="82"/>
    </row>
    <row r="41" spans="1:10" x14ac:dyDescent="0.4">
      <c r="A41" s="86">
        <v>39</v>
      </c>
      <c r="B41" s="101" t="s">
        <v>79</v>
      </c>
      <c r="C41" s="101" t="s">
        <v>143</v>
      </c>
      <c r="D41" s="101" t="s">
        <v>214</v>
      </c>
      <c r="E41" s="102"/>
      <c r="F41" s="101" t="s">
        <v>99</v>
      </c>
      <c r="G41" s="103"/>
      <c r="H41" s="103"/>
    </row>
    <row r="42" spans="1:10" x14ac:dyDescent="0.4">
      <c r="A42" s="86">
        <v>40</v>
      </c>
      <c r="B42" s="91" t="s">
        <v>80</v>
      </c>
      <c r="C42" s="91" t="s">
        <v>134</v>
      </c>
      <c r="D42" s="91" t="s">
        <v>226</v>
      </c>
      <c r="E42" s="99"/>
      <c r="F42" s="91" t="s">
        <v>99</v>
      </c>
      <c r="G42" s="82"/>
      <c r="H42" s="82"/>
    </row>
    <row r="43" spans="1:10" ht="34.799999999999997" x14ac:dyDescent="0.4">
      <c r="A43" s="86">
        <v>41</v>
      </c>
      <c r="B43" s="91" t="s">
        <v>144</v>
      </c>
      <c r="C43" s="91" t="s">
        <v>134</v>
      </c>
      <c r="D43" s="91" t="s">
        <v>226</v>
      </c>
      <c r="E43" s="99"/>
      <c r="F43" s="91" t="s">
        <v>99</v>
      </c>
      <c r="G43" s="82"/>
      <c r="H43" s="82"/>
    </row>
    <row r="44" spans="1:10" ht="34.799999999999997" x14ac:dyDescent="0.4">
      <c r="A44" s="86">
        <v>42</v>
      </c>
      <c r="B44" s="91" t="s">
        <v>82</v>
      </c>
      <c r="C44" s="91" t="s">
        <v>88</v>
      </c>
      <c r="D44" s="91" t="s">
        <v>226</v>
      </c>
      <c r="E44" s="99"/>
      <c r="F44" s="91" t="s">
        <v>99</v>
      </c>
      <c r="G44" s="82"/>
      <c r="H44" s="82"/>
    </row>
    <row r="45" spans="1:10" s="1" customFormat="1" x14ac:dyDescent="0.4">
      <c r="A45" s="86">
        <v>43</v>
      </c>
      <c r="B45" s="91" t="s">
        <v>84</v>
      </c>
      <c r="C45" s="91" t="s">
        <v>88</v>
      </c>
      <c r="D45" s="91" t="s">
        <v>226</v>
      </c>
      <c r="E45" s="99"/>
      <c r="F45" s="91" t="s">
        <v>99</v>
      </c>
      <c r="G45" s="82"/>
      <c r="H45" s="82"/>
      <c r="I45" s="85"/>
      <c r="J45" s="85"/>
    </row>
    <row r="46" spans="1:10" s="1" customFormat="1" ht="34.799999999999997" x14ac:dyDescent="0.4">
      <c r="A46" s="86">
        <v>44</v>
      </c>
      <c r="B46" s="91" t="s">
        <v>85</v>
      </c>
      <c r="C46" s="91" t="s">
        <v>88</v>
      </c>
      <c r="D46" s="91" t="s">
        <v>227</v>
      </c>
      <c r="E46" s="99"/>
      <c r="F46" s="91" t="s">
        <v>99</v>
      </c>
      <c r="G46" s="82"/>
      <c r="H46" s="82"/>
      <c r="I46" s="85"/>
      <c r="J46" s="85"/>
    </row>
    <row r="47" spans="1:10" s="1" customFormat="1" x14ac:dyDescent="0.4">
      <c r="A47" s="86">
        <v>45</v>
      </c>
      <c r="B47" s="92" t="s">
        <v>7</v>
      </c>
      <c r="C47" s="92"/>
      <c r="D47" s="92"/>
      <c r="E47" s="99"/>
      <c r="F47" s="91" t="s">
        <v>116</v>
      </c>
      <c r="G47" s="82"/>
      <c r="H47" s="82"/>
      <c r="I47" s="85"/>
      <c r="J47" s="85"/>
    </row>
    <row r="48" spans="1:10" s="1" customFormat="1" x14ac:dyDescent="0.4">
      <c r="A48" s="86">
        <v>46</v>
      </c>
      <c r="B48" s="92" t="s">
        <v>25</v>
      </c>
      <c r="C48" s="92"/>
      <c r="D48" s="92"/>
      <c r="E48" s="99"/>
      <c r="F48" s="91" t="s">
        <v>116</v>
      </c>
      <c r="G48" s="82"/>
      <c r="H48" s="82"/>
      <c r="I48" s="85"/>
      <c r="J48" s="85"/>
    </row>
    <row r="49" spans="1:10" s="1" customFormat="1" ht="34.799999999999997" x14ac:dyDescent="0.4">
      <c r="A49" s="86">
        <v>47</v>
      </c>
      <c r="B49" s="92" t="s">
        <v>145</v>
      </c>
      <c r="C49" s="92"/>
      <c r="D49" s="92"/>
      <c r="E49" s="99"/>
      <c r="F49" s="91" t="s">
        <v>116</v>
      </c>
      <c r="G49" s="82"/>
      <c r="H49" s="82"/>
      <c r="I49" s="85"/>
      <c r="J49" s="85"/>
    </row>
    <row r="50" spans="1:10" s="1" customFormat="1" ht="19.2" x14ac:dyDescent="0.4">
      <c r="A50" s="86">
        <v>48</v>
      </c>
      <c r="B50" s="95" t="s">
        <v>146</v>
      </c>
      <c r="C50" s="95"/>
      <c r="D50" s="95"/>
      <c r="E50" s="99"/>
      <c r="F50" s="91" t="s">
        <v>116</v>
      </c>
      <c r="G50" s="82"/>
      <c r="H50" s="82"/>
      <c r="I50" s="85"/>
      <c r="J50" s="85"/>
    </row>
    <row r="51" spans="1:10" s="1" customFormat="1" ht="38.4" x14ac:dyDescent="0.4">
      <c r="A51" s="86">
        <v>49</v>
      </c>
      <c r="B51" s="95" t="s">
        <v>147</v>
      </c>
      <c r="C51" s="95"/>
      <c r="D51" s="95"/>
      <c r="E51" s="99"/>
      <c r="F51" s="91" t="s">
        <v>116</v>
      </c>
      <c r="G51" s="82"/>
      <c r="H51" s="82"/>
      <c r="I51" s="85"/>
      <c r="J51" s="85"/>
    </row>
    <row r="52" spans="1:10" s="1" customFormat="1" ht="57.6" x14ac:dyDescent="0.4">
      <c r="A52" s="86">
        <v>50</v>
      </c>
      <c r="B52" s="95" t="s">
        <v>148</v>
      </c>
      <c r="C52" s="95" t="s">
        <v>149</v>
      </c>
      <c r="D52" s="95"/>
      <c r="E52" s="99"/>
      <c r="F52" s="91" t="s">
        <v>99</v>
      </c>
      <c r="G52" s="82"/>
      <c r="H52" s="82"/>
      <c r="I52" s="85"/>
      <c r="J52" s="85"/>
    </row>
    <row r="53" spans="1:10" s="1" customFormat="1" ht="38.4" x14ac:dyDescent="0.4">
      <c r="A53" s="86">
        <v>51</v>
      </c>
      <c r="B53" s="95" t="s">
        <v>150</v>
      </c>
      <c r="C53" s="95" t="s">
        <v>151</v>
      </c>
      <c r="D53" s="95"/>
      <c r="E53" s="99"/>
      <c r="F53" s="91" t="s">
        <v>99</v>
      </c>
      <c r="G53" s="82"/>
      <c r="H53" s="82"/>
      <c r="I53" s="85"/>
      <c r="J53" s="85"/>
    </row>
    <row r="54" spans="1:10" s="1" customFormat="1" ht="57.6" x14ac:dyDescent="0.4">
      <c r="A54" s="86">
        <v>52</v>
      </c>
      <c r="B54" s="95" t="s">
        <v>152</v>
      </c>
      <c r="C54" s="95"/>
      <c r="D54" s="95"/>
      <c r="E54" s="99"/>
      <c r="F54" s="91" t="s">
        <v>116</v>
      </c>
      <c r="G54" s="82"/>
      <c r="H54" s="82"/>
      <c r="I54" s="85"/>
      <c r="J54" s="85"/>
    </row>
    <row r="55" spans="1:10" s="1" customFormat="1" ht="19.2" x14ac:dyDescent="0.4">
      <c r="A55" s="86">
        <v>53</v>
      </c>
      <c r="B55" s="95" t="s">
        <v>153</v>
      </c>
      <c r="C55" s="95"/>
      <c r="D55" s="95"/>
      <c r="E55" s="99"/>
      <c r="F55" s="91" t="s">
        <v>116</v>
      </c>
      <c r="G55" s="82"/>
      <c r="H55" s="82"/>
      <c r="I55" s="85"/>
      <c r="J55" s="85"/>
    </row>
    <row r="56" spans="1:10" s="1" customFormat="1" ht="38.4" x14ac:dyDescent="0.4">
      <c r="A56" s="86">
        <v>54</v>
      </c>
      <c r="B56" s="93" t="s">
        <v>154</v>
      </c>
      <c r="C56" s="93"/>
      <c r="D56" s="93"/>
      <c r="E56" s="99"/>
      <c r="F56" s="91" t="s">
        <v>116</v>
      </c>
      <c r="G56" s="82"/>
      <c r="H56" s="82"/>
      <c r="I56" s="85"/>
      <c r="J56" s="85"/>
    </row>
    <row r="57" spans="1:10" s="1" customFormat="1" ht="38.4" x14ac:dyDescent="0.4">
      <c r="A57" s="86">
        <v>55</v>
      </c>
      <c r="B57" s="94" t="s">
        <v>155</v>
      </c>
      <c r="C57" s="94" t="s">
        <v>156</v>
      </c>
      <c r="D57" s="94"/>
      <c r="E57" s="99"/>
      <c r="F57" s="91" t="s">
        <v>99</v>
      </c>
      <c r="G57" s="82"/>
      <c r="H57" s="82"/>
      <c r="I57" s="85"/>
      <c r="J57" s="85"/>
    </row>
    <row r="58" spans="1:10" s="1" customFormat="1" ht="38.4" x14ac:dyDescent="0.4">
      <c r="A58" s="86">
        <v>56</v>
      </c>
      <c r="B58" s="94" t="s">
        <v>157</v>
      </c>
      <c r="C58" s="91" t="s">
        <v>142</v>
      </c>
      <c r="D58" s="94"/>
      <c r="E58" s="99"/>
      <c r="F58" s="91" t="s">
        <v>99</v>
      </c>
      <c r="G58" s="82"/>
      <c r="H58" s="82"/>
      <c r="I58" s="85"/>
      <c r="J58" s="85"/>
    </row>
    <row r="59" spans="1:10" s="1" customFormat="1" ht="38.4" x14ac:dyDescent="0.4">
      <c r="A59" s="86">
        <v>57</v>
      </c>
      <c r="B59" s="94" t="s">
        <v>158</v>
      </c>
      <c r="C59" s="91" t="s">
        <v>142</v>
      </c>
      <c r="D59" s="94"/>
      <c r="E59" s="99"/>
      <c r="F59" s="91" t="s">
        <v>99</v>
      </c>
      <c r="G59" s="82"/>
      <c r="H59" s="82"/>
      <c r="I59" s="85"/>
      <c r="J59" s="85"/>
    </row>
    <row r="60" spans="1:10" s="1" customFormat="1" ht="38.4" x14ac:dyDescent="0.4">
      <c r="A60" s="86">
        <v>58</v>
      </c>
      <c r="B60" s="94" t="s">
        <v>159</v>
      </c>
      <c r="C60" s="94" t="s">
        <v>160</v>
      </c>
      <c r="D60" s="94"/>
      <c r="E60" s="99"/>
      <c r="F60" s="91" t="s">
        <v>99</v>
      </c>
      <c r="G60" s="82"/>
      <c r="H60" s="82"/>
      <c r="I60" s="85"/>
      <c r="J60" s="85"/>
    </row>
    <row r="61" spans="1:10" ht="34.799999999999997" x14ac:dyDescent="0.4">
      <c r="A61" s="86">
        <v>59</v>
      </c>
      <c r="B61" s="91" t="s">
        <v>161</v>
      </c>
      <c r="C61" s="91"/>
      <c r="D61" s="91"/>
      <c r="E61" s="99"/>
      <c r="F61" s="91" t="s">
        <v>116</v>
      </c>
      <c r="G61" s="82"/>
      <c r="H61" s="82"/>
    </row>
    <row r="62" spans="1:10" ht="34.799999999999997" x14ac:dyDescent="0.4">
      <c r="A62" s="86">
        <v>60</v>
      </c>
      <c r="B62" s="104" t="s">
        <v>162</v>
      </c>
      <c r="C62" s="104" t="s">
        <v>88</v>
      </c>
      <c r="D62" s="104"/>
      <c r="E62" s="105"/>
      <c r="F62" s="104" t="s">
        <v>99</v>
      </c>
      <c r="G62" s="106"/>
      <c r="H62" s="106"/>
    </row>
    <row r="63" spans="1:10" x14ac:dyDescent="0.4">
      <c r="A63" s="86">
        <v>61</v>
      </c>
      <c r="B63" s="91" t="s">
        <v>163</v>
      </c>
      <c r="C63" s="91" t="s">
        <v>164</v>
      </c>
      <c r="D63" s="91"/>
      <c r="E63" s="99"/>
      <c r="F63" s="91" t="s">
        <v>116</v>
      </c>
      <c r="G63" s="82"/>
      <c r="H63" s="82"/>
    </row>
    <row r="64" spans="1:10" x14ac:dyDescent="0.4">
      <c r="A64" s="86">
        <v>62</v>
      </c>
      <c r="B64" s="91" t="s">
        <v>165</v>
      </c>
      <c r="C64" s="91" t="s">
        <v>166</v>
      </c>
      <c r="D64" s="91"/>
      <c r="E64" s="99"/>
      <c r="F64" s="91" t="s">
        <v>116</v>
      </c>
      <c r="G64" s="82"/>
      <c r="H64" s="82"/>
    </row>
    <row r="65" spans="1:8" x14ac:dyDescent="0.4">
      <c r="A65" s="86">
        <v>63</v>
      </c>
      <c r="B65" s="91" t="s">
        <v>167</v>
      </c>
      <c r="C65" s="91" t="s">
        <v>164</v>
      </c>
      <c r="D65" s="91"/>
      <c r="E65" s="99"/>
      <c r="F65" s="91" t="s">
        <v>116</v>
      </c>
      <c r="G65" s="82"/>
      <c r="H65" s="82"/>
    </row>
    <row r="66" spans="1:8" ht="34.799999999999997" x14ac:dyDescent="0.4">
      <c r="A66" s="86">
        <v>64</v>
      </c>
      <c r="B66" s="92" t="s">
        <v>168</v>
      </c>
      <c r="C66" s="92"/>
      <c r="D66" s="92"/>
      <c r="E66" s="99"/>
      <c r="F66" s="91" t="s">
        <v>116</v>
      </c>
      <c r="G66" s="82"/>
      <c r="H66" s="82"/>
    </row>
    <row r="67" spans="1:8" x14ac:dyDescent="0.4">
      <c r="A67" s="86">
        <v>65</v>
      </c>
      <c r="B67" s="91" t="s">
        <v>169</v>
      </c>
      <c r="C67" s="91" t="s">
        <v>170</v>
      </c>
      <c r="D67" s="91"/>
      <c r="E67" s="99"/>
      <c r="F67" s="91" t="s">
        <v>116</v>
      </c>
      <c r="G67" s="82"/>
      <c r="H67" s="82"/>
    </row>
    <row r="68" spans="1:8" x14ac:dyDescent="0.4">
      <c r="A68" s="86">
        <v>66</v>
      </c>
      <c r="B68" s="91" t="s">
        <v>171</v>
      </c>
      <c r="C68" s="91" t="s">
        <v>172</v>
      </c>
      <c r="D68" s="91"/>
      <c r="E68" s="99"/>
      <c r="F68" s="91" t="s">
        <v>99</v>
      </c>
      <c r="G68" s="82"/>
      <c r="H68" s="82"/>
    </row>
    <row r="69" spans="1:8" x14ac:dyDescent="0.4">
      <c r="A69" s="86">
        <v>67</v>
      </c>
      <c r="B69" s="91" t="s">
        <v>173</v>
      </c>
      <c r="C69" s="91" t="s">
        <v>164</v>
      </c>
      <c r="D69" s="91"/>
      <c r="E69" s="99"/>
      <c r="F69" s="91" t="s">
        <v>116</v>
      </c>
      <c r="G69" s="82"/>
      <c r="H69" s="82"/>
    </row>
    <row r="70" spans="1:8" x14ac:dyDescent="0.4">
      <c r="A70" s="86">
        <v>68</v>
      </c>
      <c r="B70" s="91" t="s">
        <v>174</v>
      </c>
      <c r="C70" s="91" t="s">
        <v>175</v>
      </c>
      <c r="D70" s="91"/>
      <c r="E70" s="99"/>
      <c r="F70" s="91" t="s">
        <v>99</v>
      </c>
      <c r="G70" s="82"/>
      <c r="H70" s="82"/>
    </row>
    <row r="71" spans="1:8" x14ac:dyDescent="0.4">
      <c r="A71" s="86">
        <v>69</v>
      </c>
      <c r="B71" s="91" t="s">
        <v>176</v>
      </c>
      <c r="C71" s="91" t="s">
        <v>164</v>
      </c>
      <c r="D71" s="91"/>
      <c r="E71" s="99"/>
      <c r="F71" s="91" t="s">
        <v>116</v>
      </c>
      <c r="G71" s="82"/>
      <c r="H71" s="82"/>
    </row>
    <row r="72" spans="1:8" x14ac:dyDescent="0.4">
      <c r="A72" s="86">
        <v>70</v>
      </c>
      <c r="B72" s="91" t="s">
        <v>177</v>
      </c>
      <c r="C72" s="91" t="s">
        <v>164</v>
      </c>
      <c r="D72" s="91"/>
      <c r="E72" s="99"/>
      <c r="F72" s="91" t="s">
        <v>116</v>
      </c>
      <c r="G72" s="82"/>
      <c r="H72" s="82"/>
    </row>
    <row r="73" spans="1:8" x14ac:dyDescent="0.4">
      <c r="A73" s="86">
        <v>71</v>
      </c>
      <c r="B73" s="91" t="s">
        <v>178</v>
      </c>
      <c r="C73" s="91" t="s">
        <v>164</v>
      </c>
      <c r="D73" s="91"/>
      <c r="E73" s="99"/>
      <c r="F73" s="91" t="s">
        <v>179</v>
      </c>
      <c r="G73" s="82"/>
      <c r="H73" s="82"/>
    </row>
    <row r="74" spans="1:8" x14ac:dyDescent="0.4">
      <c r="A74" s="86">
        <v>72</v>
      </c>
      <c r="B74" s="91" t="s">
        <v>180</v>
      </c>
      <c r="C74" s="91" t="s">
        <v>164</v>
      </c>
      <c r="D74" s="91"/>
      <c r="E74" s="99"/>
      <c r="F74" s="91" t="s">
        <v>179</v>
      </c>
      <c r="G74" s="82"/>
      <c r="H74" s="82"/>
    </row>
    <row r="75" spans="1:8" x14ac:dyDescent="0.4">
      <c r="A75" s="86">
        <v>73</v>
      </c>
      <c r="B75" s="91" t="s">
        <v>181</v>
      </c>
      <c r="C75" s="91" t="s">
        <v>164</v>
      </c>
      <c r="D75" s="91"/>
      <c r="E75" s="99"/>
      <c r="F75" s="91" t="s">
        <v>179</v>
      </c>
      <c r="G75" s="82"/>
      <c r="H75" s="82"/>
    </row>
    <row r="76" spans="1:8" x14ac:dyDescent="0.4">
      <c r="A76" s="86">
        <v>74</v>
      </c>
      <c r="B76" s="91" t="s">
        <v>182</v>
      </c>
      <c r="C76" s="91"/>
      <c r="D76" s="91"/>
      <c r="E76" s="99"/>
      <c r="F76" s="91" t="s">
        <v>179</v>
      </c>
      <c r="G76" s="82"/>
      <c r="H76" s="82"/>
    </row>
    <row r="77" spans="1:8" x14ac:dyDescent="0.4">
      <c r="A77" s="86">
        <v>75</v>
      </c>
      <c r="B77" s="91" t="s">
        <v>183</v>
      </c>
      <c r="C77" s="91" t="s">
        <v>164</v>
      </c>
      <c r="D77" s="91"/>
      <c r="E77" s="99"/>
      <c r="F77" s="91" t="s">
        <v>179</v>
      </c>
      <c r="G77" s="82"/>
      <c r="H77" s="82"/>
    </row>
    <row r="78" spans="1:8" x14ac:dyDescent="0.4">
      <c r="A78" s="86">
        <v>76</v>
      </c>
      <c r="B78" s="91" t="s">
        <v>184</v>
      </c>
      <c r="C78" s="91" t="s">
        <v>185</v>
      </c>
      <c r="D78" s="91"/>
      <c r="E78" s="99"/>
      <c r="F78" s="91" t="s">
        <v>179</v>
      </c>
      <c r="G78" s="82"/>
      <c r="H78" s="82"/>
    </row>
    <row r="79" spans="1:8" x14ac:dyDescent="0.4">
      <c r="A79" s="86">
        <v>77</v>
      </c>
      <c r="B79" s="91" t="s">
        <v>186</v>
      </c>
      <c r="C79" s="91" t="s">
        <v>187</v>
      </c>
      <c r="D79" s="91"/>
      <c r="E79" s="99"/>
      <c r="F79" s="91" t="s">
        <v>179</v>
      </c>
      <c r="G79" s="82"/>
      <c r="H79" s="82"/>
    </row>
    <row r="80" spans="1:8" x14ac:dyDescent="0.4">
      <c r="A80" s="86">
        <v>78</v>
      </c>
      <c r="B80" s="91" t="s">
        <v>188</v>
      </c>
      <c r="C80" s="91"/>
      <c r="D80" s="91"/>
      <c r="E80" s="99"/>
      <c r="F80" s="91" t="s">
        <v>179</v>
      </c>
      <c r="G80" s="82"/>
      <c r="H80" s="82"/>
    </row>
    <row r="81" spans="1:8" x14ac:dyDescent="0.4">
      <c r="A81" s="86">
        <v>79</v>
      </c>
      <c r="B81" s="91" t="s">
        <v>189</v>
      </c>
      <c r="C81" s="91"/>
      <c r="D81" s="91"/>
      <c r="E81" s="99"/>
      <c r="F81" s="91" t="s">
        <v>179</v>
      </c>
      <c r="G81" s="82"/>
      <c r="H81" s="82"/>
    </row>
    <row r="82" spans="1:8" x14ac:dyDescent="0.4">
      <c r="A82" s="86">
        <v>80</v>
      </c>
      <c r="B82" s="91" t="s">
        <v>190</v>
      </c>
      <c r="C82" s="91"/>
      <c r="D82" s="91"/>
      <c r="E82" s="99"/>
      <c r="F82" s="91" t="s">
        <v>179</v>
      </c>
      <c r="G82" s="82"/>
      <c r="H82" s="82"/>
    </row>
    <row r="83" spans="1:8" x14ac:dyDescent="0.4">
      <c r="A83" s="86">
        <v>81</v>
      </c>
      <c r="B83" s="91" t="s">
        <v>191</v>
      </c>
      <c r="C83" s="91"/>
      <c r="D83" s="91"/>
      <c r="E83" s="99"/>
      <c r="F83" s="91" t="s">
        <v>179</v>
      </c>
      <c r="G83" s="82"/>
      <c r="H83" s="82"/>
    </row>
    <row r="84" spans="1:8" x14ac:dyDescent="0.4">
      <c r="A84" s="86">
        <v>82</v>
      </c>
      <c r="B84" s="91" t="s">
        <v>192</v>
      </c>
      <c r="C84" s="91"/>
      <c r="D84" s="91"/>
      <c r="E84" s="99"/>
      <c r="F84" s="91" t="s">
        <v>179</v>
      </c>
      <c r="G84" s="82"/>
      <c r="H84" s="82"/>
    </row>
    <row r="85" spans="1:8" x14ac:dyDescent="0.4">
      <c r="A85" s="86">
        <v>83</v>
      </c>
      <c r="B85" s="91" t="s">
        <v>193</v>
      </c>
      <c r="C85" s="91"/>
      <c r="D85" s="91"/>
      <c r="E85" s="99"/>
      <c r="F85" s="91" t="s">
        <v>116</v>
      </c>
      <c r="G85" s="82"/>
      <c r="H85" s="82"/>
    </row>
    <row r="86" spans="1:8" x14ac:dyDescent="0.4">
      <c r="A86" s="86">
        <v>84</v>
      </c>
      <c r="B86" s="91" t="s">
        <v>194</v>
      </c>
      <c r="C86" s="91"/>
      <c r="D86" s="91"/>
      <c r="E86" s="99"/>
      <c r="F86" s="91" t="s">
        <v>116</v>
      </c>
      <c r="G86" s="82"/>
      <c r="H86" s="82"/>
    </row>
    <row r="87" spans="1:8" x14ac:dyDescent="0.4">
      <c r="A87" s="86">
        <v>85</v>
      </c>
      <c r="B87" s="91" t="s">
        <v>195</v>
      </c>
      <c r="C87" s="91" t="s">
        <v>228</v>
      </c>
      <c r="D87" s="91"/>
      <c r="E87" s="99"/>
      <c r="F87" s="91" t="s">
        <v>99</v>
      </c>
      <c r="G87" s="82"/>
      <c r="H87" s="82"/>
    </row>
    <row r="88" spans="1:8" x14ac:dyDescent="0.4">
      <c r="A88" s="86">
        <v>86</v>
      </c>
      <c r="B88" s="91" t="s">
        <v>196</v>
      </c>
      <c r="C88" s="91" t="s">
        <v>134</v>
      </c>
      <c r="D88" s="91"/>
      <c r="E88" s="99"/>
      <c r="F88" s="91" t="s">
        <v>99</v>
      </c>
      <c r="G88" s="82"/>
      <c r="H88" s="82"/>
    </row>
    <row r="89" spans="1:8" x14ac:dyDescent="0.4">
      <c r="A89" s="86">
        <v>87</v>
      </c>
      <c r="B89" s="91" t="s">
        <v>197</v>
      </c>
      <c r="C89" s="91"/>
      <c r="D89" s="91"/>
      <c r="E89" s="99"/>
      <c r="F89" s="91" t="s">
        <v>179</v>
      </c>
      <c r="G89" s="82"/>
      <c r="H89" s="82"/>
    </row>
    <row r="90" spans="1:8" x14ac:dyDescent="0.4">
      <c r="A90" s="86">
        <v>88</v>
      </c>
      <c r="B90" s="91" t="s">
        <v>198</v>
      </c>
      <c r="C90" s="91"/>
      <c r="D90" s="91"/>
      <c r="E90" s="99"/>
      <c r="F90" s="91" t="s">
        <v>179</v>
      </c>
      <c r="G90" s="82"/>
      <c r="H90" s="82"/>
    </row>
    <row r="91" spans="1:8" x14ac:dyDescent="0.4">
      <c r="A91" s="86">
        <v>89</v>
      </c>
      <c r="B91" s="91" t="s">
        <v>199</v>
      </c>
      <c r="C91" s="91"/>
      <c r="D91" s="91"/>
      <c r="E91" s="99"/>
      <c r="F91" s="91" t="s">
        <v>179</v>
      </c>
      <c r="G91" s="82"/>
      <c r="H91" s="82"/>
    </row>
    <row r="92" spans="1:8" x14ac:dyDescent="0.4">
      <c r="A92" s="86">
        <v>90</v>
      </c>
      <c r="B92" s="91" t="s">
        <v>200</v>
      </c>
      <c r="C92" s="91"/>
      <c r="D92" s="91"/>
      <c r="E92" s="99"/>
      <c r="F92" s="91" t="s">
        <v>179</v>
      </c>
      <c r="G92" s="82"/>
      <c r="H92" s="82"/>
    </row>
    <row r="93" spans="1:8" x14ac:dyDescent="0.4">
      <c r="A93" s="86">
        <v>91</v>
      </c>
      <c r="B93" s="91" t="s">
        <v>201</v>
      </c>
      <c r="C93" s="91"/>
      <c r="D93" s="91"/>
      <c r="E93" s="99"/>
      <c r="F93" s="91" t="s">
        <v>179</v>
      </c>
      <c r="G93" s="82"/>
      <c r="H93" s="82"/>
    </row>
    <row r="94" spans="1:8" x14ac:dyDescent="0.4">
      <c r="A94" s="86">
        <v>92</v>
      </c>
      <c r="B94" s="91" t="s">
        <v>202</v>
      </c>
      <c r="C94" s="91"/>
      <c r="D94" s="91"/>
      <c r="E94" s="99"/>
      <c r="F94" s="91" t="s">
        <v>179</v>
      </c>
      <c r="G94" s="82"/>
      <c r="H94" s="82"/>
    </row>
    <row r="95" spans="1:8" x14ac:dyDescent="0.4">
      <c r="A95" s="86">
        <v>93</v>
      </c>
      <c r="B95" s="91" t="s">
        <v>203</v>
      </c>
      <c r="C95" s="91"/>
      <c r="D95" s="91"/>
      <c r="E95" s="99"/>
      <c r="F95" s="91" t="s">
        <v>179</v>
      </c>
      <c r="G95" s="82"/>
      <c r="H95" s="82"/>
    </row>
    <row r="96" spans="1:8" x14ac:dyDescent="0.4">
      <c r="A96" s="86">
        <v>94</v>
      </c>
      <c r="B96" s="91" t="s">
        <v>204</v>
      </c>
      <c r="C96" s="91"/>
      <c r="D96" s="91"/>
      <c r="E96" s="99"/>
      <c r="F96" s="91" t="s">
        <v>179</v>
      </c>
      <c r="G96" s="82"/>
      <c r="H96" s="82"/>
    </row>
    <row r="97" spans="1:8" x14ac:dyDescent="0.4">
      <c r="A97" s="86">
        <v>95</v>
      </c>
      <c r="B97" s="91" t="s">
        <v>205</v>
      </c>
      <c r="C97" s="91"/>
      <c r="D97" s="91"/>
      <c r="E97" s="99"/>
      <c r="F97" s="91" t="s">
        <v>179</v>
      </c>
      <c r="G97" s="82"/>
      <c r="H97" s="82"/>
    </row>
    <row r="98" spans="1:8" x14ac:dyDescent="0.4">
      <c r="A98" s="86">
        <v>96</v>
      </c>
      <c r="B98" s="91" t="s">
        <v>206</v>
      </c>
      <c r="C98" s="91"/>
      <c r="D98" s="91"/>
      <c r="E98" s="99"/>
      <c r="F98" s="91" t="s">
        <v>179</v>
      </c>
      <c r="G98" s="82"/>
      <c r="H98" s="82"/>
    </row>
    <row r="99" spans="1:8" ht="34.799999999999997" x14ac:dyDescent="0.4">
      <c r="A99" s="86">
        <v>97</v>
      </c>
      <c r="B99" s="91" t="s">
        <v>207</v>
      </c>
      <c r="C99" s="91"/>
      <c r="D99" s="91"/>
      <c r="E99" s="99"/>
      <c r="F99" s="91" t="s">
        <v>116</v>
      </c>
      <c r="G99" s="82"/>
      <c r="H99" s="82"/>
    </row>
    <row r="100" spans="1:8" x14ac:dyDescent="0.4">
      <c r="A100" s="86">
        <v>98</v>
      </c>
      <c r="B100" s="91" t="s">
        <v>208</v>
      </c>
      <c r="C100" s="91"/>
      <c r="D100" s="91"/>
      <c r="E100" s="99"/>
      <c r="F100" s="91" t="s">
        <v>116</v>
      </c>
      <c r="G100" s="82"/>
      <c r="H100" s="82"/>
    </row>
    <row r="101" spans="1:8" x14ac:dyDescent="0.4">
      <c r="A101" s="86">
        <v>99</v>
      </c>
      <c r="B101" s="91" t="s">
        <v>209</v>
      </c>
      <c r="C101" s="91"/>
      <c r="D101" s="91"/>
      <c r="E101" s="99"/>
      <c r="F101" s="91" t="s">
        <v>116</v>
      </c>
      <c r="G101" s="82"/>
      <c r="H101" s="82"/>
    </row>
  </sheetData>
  <autoFilter ref="A2:H101" xr:uid="{52E0730E-72D6-45AF-9729-20F92A88E671}"/>
  <phoneticPr fontId="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035F61BAE51E7947A9365E1B8E907020" ma:contentTypeVersion="2" ma:contentTypeDescription="새 문서를 만듭니다." ma:contentTypeScope="" ma:versionID="d7c59c0fd1250520589fca7467043ff4">
  <xsd:schema xmlns:xsd="http://www.w3.org/2001/XMLSchema" xmlns:xs="http://www.w3.org/2001/XMLSchema" xmlns:p="http://schemas.microsoft.com/office/2006/metadata/properties" xmlns:ns2="80d11410-1024-44c3-ad75-b0374a03ce81" targetNamespace="http://schemas.microsoft.com/office/2006/metadata/properties" ma:root="true" ma:fieldsID="40e8d6cd76a385156a55586689605016" ns2:_="">
    <xsd:import namespace="80d11410-1024-44c3-ad75-b0374a03ce8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d11410-1024-44c3-ad75-b0374a03c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F3CAA9-AA3E-4337-B825-FA3AEDBD554B}">
  <ds:schemaRefs>
    <ds:schemaRef ds:uri="http://schemas.microsoft.com/sharepoint/v3/contenttype/forms"/>
  </ds:schemaRefs>
</ds:datastoreItem>
</file>

<file path=customXml/itemProps2.xml><?xml version="1.0" encoding="utf-8"?>
<ds:datastoreItem xmlns:ds="http://schemas.openxmlformats.org/officeDocument/2006/customXml" ds:itemID="{5822215B-437D-4FFD-8B45-77926447A7C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20B7867-0C71-48D7-9604-BDC164D38E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d11410-1024-44c3-ad75-b0374a03ce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Sheet2</vt:lpstr>
      <vt:lpstr>IT Issue List</vt:lpstr>
      <vt:lpstr>2023.03.23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gme</dc:creator>
  <cp:keywords/>
  <dc:description/>
  <cp:lastModifiedBy>maxk0</cp:lastModifiedBy>
  <cp:revision/>
  <dcterms:created xsi:type="dcterms:W3CDTF">2022-08-10T01:18:48Z</dcterms:created>
  <dcterms:modified xsi:type="dcterms:W3CDTF">2023-04-24T09:05:06Z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0x010100035F61BAE51E7947A9365E1B8E907020</vt:lpwstr>
  </property>
</Properties>
</file>