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1.Document\02.GME.IT\02.계약\01.견적서\01.MS-Office\"/>
    </mc:Choice>
  </mc:AlternateContent>
  <xr:revisionPtr revIDLastSave="0" documentId="13_ncr:1_{220BAA81-0600-477D-822B-4A01CCA81265}" xr6:coauthVersionLast="47" xr6:coauthVersionMax="47" xr10:uidLastSave="{00000000-0000-0000-0000-000000000000}"/>
  <bookViews>
    <workbookView xWindow="-108" yWindow="-108" windowWidth="23256" windowHeight="12576" activeTab="2" xr2:uid="{4BC04E0E-65A5-4038-BA44-9BF5215F5B0F}"/>
  </bookViews>
  <sheets>
    <sheet name="OFFICE365(20230202 수정)" sheetId="2" r:id="rId1"/>
    <sheet name="OFFICE365(최초)" sheetId="1" r:id="rId2"/>
    <sheet name="OFFICE365(최초) (2)" sheetId="3" r:id="rId3"/>
  </sheets>
  <definedNames>
    <definedName name="_xlnm.Print_Area" localSheetId="0">'OFFICE365(20230202 수정)'!$B$2:$L$56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1" i="2" l="1"/>
  <c r="N51" i="2"/>
  <c r="N55" i="2" s="1"/>
  <c r="O36" i="2"/>
  <c r="O40" i="2" s="1"/>
  <c r="N36" i="2"/>
  <c r="N40" i="2" s="1"/>
  <c r="R25" i="2"/>
  <c r="Q25" i="2"/>
  <c r="P25" i="2"/>
  <c r="O25" i="2"/>
  <c r="N25" i="2"/>
  <c r="S24" i="2"/>
  <c r="S23" i="2"/>
  <c r="S21" i="2"/>
  <c r="S20" i="2"/>
  <c r="R22" i="2"/>
  <c r="R26" i="2" s="1"/>
  <c r="Q22" i="2"/>
  <c r="P22" i="2"/>
  <c r="O22" i="2"/>
  <c r="N22" i="2"/>
  <c r="O55" i="2"/>
  <c r="S54" i="2"/>
  <c r="R51" i="2"/>
  <c r="R55" i="2" s="1"/>
  <c r="Q51" i="2"/>
  <c r="Q55" i="2" s="1"/>
  <c r="P51" i="2"/>
  <c r="P55" i="2" s="1"/>
  <c r="S39" i="2"/>
  <c r="R36" i="2"/>
  <c r="R40" i="2" s="1"/>
  <c r="Q36" i="2"/>
  <c r="Q40" i="2" s="1"/>
  <c r="P36" i="2"/>
  <c r="P40" i="2" s="1"/>
  <c r="S25" i="2" l="1"/>
  <c r="Q26" i="2"/>
  <c r="O26" i="2"/>
  <c r="N26" i="2"/>
  <c r="P26" i="2"/>
  <c r="S22" i="2"/>
  <c r="S40" i="2"/>
  <c r="S36" i="2"/>
  <c r="S55" i="2"/>
  <c r="S51" i="2"/>
  <c r="S52" i="2" l="1"/>
  <c r="S26" i="2"/>
</calcChain>
</file>

<file path=xl/sharedStrings.xml><?xml version="1.0" encoding="utf-8"?>
<sst xmlns="http://schemas.openxmlformats.org/spreadsheetml/2006/main" count="404" uniqueCount="145">
  <si>
    <t>제목 : GME MS-OFFICE 라이선스 구매 계획</t>
    <phoneticPr fontId="2" type="noConversion"/>
  </si>
  <si>
    <t>1. MS-OFFICE 라이선스 구분</t>
    <phoneticPr fontId="2" type="noConversion"/>
  </si>
  <si>
    <t>구분</t>
    <phoneticPr fontId="2" type="noConversion"/>
  </si>
  <si>
    <t>라이선스</t>
    <phoneticPr fontId="2" type="noConversion"/>
  </si>
  <si>
    <t>편집기
(Excel, PPT, word)</t>
    <phoneticPr fontId="2" type="noConversion"/>
  </si>
  <si>
    <t>Outlook E-Mail</t>
    <phoneticPr fontId="2" type="noConversion"/>
  </si>
  <si>
    <t>가격</t>
    <phoneticPr fontId="2" type="noConversion"/>
  </si>
  <si>
    <t>Office 2021</t>
    <phoneticPr fontId="2" type="noConversion"/>
  </si>
  <si>
    <t>영구 소유</t>
    <phoneticPr fontId="2" type="noConversion"/>
  </si>
  <si>
    <t>O</t>
    <phoneticPr fontId="2" type="noConversion"/>
  </si>
  <si>
    <t>X</t>
    <phoneticPr fontId="2" type="noConversion"/>
  </si>
  <si>
    <t>450,000원/1회</t>
    <phoneticPr fontId="2" type="noConversion"/>
  </si>
  <si>
    <t>Office365 Standard</t>
    <phoneticPr fontId="2" type="noConversion"/>
  </si>
  <si>
    <t>매년 갱신</t>
    <phoneticPr fontId="2" type="noConversion"/>
  </si>
  <si>
    <t>150,000원/매년</t>
    <phoneticPr fontId="2" type="noConversion"/>
  </si>
  <si>
    <t>50,000원/매년</t>
    <phoneticPr fontId="2" type="noConversion"/>
  </si>
  <si>
    <t>2. 구매 계획</t>
    <phoneticPr fontId="2" type="noConversion"/>
  </si>
  <si>
    <t>Y23</t>
    <phoneticPr fontId="2" type="noConversion"/>
  </si>
  <si>
    <t>Y24</t>
    <phoneticPr fontId="2" type="noConversion"/>
  </si>
  <si>
    <t>Y25</t>
  </si>
  <si>
    <t>Y26</t>
  </si>
  <si>
    <t>Y27</t>
  </si>
  <si>
    <t>합계</t>
    <phoneticPr fontId="2" type="noConversion"/>
  </si>
  <si>
    <t>내부인터넷 접속
(VDI)</t>
    <phoneticPr fontId="2" type="noConversion"/>
  </si>
  <si>
    <t>210명</t>
    <phoneticPr fontId="2" type="noConversion"/>
  </si>
  <si>
    <r>
      <t xml:space="preserve">임직원수
</t>
    </r>
    <r>
      <rPr>
        <sz val="11"/>
        <color theme="1"/>
        <rFont val="맑은 고딕"/>
        <family val="3"/>
        <charset val="129"/>
        <scheme val="minor"/>
      </rPr>
      <t>(본사+지점+파트타임 포함)</t>
    </r>
    <phoneticPr fontId="2" type="noConversion"/>
  </si>
  <si>
    <t>1억 5천3백만원</t>
    <phoneticPr fontId="2" type="noConversion"/>
  </si>
  <si>
    <t>180/210/210/210/210</t>
    <phoneticPr fontId="2" type="noConversion"/>
  </si>
  <si>
    <r>
      <t xml:space="preserve">Office365 
구매안
</t>
    </r>
    <r>
      <rPr>
        <sz val="11"/>
        <color theme="1"/>
        <rFont val="맑은 고딕"/>
        <family val="3"/>
        <charset val="129"/>
        <scheme val="minor"/>
      </rPr>
      <t>(현재방식)</t>
    </r>
    <phoneticPr fontId="2" type="noConversion"/>
  </si>
  <si>
    <t>Office2021
구매안</t>
    <phoneticPr fontId="2" type="noConversion"/>
  </si>
  <si>
    <t>1억 4천6백5십만원</t>
    <phoneticPr fontId="2" type="noConversion"/>
  </si>
  <si>
    <t>1억 6천2백만원</t>
    <phoneticPr fontId="2" type="noConversion"/>
  </si>
  <si>
    <t>외부인터넷 접속
(사무실PC)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</si>
  <si>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※ </t>
    </r>
    <r>
      <rPr>
        <sz val="11"/>
        <color theme="1"/>
        <rFont val="맑은 고딕"/>
        <family val="3"/>
        <charset val="129"/>
        <scheme val="minor"/>
      </rPr>
      <t xml:space="preserve">금융보안원 혹은 ISMS 심사시, 내부 자료에 접속 가능한 </t>
    </r>
    <r>
      <rPr>
        <b/>
        <sz val="11"/>
        <color theme="1"/>
        <rFont val="맑은 고딕"/>
        <family val="3"/>
        <charset val="129"/>
        <scheme val="minor"/>
      </rPr>
      <t>VDI</t>
    </r>
    <r>
      <rPr>
        <b/>
        <vertAlign val="superscript"/>
        <sz val="11"/>
        <color theme="1"/>
        <rFont val="맑은 고딕"/>
        <family val="3"/>
        <charset val="129"/>
        <scheme val="minor"/>
      </rPr>
      <t>(1)</t>
    </r>
    <r>
      <rPr>
        <sz val="11"/>
        <color theme="1"/>
        <rFont val="맑은 고딕"/>
        <family val="3"/>
        <charset val="129"/>
        <scheme val="minor"/>
      </rPr>
      <t xml:space="preserve">와 </t>
    </r>
    <r>
      <rPr>
        <b/>
        <sz val="11"/>
        <color theme="1"/>
        <rFont val="맑은 고딕"/>
        <family val="3"/>
        <charset val="129"/>
        <scheme val="minor"/>
      </rPr>
      <t>사무실PC</t>
    </r>
    <r>
      <rPr>
        <b/>
        <vertAlign val="superscript"/>
        <sz val="11"/>
        <color theme="1"/>
        <rFont val="맑은 고딕"/>
        <family val="3"/>
        <charset val="129"/>
        <scheme val="minor"/>
      </rPr>
      <t>(2)</t>
    </r>
    <r>
      <rPr>
        <sz val="11"/>
        <color theme="1"/>
        <rFont val="맑은 고딕"/>
        <family val="3"/>
        <charset val="129"/>
        <scheme val="minor"/>
      </rPr>
      <t>를 별도로 구성하여야 함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</si>
  <si>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(2) 사무실PC</t>
    </r>
    <r>
      <rPr>
        <sz val="11"/>
        <color theme="1"/>
        <rFont val="맑은 고딕"/>
        <family val="3"/>
        <charset val="129"/>
        <scheme val="minor"/>
      </rPr>
      <t xml:space="preserve">는 인터넷에 접속이 가능하지만, 자료유출 방지를 위하여 </t>
    </r>
    <r>
      <rPr>
        <sz val="11"/>
        <color rgb="FFFF0000"/>
        <rFont val="맑은 고딕"/>
        <family val="3"/>
        <charset val="129"/>
        <scheme val="minor"/>
      </rPr>
      <t>OFFICE 같은 문서편집기 사용을 불가 함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</si>
  <si>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(1) VDI</t>
    </r>
    <r>
      <rPr>
        <sz val="11"/>
        <color theme="1"/>
        <rFont val="맑은 고딕"/>
        <family val="3"/>
        <charset val="129"/>
        <scheme val="minor"/>
      </rPr>
      <t xml:space="preserve">는 외부 인터넷에 접속이 불가하여야 하므로, 외부 클라우드 서비스인 </t>
    </r>
    <r>
      <rPr>
        <sz val="11"/>
        <color rgb="FFFF0000"/>
        <rFont val="맑은 고딕"/>
        <family val="3"/>
        <charset val="129"/>
        <scheme val="minor"/>
      </rPr>
      <t>OFFICE365와 E-mail 사용 불가 함</t>
    </r>
    <phoneticPr fontId="2" type="noConversion"/>
  </si>
  <si>
    <t>Office365 E-mail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</si>
  <si>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※ </t>
    </r>
    <r>
      <rPr>
        <sz val="11"/>
        <color theme="1"/>
        <rFont val="맑은 고딕"/>
        <family val="3"/>
        <charset val="129"/>
        <scheme val="minor"/>
      </rPr>
      <t>GME Finance는 보안 심사 대상이 아니므로, VDI 사용을 하지 않고, 현재대로 오피스365 사용을 유지</t>
    </r>
    <phoneticPr fontId="2" type="noConversion"/>
  </si>
  <si>
    <t>즉시 구매
[R]155/25/0/0/0
[F]25/30/30/30/30</t>
  </si>
  <si>
    <t>2년 분할 구매
[R]90/90/0/0/0
[F]25/30/30/30/30</t>
  </si>
  <si>
    <t>3년 분할 구매
[R]60/60/60/0/0
[F]25/30/30/30/30</t>
  </si>
  <si>
    <r>
      <t>[GME]</t>
    </r>
    <r>
      <rPr>
        <sz val="11"/>
        <color theme="1"/>
        <rFont val="맑은 고딕"/>
        <family val="3"/>
        <charset val="129"/>
        <scheme val="minor"/>
      </rPr>
      <t>전체</t>
    </r>
    <r>
      <rPr>
        <b/>
        <sz val="11"/>
        <color theme="1"/>
        <rFont val="맑은 고딕"/>
        <family val="3"/>
        <charset val="129"/>
        <scheme val="minor"/>
      </rPr>
      <t>, [R]</t>
    </r>
    <r>
      <rPr>
        <sz val="11"/>
        <color theme="1"/>
        <rFont val="맑은 고딕"/>
        <family val="3"/>
        <charset val="129"/>
        <scheme val="minor"/>
      </rPr>
      <t>Remittance</t>
    </r>
    <r>
      <rPr>
        <b/>
        <sz val="11"/>
        <color theme="1"/>
        <rFont val="맑은 고딕"/>
        <family val="3"/>
        <charset val="129"/>
        <scheme val="minor"/>
      </rPr>
      <t>, [F]</t>
    </r>
    <r>
      <rPr>
        <sz val="11"/>
        <color theme="1"/>
        <rFont val="맑은 고딕"/>
        <family val="3"/>
        <charset val="129"/>
        <scheme val="minor"/>
      </rPr>
      <t>Finance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</si>
  <si>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180명</t>
    </r>
    <r>
      <rPr>
        <sz val="9"/>
        <color theme="1"/>
        <rFont val="맑은 고딕"/>
        <family val="3"/>
        <charset val="129"/>
        <scheme val="minor"/>
      </rPr>
      <t xml:space="preserve">
[F] 155명
[R]   25명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</si>
  <si>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210명</t>
    </r>
    <r>
      <rPr>
        <sz val="9"/>
        <color theme="1"/>
        <rFont val="맑은 고딕"/>
        <family val="3"/>
        <charset val="129"/>
        <scheme val="minor"/>
      </rPr>
      <t xml:space="preserve">
[F] 180명
[R]   30명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</si>
  <si>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2,700만원</t>
    </r>
    <r>
      <rPr>
        <sz val="9"/>
        <color theme="1"/>
        <rFont val="맑은 고딕"/>
        <family val="2"/>
        <charset val="129"/>
        <scheme val="minor"/>
      </rPr>
      <t xml:space="preserve">
[GME]180*[O365]15 = 2,700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</si>
  <si>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3,150만원</t>
    </r>
    <r>
      <rPr>
        <sz val="9"/>
        <color theme="1"/>
        <rFont val="맑은 고딕"/>
        <family val="2"/>
        <charset val="129"/>
        <scheme val="minor"/>
      </rPr>
      <t xml:space="preserve">
[GME]210*[O365]15 = 3,150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</si>
  <si>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8,125원</t>
    </r>
    <r>
      <rPr>
        <sz val="9"/>
        <color theme="1"/>
        <rFont val="맑은 고딕"/>
        <family val="3"/>
        <charset val="129"/>
        <scheme val="minor"/>
      </rPr>
      <t xml:space="preserve">
[R]155*[2021]45=6,975
[R]155*[Email]5=775
[F]25*[O365]15=375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</si>
  <si>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2,475만원</t>
    </r>
    <r>
      <rPr>
        <sz val="9"/>
        <color theme="1"/>
        <rFont val="맑은 고딕"/>
        <family val="3"/>
        <charset val="129"/>
        <scheme val="minor"/>
      </rPr>
      <t xml:space="preserve">
[R]25*[2021]45=1,125
[R]180*[Email]5=900
[F]30*[O365]15=450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</si>
  <si>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1,350만원</t>
    </r>
    <r>
      <rPr>
        <sz val="9"/>
        <color theme="1"/>
        <rFont val="맑은 고딕"/>
        <family val="3"/>
        <charset val="129"/>
        <scheme val="minor"/>
      </rPr>
      <t xml:space="preserve">
[R]0*[2021]45=0
[R]180*[Email]5=900
[F]30*[O365]15=450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</si>
  <si>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5,850원</t>
    </r>
    <r>
      <rPr>
        <sz val="9"/>
        <color theme="1"/>
        <rFont val="맑은 고딕"/>
        <family val="3"/>
        <charset val="129"/>
        <scheme val="minor"/>
      </rPr>
      <t xml:space="preserve">
[R]90*[2021]45=4,050
[R]90*[Email]5=450
[R]65*[O365]15=975
[F]25*[O365]15=375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</si>
  <si>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5,400만원</t>
    </r>
    <r>
      <rPr>
        <sz val="9"/>
        <color theme="1"/>
        <rFont val="맑은 고딕"/>
        <family val="3"/>
        <charset val="129"/>
        <scheme val="minor"/>
      </rPr>
      <t xml:space="preserve">
[R]90*[2021]45=4,050
[R]180*[Email]5=900
[F]30*[O365]15=450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</si>
  <si>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4,050원</t>
    </r>
    <r>
      <rPr>
        <sz val="9"/>
        <color theme="1"/>
        <rFont val="맑은 고딕"/>
        <family val="3"/>
        <charset val="129"/>
        <scheme val="minor"/>
      </rPr>
      <t xml:space="preserve">
[R]60*[2021]45=2,700
[R]180*[Email]5=900
[F]30*[O365]15=450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</si>
  <si>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4,650원</t>
    </r>
    <r>
      <rPr>
        <sz val="9"/>
        <color theme="1"/>
        <rFont val="맑은 고딕"/>
        <family val="3"/>
        <charset val="129"/>
        <scheme val="minor"/>
      </rPr>
      <t xml:space="preserve">
[R]60*[2021]45=2,700
[R]120*[Email]5=600
[R]60*[O365]15=900
[F]30*[O365]15=450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</si>
  <si>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4,800원</t>
    </r>
    <r>
      <rPr>
        <sz val="9"/>
        <color theme="1"/>
        <rFont val="맑은 고딕"/>
        <family val="3"/>
        <charset val="129"/>
        <scheme val="minor"/>
      </rPr>
      <t xml:space="preserve">
[R]60*[2021]45=2,700
[R]60*[Email]5=300
[R]95*[O365]15=1,425
[F]25*[O365]15=375</t>
    </r>
    <phoneticPr fontId="2" type="noConversion"/>
  </si>
  <si>
    <t>구매안</t>
    <phoneticPr fontId="2" type="noConversion"/>
  </si>
  <si>
    <t>[R]Remittance</t>
  </si>
  <si>
    <t>[F]Finance</t>
    <phoneticPr fontId="2" type="noConversion"/>
  </si>
  <si>
    <t>Company</t>
    <phoneticPr fontId="2" type="noConversion"/>
  </si>
  <si>
    <t>60/60/60/0/0</t>
    <phoneticPr fontId="2" type="noConversion"/>
  </si>
  <si>
    <t>60/120/180/180/180</t>
    <phoneticPr fontId="2" type="noConversion"/>
  </si>
  <si>
    <t>OFFICE 2021 Purchase
(450천원/영구)</t>
    <phoneticPr fontId="2" type="noConversion"/>
  </si>
  <si>
    <t>Total Price</t>
    <phoneticPr fontId="2" type="noConversion"/>
  </si>
  <si>
    <t>Sub-Total Price</t>
    <phoneticPr fontId="2" type="noConversion"/>
  </si>
  <si>
    <t>Total</t>
    <phoneticPr fontId="2" type="noConversion"/>
  </si>
  <si>
    <t>0/120/180/180/180</t>
    <phoneticPr fontId="2" type="noConversion"/>
  </si>
  <si>
    <t>60/0/0/0/0</t>
    <phoneticPr fontId="2" type="noConversion"/>
  </si>
  <si>
    <t>60명 * 450천원 = 27,000천원</t>
    <phoneticPr fontId="2" type="noConversion"/>
  </si>
  <si>
    <t>0/0/0/0/0</t>
    <phoneticPr fontId="2" type="noConversion"/>
  </si>
  <si>
    <t>(2) GME Finance는 보안 심사 대상이 아니므로, VDI 사용을 하지 않고, 현재대로 오피스365 사용을 유지</t>
    <phoneticPr fontId="2" type="noConversion"/>
  </si>
  <si>
    <t>GME MS-OFFICE License Purchase Plan</t>
    <phoneticPr fontId="2" type="noConversion"/>
  </si>
  <si>
    <r>
      <t>(1)</t>
    </r>
    <r>
      <rPr>
        <b/>
        <sz val="14"/>
        <color theme="1"/>
        <rFont val="맑은 고딕"/>
        <family val="3"/>
        <charset val="129"/>
        <scheme val="minor"/>
      </rPr>
      <t xml:space="preserve"> </t>
    </r>
    <r>
      <rPr>
        <sz val="14"/>
        <color theme="1"/>
        <rFont val="맑은 고딕"/>
        <family val="3"/>
        <charset val="129"/>
        <scheme val="minor"/>
      </rPr>
      <t xml:space="preserve">금융보안원 혹은 ISMS 심사시, 내부 자료에 접속 가능한 </t>
    </r>
    <r>
      <rPr>
        <b/>
        <sz val="14"/>
        <color theme="1"/>
        <rFont val="맑은 고딕"/>
        <family val="3"/>
        <charset val="129"/>
        <scheme val="minor"/>
      </rPr>
      <t>VDI</t>
    </r>
    <r>
      <rPr>
        <b/>
        <vertAlign val="superscript"/>
        <sz val="14"/>
        <color theme="1"/>
        <rFont val="맑은 고딕"/>
        <family val="3"/>
        <charset val="129"/>
        <scheme val="minor"/>
      </rPr>
      <t>1)</t>
    </r>
    <r>
      <rPr>
        <sz val="14"/>
        <color theme="1"/>
        <rFont val="맑은 고딕"/>
        <family val="3"/>
        <charset val="129"/>
        <scheme val="minor"/>
      </rPr>
      <t xml:space="preserve">와 </t>
    </r>
    <r>
      <rPr>
        <b/>
        <sz val="14"/>
        <color theme="1"/>
        <rFont val="맑은 고딕"/>
        <family val="3"/>
        <charset val="129"/>
        <scheme val="minor"/>
      </rPr>
      <t>사무실PC</t>
    </r>
    <r>
      <rPr>
        <b/>
        <vertAlign val="superscript"/>
        <sz val="14"/>
        <color theme="1"/>
        <rFont val="맑은 고딕"/>
        <family val="3"/>
        <charset val="129"/>
        <scheme val="minor"/>
      </rPr>
      <t>2)</t>
    </r>
    <r>
      <rPr>
        <sz val="14"/>
        <color theme="1"/>
        <rFont val="맑은 고딕"/>
        <family val="3"/>
        <charset val="129"/>
        <scheme val="minor"/>
      </rPr>
      <t>를 별도로 구성하여야 함</t>
    </r>
    <phoneticPr fontId="2" type="noConversion"/>
  </si>
  <si>
    <r>
      <t>1)</t>
    </r>
    <r>
      <rPr>
        <b/>
        <sz val="14"/>
        <color theme="1"/>
        <rFont val="맑은 고딕"/>
        <family val="3"/>
        <charset val="129"/>
        <scheme val="minor"/>
      </rPr>
      <t xml:space="preserve"> VDI</t>
    </r>
    <r>
      <rPr>
        <sz val="14"/>
        <color theme="1"/>
        <rFont val="맑은 고딕"/>
        <family val="3"/>
        <charset val="129"/>
        <scheme val="minor"/>
      </rPr>
      <t xml:space="preserve">는 외부 인터넷에 접속이 불가하여야 하므로, 외부 클라우드 서비스인 </t>
    </r>
    <r>
      <rPr>
        <sz val="14"/>
        <color rgb="FFFF0000"/>
        <rFont val="맑은 고딕"/>
        <family val="3"/>
        <charset val="129"/>
        <scheme val="minor"/>
      </rPr>
      <t>OFFICE365와 E-mail 사용 불가 함</t>
    </r>
    <phoneticPr fontId="2" type="noConversion"/>
  </si>
  <si>
    <r>
      <t xml:space="preserve">Staffs
</t>
    </r>
    <r>
      <rPr>
        <sz val="11"/>
        <color theme="1"/>
        <rFont val="맑은 고딕"/>
        <family val="3"/>
        <charset val="129"/>
        <scheme val="minor"/>
      </rPr>
      <t>(Y23/Y24/Y25/Y26/Y27)</t>
    </r>
    <phoneticPr fontId="2" type="noConversion"/>
  </si>
  <si>
    <r>
      <t xml:space="preserve">편집기
</t>
    </r>
    <r>
      <rPr>
        <sz val="12"/>
        <color theme="1"/>
        <rFont val="맑은 고딕"/>
        <family val="3"/>
        <charset val="129"/>
        <scheme val="minor"/>
      </rPr>
      <t>(Excel, PPT, word)</t>
    </r>
    <phoneticPr fontId="2" type="noConversion"/>
  </si>
  <si>
    <r>
      <t xml:space="preserve">Product
</t>
    </r>
    <r>
      <rPr>
        <sz val="12"/>
        <color theme="1"/>
        <rFont val="맑은 고딕"/>
        <family val="3"/>
        <charset val="129"/>
        <scheme val="minor"/>
      </rPr>
      <t>(Price : KRW)</t>
    </r>
    <phoneticPr fontId="2" type="noConversion"/>
  </si>
  <si>
    <t>Purchase</t>
    <phoneticPr fontId="2" type="noConversion"/>
  </si>
  <si>
    <r>
      <t xml:space="preserve">2) </t>
    </r>
    <r>
      <rPr>
        <b/>
        <sz val="14"/>
        <color theme="1"/>
        <rFont val="맑은 고딕"/>
        <family val="3"/>
        <charset val="129"/>
        <scheme val="minor"/>
      </rPr>
      <t>사무실PC</t>
    </r>
    <r>
      <rPr>
        <sz val="14"/>
        <color theme="1"/>
        <rFont val="맑은 고딕"/>
        <family val="3"/>
        <charset val="129"/>
        <scheme val="minor"/>
      </rPr>
      <t>는 인터넷에 접속이 가능하지0천, 자료유출 방지를 위하여 OFFICE 같은 문서편집기 사용을 불가 함</t>
    </r>
    <phoneticPr fontId="2" type="noConversion"/>
  </si>
  <si>
    <t>Mail Purchase
(60천원/년)</t>
    <phoneticPr fontId="2" type="noConversion"/>
  </si>
  <si>
    <t>60명 * 60천원 = 
3,600천원</t>
    <phoneticPr fontId="2" type="noConversion"/>
  </si>
  <si>
    <t>120명 * 60천원 = 
7,200천원</t>
    <phoneticPr fontId="2" type="noConversion"/>
  </si>
  <si>
    <t>180명 *60천원 = 
10,800천원</t>
    <phoneticPr fontId="2" type="noConversion"/>
  </si>
  <si>
    <t>37,800천원</t>
    <phoneticPr fontId="2" type="noConversion"/>
  </si>
  <si>
    <t>10,800천원</t>
    <phoneticPr fontId="2" type="noConversion"/>
  </si>
  <si>
    <t>(VAT not included)</t>
    <phoneticPr fontId="2" type="noConversion"/>
  </si>
  <si>
    <r>
      <t xml:space="preserve">PLAN B : </t>
    </r>
    <r>
      <rPr>
        <b/>
        <sz val="14"/>
        <color rgb="FF5B9BD5"/>
        <rFont val="맑은 고딕"/>
        <family val="3"/>
        <charset val="129"/>
        <scheme val="minor"/>
      </rPr>
      <t>Using Teams</t>
    </r>
    <phoneticPr fontId="2" type="noConversion"/>
  </si>
  <si>
    <t>60,000원/매년</t>
    <phoneticPr fontId="2" type="noConversion"/>
  </si>
  <si>
    <t>Office365 Teams</t>
    <phoneticPr fontId="2" type="noConversion"/>
  </si>
  <si>
    <t>90,000원/매년</t>
    <phoneticPr fontId="2" type="noConversion"/>
  </si>
  <si>
    <t>△(WEB only)</t>
    <phoneticPr fontId="2" type="noConversion"/>
  </si>
  <si>
    <t>2023.02.02(Thu) by Taz</t>
    <phoneticPr fontId="2" type="noConversion"/>
  </si>
  <si>
    <t>2. Purchase Plan ( 205 Licenses =Remittance(180) + Finance(25) )</t>
    <phoneticPr fontId="2" type="noConversion"/>
  </si>
  <si>
    <t>81,000 천원</t>
    <phoneticPr fontId="2" type="noConversion"/>
  </si>
  <si>
    <t>43,200 천원</t>
    <phoneticPr fontId="2" type="noConversion"/>
  </si>
  <si>
    <t>27,000 천원</t>
    <phoneticPr fontId="2" type="noConversion"/>
  </si>
  <si>
    <t>Current: Not Change</t>
    <phoneticPr fontId="2" type="noConversion"/>
  </si>
  <si>
    <t>[R]Remittance</t>
    <phoneticPr fontId="2" type="noConversion"/>
  </si>
  <si>
    <t>OFFICE 365 Basic
(80천원/년)</t>
    <phoneticPr fontId="2" type="noConversion"/>
  </si>
  <si>
    <t>OFFICE 365 
Standard
(150천원/년)</t>
    <phoneticPr fontId="2" type="noConversion"/>
  </si>
  <si>
    <t>32,000 천원</t>
    <phoneticPr fontId="2" type="noConversion"/>
  </si>
  <si>
    <t>75,000 천원</t>
    <phoneticPr fontId="2" type="noConversion"/>
  </si>
  <si>
    <t>107,000 천원</t>
    <phoneticPr fontId="2" type="noConversion"/>
  </si>
  <si>
    <t>400 천원</t>
    <phoneticPr fontId="2" type="noConversion"/>
  </si>
  <si>
    <t>3,000 천원</t>
    <phoneticPr fontId="2" type="noConversion"/>
  </si>
  <si>
    <t>2,000 천원</t>
    <phoneticPr fontId="2" type="noConversion"/>
  </si>
  <si>
    <t>15,000 천원</t>
    <phoneticPr fontId="2" type="noConversion"/>
  </si>
  <si>
    <t>17,000 천원</t>
    <phoneticPr fontId="2" type="noConversion"/>
  </si>
  <si>
    <t>3,400 천원</t>
    <phoneticPr fontId="2" type="noConversion"/>
  </si>
  <si>
    <t>21,400천원</t>
    <phoneticPr fontId="2" type="noConversion"/>
  </si>
  <si>
    <t>124,000 천원</t>
    <phoneticPr fontId="2" type="noConversion"/>
  </si>
  <si>
    <t>24,800 천원</t>
    <phoneticPr fontId="2" type="noConversion"/>
  </si>
  <si>
    <t>OFFICE 365 Teams 
(80천원/년)</t>
    <phoneticPr fontId="2" type="noConversion"/>
  </si>
  <si>
    <t>4,800 천원</t>
    <phoneticPr fontId="2" type="noConversion"/>
  </si>
  <si>
    <t>39,600 천원</t>
    <phoneticPr fontId="2" type="noConversion"/>
  </si>
  <si>
    <r>
      <t xml:space="preserve">PLAN A : </t>
    </r>
    <r>
      <rPr>
        <b/>
        <sz val="14"/>
        <color rgb="FFFF0000"/>
        <rFont val="맑은 고딕"/>
        <family val="3"/>
        <charset val="129"/>
        <scheme val="minor"/>
      </rPr>
      <t>Not Using Teams</t>
    </r>
    <r>
      <rPr>
        <b/>
        <sz val="14"/>
        <color theme="1"/>
        <rFont val="맑은 고딕"/>
        <family val="3"/>
        <charset val="129"/>
        <scheme val="minor"/>
      </rPr>
      <t xml:space="preserve"> (Using NAS)</t>
    </r>
    <phoneticPr fontId="2" type="noConversion"/>
  </si>
  <si>
    <t>OFFICE 365 Standard
(150천원/년)</t>
    <phoneticPr fontId="2" type="noConversion"/>
  </si>
  <si>
    <t>60/30/0/0/0</t>
    <phoneticPr fontId="2" type="noConversion"/>
  </si>
  <si>
    <t>9,000 천원</t>
    <phoneticPr fontId="2" type="noConversion"/>
  </si>
  <si>
    <t>4,500 천원</t>
    <phoneticPr fontId="2" type="noConversion"/>
  </si>
  <si>
    <t>2,400 천원</t>
    <phoneticPr fontId="2" type="noConversion"/>
  </si>
  <si>
    <t>7,200 천원</t>
    <phoneticPr fontId="2" type="noConversion"/>
  </si>
  <si>
    <t>13,500 천원</t>
    <phoneticPr fontId="2" type="noConversion"/>
  </si>
  <si>
    <t>44,400천원</t>
    <phoneticPr fontId="2" type="noConversion"/>
  </si>
  <si>
    <t>41,100천원</t>
    <phoneticPr fontId="2" type="noConversion"/>
  </si>
  <si>
    <t>144,900천원</t>
    <phoneticPr fontId="2" type="noConversion"/>
  </si>
  <si>
    <t>3,400천원</t>
    <phoneticPr fontId="2" type="noConversion"/>
  </si>
  <si>
    <t>161,900천원</t>
    <phoneticPr fontId="2" type="noConversion"/>
  </si>
  <si>
    <t>47,800천원</t>
    <phoneticPr fontId="2" type="noConversion"/>
  </si>
  <si>
    <t>44,500천원</t>
    <phoneticPr fontId="2" type="noConversion"/>
  </si>
  <si>
    <t>41,200천원</t>
    <phoneticPr fontId="2" type="noConversion"/>
  </si>
  <si>
    <t>14,200천원</t>
    <phoneticPr fontId="2" type="noConversion"/>
  </si>
  <si>
    <t>45,600천원</t>
    <phoneticPr fontId="2" type="noConversion"/>
  </si>
  <si>
    <t>49,000 천원</t>
    <phoneticPr fontId="2" type="noConversion"/>
  </si>
  <si>
    <t>146,100천원</t>
    <phoneticPr fontId="2" type="noConversion"/>
  </si>
  <si>
    <t>163,100천원</t>
    <phoneticPr fontId="2" type="noConversion"/>
  </si>
  <si>
    <t>6,400천원</t>
    <phoneticPr fontId="2" type="noConversion"/>
  </si>
  <si>
    <t>15,000천원</t>
    <phoneticPr fontId="2" type="noConversion"/>
  </si>
  <si>
    <t>2,700만원</t>
    <phoneticPr fontId="2" type="noConversion"/>
  </si>
  <si>
    <t>3,150만원</t>
    <phoneticPr fontId="2" type="noConversion"/>
  </si>
  <si>
    <t>Office365 
구매안</t>
    <phoneticPr fontId="2" type="noConversion"/>
  </si>
  <si>
    <t>1,350만원</t>
    <phoneticPr fontId="2" type="noConversion"/>
  </si>
  <si>
    <t>2023-02-08(Wed) by Taz</t>
    <phoneticPr fontId="2" type="noConversion"/>
  </si>
  <si>
    <t>4,800만원</t>
    <phoneticPr fontId="2" type="noConversion"/>
  </si>
  <si>
    <t>4,650만원</t>
    <phoneticPr fontId="2" type="noConversion"/>
  </si>
  <si>
    <t>4,050만원</t>
    <phoneticPr fontId="2" type="noConversion"/>
  </si>
  <si>
    <t>GME MS-OFFICE 라이선스 구매 계획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</si>
</sst>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_(* #,##0_);_(* \(#,##0\);_(* &quot;-&quot;??_);_(@_)"/>
    <numFmt numFmtId="180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vertAlign val="superscript"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B050"/>
      <name val="맑은 고딕"/>
      <family val="3"/>
      <charset val="129"/>
      <scheme val="minor"/>
    </font>
    <font>
      <b/>
      <vertAlign val="superscript"/>
      <sz val="14"/>
      <color theme="1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b/>
      <sz val="14"/>
      <color rgb="FF5B9BD5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9" fontId="3" fillId="0" borderId="6" xfId="0" applyNumberFormat="1" applyFont="1" applyBorder="1" applyAlignment="1">
      <alignment horizontal="center" vertical="center" wrapText="1"/>
    </xf>
    <xf numFmtId="9" fontId="6" fillId="0" borderId="9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177" fontId="0" fillId="0" borderId="0" xfId="1" applyNumberFormat="1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77" fontId="14" fillId="0" borderId="0" xfId="1" applyNumberFormat="1" applyFont="1">
      <alignment vertical="center"/>
    </xf>
    <xf numFmtId="177" fontId="14" fillId="0" borderId="0" xfId="1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9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center" vertical="center" wrapText="1"/>
    </xf>
    <xf numFmtId="9" fontId="3" fillId="0" borderId="17" xfId="0" applyNumberFormat="1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6" fillId="0" borderId="14" xfId="0" applyFont="1" applyBorder="1" applyAlignment="1">
      <alignment horizontal="right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9" fontId="14" fillId="3" borderId="25" xfId="0" applyNumberFormat="1" applyFont="1" applyFill="1" applyBorder="1" applyAlignment="1">
      <alignment horizontal="center" vertical="center" wrapText="1"/>
    </xf>
    <xf numFmtId="9" fontId="14" fillId="3" borderId="2" xfId="0" applyNumberFormat="1" applyFont="1" applyFill="1" applyBorder="1" applyAlignment="1">
      <alignment horizontal="center" vertical="center" wrapText="1"/>
    </xf>
    <xf numFmtId="9" fontId="12" fillId="0" borderId="1" xfId="0" applyNumberFormat="1" applyFont="1" applyBorder="1" applyAlignment="1">
      <alignment horizontal="center" vertical="center" wrapText="1"/>
    </xf>
    <xf numFmtId="9" fontId="12" fillId="0" borderId="23" xfId="0" applyNumberFormat="1" applyFont="1" applyBorder="1" applyAlignment="1">
      <alignment horizontal="center" vertical="center" wrapText="1"/>
    </xf>
    <xf numFmtId="9" fontId="12" fillId="0" borderId="13" xfId="0" applyNumberFormat="1" applyFont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9" xfId="0" applyFont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9" fontId="3" fillId="0" borderId="18" xfId="0" applyNumberFormat="1" applyFont="1" applyBorder="1" applyAlignment="1">
      <alignment horizontal="center" vertical="center" wrapText="1"/>
    </xf>
    <xf numFmtId="9" fontId="3" fillId="0" borderId="13" xfId="0" applyNumberFormat="1" applyFont="1" applyBorder="1" applyAlignment="1">
      <alignment horizontal="center" vertical="center" wrapText="1"/>
    </xf>
    <xf numFmtId="9" fontId="3" fillId="0" borderId="15" xfId="0" applyNumberFormat="1" applyFont="1" applyBorder="1" applyAlignment="1">
      <alignment horizontal="center" vertical="center" wrapText="1"/>
    </xf>
    <xf numFmtId="9" fontId="3" fillId="0" borderId="16" xfId="0" applyNumberFormat="1" applyFont="1" applyBorder="1" applyAlignment="1">
      <alignment horizontal="center" vertical="center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180" fontId="14" fillId="0" borderId="1" xfId="0" applyNumberFormat="1" applyFont="1" applyBorder="1" applyAlignment="1">
      <alignment horizontal="center" vertical="center" wrapText="1"/>
    </xf>
    <xf numFmtId="9" fontId="12" fillId="0" borderId="24" xfId="0" applyNumberFormat="1" applyFont="1" applyBorder="1" applyAlignment="1">
      <alignment horizontal="center" vertical="center" wrapText="1"/>
    </xf>
    <xf numFmtId="9" fontId="14" fillId="0" borderId="2" xfId="0" applyNumberFormat="1" applyFont="1" applyBorder="1" applyAlignment="1">
      <alignment horizontal="center" vertical="center" wrapText="1"/>
    </xf>
    <xf numFmtId="180" fontId="14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23" fillId="0" borderId="1" xfId="0" applyFont="1" applyBorder="1" applyAlignment="1">
      <alignment horizontal="center" vertical="center"/>
    </xf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A45EF-33E6-4A01-890E-89CFE94541E2}">
  <sheetPr>
    <pageSetUpPr fitToPage="1"/>
  </sheetPr>
  <dimension ref="B1:AU55"/>
  <sheetViews>
    <sheetView topLeftCell="A25" zoomScale="70" zoomScaleNormal="70" workbookViewId="0">
      <selection activeCell="I23" sqref="I23"/>
    </sheetView>
  </sheetViews>
  <sheetFormatPr defaultRowHeight="19.2" x14ac:dyDescent="0.4"/>
  <cols>
    <col min="1" max="1" width="2.59765625" customWidth="1"/>
    <col min="2" max="2" width="3.59765625" customWidth="1"/>
    <col min="3" max="3" width="3.59765625" style="38" customWidth="1"/>
    <col min="4" max="4" width="14.69921875" customWidth="1"/>
    <col min="5" max="5" width="20.19921875" customWidth="1"/>
    <col min="6" max="6" width="23.19921875" customWidth="1"/>
    <col min="7" max="11" width="20.59765625" customWidth="1"/>
    <col min="12" max="12" width="22.3984375" customWidth="1"/>
    <col min="14" max="18" width="10.69921875" style="37" bestFit="1" customWidth="1"/>
    <col min="19" max="19" width="12.09765625" style="37" bestFit="1" customWidth="1"/>
    <col min="20" max="47" width="9" style="37"/>
  </cols>
  <sheetData>
    <row r="1" spans="2:47" ht="19.8" thickBot="1" x14ac:dyDescent="0.45"/>
    <row r="2" spans="2:47" ht="60" customHeight="1" thickBot="1" x14ac:dyDescent="0.45">
      <c r="B2" s="70" t="s">
        <v>69</v>
      </c>
      <c r="C2" s="71"/>
      <c r="D2" s="71"/>
      <c r="E2" s="71"/>
      <c r="F2" s="71"/>
      <c r="G2" s="71"/>
      <c r="H2" s="71"/>
      <c r="I2" s="71"/>
      <c r="J2" s="71"/>
      <c r="K2" s="71"/>
      <c r="L2" s="72"/>
    </row>
    <row r="3" spans="2:47" ht="17.399999999999999" x14ac:dyDescent="0.4">
      <c r="B3" s="73" t="s">
        <v>89</v>
      </c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2:47" s="42" customFormat="1" ht="25.8" thickBot="1" x14ac:dyDescent="0.45">
      <c r="B4" s="55" t="s">
        <v>1</v>
      </c>
      <c r="C4" s="39"/>
      <c r="D4" s="39"/>
      <c r="E4" s="39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</row>
    <row r="5" spans="2:47" s="41" customFormat="1" ht="39.9" customHeight="1" thickBot="1" x14ac:dyDescent="0.45">
      <c r="B5" s="56"/>
      <c r="C5" s="40"/>
      <c r="D5" s="84" t="s">
        <v>2</v>
      </c>
      <c r="E5" s="85"/>
      <c r="F5" s="85"/>
      <c r="G5" s="66" t="s">
        <v>3</v>
      </c>
      <c r="H5" s="66" t="s">
        <v>6</v>
      </c>
      <c r="I5" s="67" t="s">
        <v>73</v>
      </c>
      <c r="J5" s="66" t="s">
        <v>5</v>
      </c>
      <c r="K5" s="67" t="s">
        <v>32</v>
      </c>
      <c r="L5" s="68" t="s">
        <v>23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</row>
    <row r="6" spans="2:47" s="41" customFormat="1" ht="39.9" customHeight="1" x14ac:dyDescent="0.4">
      <c r="B6" s="56"/>
      <c r="C6" s="40"/>
      <c r="D6" s="86" t="s">
        <v>7</v>
      </c>
      <c r="E6" s="87"/>
      <c r="F6" s="87"/>
      <c r="G6" s="52" t="s">
        <v>8</v>
      </c>
      <c r="H6" s="52" t="s">
        <v>11</v>
      </c>
      <c r="I6" s="52" t="s">
        <v>9</v>
      </c>
      <c r="J6" s="52" t="s">
        <v>10</v>
      </c>
      <c r="K6" s="64" t="s">
        <v>10</v>
      </c>
      <c r="L6" s="65" t="s">
        <v>9</v>
      </c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</row>
    <row r="7" spans="2:47" s="41" customFormat="1" ht="39.9" customHeight="1" x14ac:dyDescent="0.4">
      <c r="B7" s="56"/>
      <c r="C7" s="40"/>
      <c r="D7" s="91" t="s">
        <v>36</v>
      </c>
      <c r="E7" s="92"/>
      <c r="F7" s="92"/>
      <c r="G7" s="45" t="s">
        <v>13</v>
      </c>
      <c r="H7" s="45" t="s">
        <v>85</v>
      </c>
      <c r="I7" s="45" t="s">
        <v>10</v>
      </c>
      <c r="J7" s="45" t="s">
        <v>9</v>
      </c>
      <c r="K7" s="62" t="s">
        <v>9</v>
      </c>
      <c r="L7" s="46" t="s">
        <v>10</v>
      </c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</row>
    <row r="8" spans="2:47" s="41" customFormat="1" ht="39.9" customHeight="1" x14ac:dyDescent="0.4">
      <c r="B8" s="56"/>
      <c r="C8" s="40"/>
      <c r="D8" s="91" t="s">
        <v>86</v>
      </c>
      <c r="E8" s="92"/>
      <c r="F8" s="92"/>
      <c r="G8" s="45" t="s">
        <v>13</v>
      </c>
      <c r="H8" s="45" t="s">
        <v>87</v>
      </c>
      <c r="I8" s="45" t="s">
        <v>88</v>
      </c>
      <c r="J8" s="45" t="s">
        <v>9</v>
      </c>
      <c r="K8" s="62" t="s">
        <v>9</v>
      </c>
      <c r="L8" s="46" t="s">
        <v>10</v>
      </c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</row>
    <row r="9" spans="2:47" s="41" customFormat="1" ht="39.9" customHeight="1" thickBot="1" x14ac:dyDescent="0.45">
      <c r="B9" s="56"/>
      <c r="C9" s="40"/>
      <c r="D9" s="88" t="s">
        <v>12</v>
      </c>
      <c r="E9" s="89"/>
      <c r="F9" s="89"/>
      <c r="G9" s="47" t="s">
        <v>13</v>
      </c>
      <c r="H9" s="47" t="s">
        <v>14</v>
      </c>
      <c r="I9" s="47" t="s">
        <v>9</v>
      </c>
      <c r="J9" s="47" t="s">
        <v>9</v>
      </c>
      <c r="K9" s="63" t="s">
        <v>9</v>
      </c>
      <c r="L9" s="48" t="s">
        <v>10</v>
      </c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</row>
    <row r="10" spans="2:47" s="41" customFormat="1" ht="25.2" x14ac:dyDescent="0.4">
      <c r="B10" s="57"/>
      <c r="C10" s="49" t="s">
        <v>70</v>
      </c>
      <c r="D10" s="49"/>
      <c r="E10" s="49"/>
      <c r="F10" s="49"/>
      <c r="G10" s="49"/>
      <c r="H10" s="49"/>
      <c r="I10" s="49"/>
      <c r="J10" s="49"/>
      <c r="K10" s="49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</row>
    <row r="11" spans="2:47" s="41" customFormat="1" ht="25.2" x14ac:dyDescent="0.4">
      <c r="B11" s="57"/>
      <c r="D11" s="90" t="s">
        <v>71</v>
      </c>
      <c r="E11" s="90"/>
      <c r="F11" s="90"/>
      <c r="G11" s="90"/>
      <c r="H11" s="90"/>
      <c r="I11" s="90"/>
      <c r="J11" s="90"/>
      <c r="K11" s="90"/>
      <c r="L11" s="90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</row>
    <row r="12" spans="2:47" s="41" customFormat="1" ht="25.2" x14ac:dyDescent="0.4">
      <c r="B12" s="57"/>
      <c r="D12" s="90" t="s">
        <v>76</v>
      </c>
      <c r="E12" s="90"/>
      <c r="F12" s="90"/>
      <c r="G12" s="90"/>
      <c r="H12" s="90"/>
      <c r="I12" s="90"/>
      <c r="J12" s="90"/>
      <c r="K12" s="90"/>
      <c r="L12" s="90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</row>
    <row r="13" spans="2:47" s="41" customFormat="1" ht="25.2" x14ac:dyDescent="0.4">
      <c r="B13" s="57"/>
      <c r="C13" s="49" t="s">
        <v>68</v>
      </c>
      <c r="E13" s="49"/>
      <c r="F13" s="49"/>
      <c r="G13" s="49"/>
      <c r="H13" s="49"/>
      <c r="I13" s="49"/>
      <c r="J13" s="49"/>
      <c r="K13" s="49"/>
      <c r="L13" s="49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</row>
    <row r="14" spans="2:47" s="42" customFormat="1" ht="25.2" x14ac:dyDescent="0.4">
      <c r="B14" s="58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</row>
    <row r="15" spans="2:47" s="42" customFormat="1" ht="25.2" x14ac:dyDescent="0.4">
      <c r="B15" s="55" t="s">
        <v>90</v>
      </c>
      <c r="C15" s="39"/>
      <c r="D15" s="39"/>
      <c r="E15" s="39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</row>
    <row r="16" spans="2:47" s="42" customFormat="1" ht="25.2" x14ac:dyDescent="0.4">
      <c r="B16" s="55"/>
      <c r="C16" s="113" t="s">
        <v>94</v>
      </c>
      <c r="D16" s="113"/>
      <c r="E16" s="113"/>
      <c r="F16" s="113"/>
      <c r="G16" s="113"/>
      <c r="H16" s="113"/>
      <c r="I16" s="113"/>
      <c r="J16" s="113"/>
      <c r="K16" s="113"/>
      <c r="L16" s="11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</row>
    <row r="17" spans="2:47" s="42" customFormat="1" ht="21" x14ac:dyDescent="0.4">
      <c r="B17" s="39"/>
      <c r="C17" s="61"/>
      <c r="D17" s="93" t="s">
        <v>83</v>
      </c>
      <c r="E17" s="93"/>
      <c r="F17" s="93"/>
      <c r="G17" s="93"/>
      <c r="H17" s="93"/>
      <c r="I17" s="93"/>
      <c r="J17" s="93"/>
      <c r="K17" s="93"/>
      <c r="L17" s="9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</row>
    <row r="18" spans="2:47" s="42" customFormat="1" ht="20.100000000000001" customHeight="1" x14ac:dyDescent="0.4">
      <c r="D18" s="74" t="s">
        <v>75</v>
      </c>
      <c r="E18" s="74"/>
      <c r="F18" s="74"/>
      <c r="G18" s="75" t="s">
        <v>17</v>
      </c>
      <c r="H18" s="77" t="s">
        <v>18</v>
      </c>
      <c r="I18" s="75" t="s">
        <v>19</v>
      </c>
      <c r="J18" s="77" t="s">
        <v>20</v>
      </c>
      <c r="K18" s="75" t="s">
        <v>21</v>
      </c>
      <c r="L18" s="75" t="s">
        <v>63</v>
      </c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</row>
    <row r="19" spans="2:47" s="42" customFormat="1" ht="39.9" customHeight="1" x14ac:dyDescent="0.4">
      <c r="D19" s="59" t="s">
        <v>57</v>
      </c>
      <c r="E19" s="60" t="s">
        <v>74</v>
      </c>
      <c r="F19" s="60" t="s">
        <v>72</v>
      </c>
      <c r="G19" s="76"/>
      <c r="H19" s="78"/>
      <c r="I19" s="76"/>
      <c r="J19" s="78"/>
      <c r="K19" s="76"/>
      <c r="L19" s="76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</row>
    <row r="20" spans="2:47" s="42" customFormat="1" ht="60" customHeight="1" x14ac:dyDescent="0.4">
      <c r="D20" s="81" t="s">
        <v>95</v>
      </c>
      <c r="E20" s="50" t="s">
        <v>96</v>
      </c>
      <c r="F20" s="114">
        <v>80</v>
      </c>
      <c r="G20" s="111" t="s">
        <v>134</v>
      </c>
      <c r="H20" s="111" t="s">
        <v>134</v>
      </c>
      <c r="I20" s="111" t="s">
        <v>134</v>
      </c>
      <c r="J20" s="111" t="s">
        <v>134</v>
      </c>
      <c r="K20" s="111" t="s">
        <v>134</v>
      </c>
      <c r="L20" s="112" t="s">
        <v>98</v>
      </c>
      <c r="N20" s="43">
        <v>6400</v>
      </c>
      <c r="O20" s="43">
        <v>6400</v>
      </c>
      <c r="P20" s="43">
        <v>6400</v>
      </c>
      <c r="Q20" s="43">
        <v>6400</v>
      </c>
      <c r="R20" s="43">
        <v>6400</v>
      </c>
      <c r="S20" s="43">
        <f>SUM(N20:R20)</f>
        <v>32000</v>
      </c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</row>
    <row r="21" spans="2:47" s="42" customFormat="1" ht="60" customHeight="1" x14ac:dyDescent="0.4">
      <c r="D21" s="81"/>
      <c r="E21" s="50" t="s">
        <v>97</v>
      </c>
      <c r="F21" s="114">
        <v>100</v>
      </c>
      <c r="G21" s="111" t="s">
        <v>135</v>
      </c>
      <c r="H21" s="111" t="s">
        <v>135</v>
      </c>
      <c r="I21" s="111" t="s">
        <v>135</v>
      </c>
      <c r="J21" s="111" t="s">
        <v>135</v>
      </c>
      <c r="K21" s="111" t="s">
        <v>135</v>
      </c>
      <c r="L21" s="112" t="s">
        <v>99</v>
      </c>
      <c r="N21" s="43">
        <v>15000</v>
      </c>
      <c r="O21" s="43">
        <v>15000</v>
      </c>
      <c r="P21" s="43">
        <v>15000</v>
      </c>
      <c r="Q21" s="43">
        <v>15000</v>
      </c>
      <c r="R21" s="43">
        <v>15000</v>
      </c>
      <c r="S21" s="43">
        <f>SUM(N21:R21)</f>
        <v>75000</v>
      </c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</row>
    <row r="22" spans="2:47" s="42" customFormat="1" ht="60" customHeight="1" x14ac:dyDescent="0.4">
      <c r="D22" s="81"/>
      <c r="E22" s="79" t="s">
        <v>62</v>
      </c>
      <c r="F22" s="80"/>
      <c r="G22" s="53" t="s">
        <v>107</v>
      </c>
      <c r="H22" s="53" t="s">
        <v>107</v>
      </c>
      <c r="I22" s="53" t="s">
        <v>107</v>
      </c>
      <c r="J22" s="53" t="s">
        <v>107</v>
      </c>
      <c r="K22" s="53" t="s">
        <v>107</v>
      </c>
      <c r="L22" s="54" t="s">
        <v>100</v>
      </c>
      <c r="N22" s="43">
        <f>SUM(N20:N21)</f>
        <v>21400</v>
      </c>
      <c r="O22" s="43">
        <f>SUM(O20:O21)</f>
        <v>21400</v>
      </c>
      <c r="P22" s="43">
        <f>SUM(P20:P21)</f>
        <v>21400</v>
      </c>
      <c r="Q22" s="43">
        <f>SUM(Q20:Q21)</f>
        <v>21400</v>
      </c>
      <c r="R22" s="43">
        <f>SUM(R20:R21)</f>
        <v>21400</v>
      </c>
      <c r="S22" s="43">
        <f>SUM(N22:R22)</f>
        <v>107000</v>
      </c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</row>
    <row r="23" spans="2:47" s="42" customFormat="1" ht="60" customHeight="1" x14ac:dyDescent="0.4">
      <c r="D23" s="82" t="s">
        <v>56</v>
      </c>
      <c r="E23" s="50" t="s">
        <v>96</v>
      </c>
      <c r="F23" s="114">
        <v>5</v>
      </c>
      <c r="G23" s="51" t="s">
        <v>101</v>
      </c>
      <c r="H23" s="51" t="s">
        <v>101</v>
      </c>
      <c r="I23" s="51" t="s">
        <v>101</v>
      </c>
      <c r="J23" s="51" t="s">
        <v>101</v>
      </c>
      <c r="K23" s="51" t="s">
        <v>101</v>
      </c>
      <c r="L23" s="45" t="s">
        <v>103</v>
      </c>
      <c r="N23" s="43">
        <v>400</v>
      </c>
      <c r="O23" s="43">
        <v>400</v>
      </c>
      <c r="P23" s="43">
        <v>400</v>
      </c>
      <c r="Q23" s="43">
        <v>400</v>
      </c>
      <c r="R23" s="43">
        <v>400</v>
      </c>
      <c r="S23" s="43">
        <f>SUM(N23:R23)</f>
        <v>2000</v>
      </c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</row>
    <row r="24" spans="2:47" s="42" customFormat="1" ht="60" customHeight="1" x14ac:dyDescent="0.4">
      <c r="D24" s="115"/>
      <c r="E24" s="50" t="s">
        <v>97</v>
      </c>
      <c r="F24" s="117">
        <v>20</v>
      </c>
      <c r="G24" s="51" t="s">
        <v>102</v>
      </c>
      <c r="H24" s="51" t="s">
        <v>102</v>
      </c>
      <c r="I24" s="51" t="s">
        <v>102</v>
      </c>
      <c r="J24" s="51" t="s">
        <v>102</v>
      </c>
      <c r="K24" s="51" t="s">
        <v>102</v>
      </c>
      <c r="L24" s="45" t="s">
        <v>104</v>
      </c>
      <c r="N24" s="43">
        <v>3000</v>
      </c>
      <c r="O24" s="43">
        <v>3000</v>
      </c>
      <c r="P24" s="43">
        <v>3000</v>
      </c>
      <c r="Q24" s="43">
        <v>3000</v>
      </c>
      <c r="R24" s="43">
        <v>3000</v>
      </c>
      <c r="S24" s="43">
        <f>SUM(N24:R24)</f>
        <v>15000</v>
      </c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</row>
    <row r="25" spans="2:47" s="42" customFormat="1" ht="60" customHeight="1" x14ac:dyDescent="0.4">
      <c r="D25" s="83"/>
      <c r="E25" s="79" t="s">
        <v>62</v>
      </c>
      <c r="F25" s="80"/>
      <c r="G25" s="53" t="s">
        <v>106</v>
      </c>
      <c r="H25" s="53" t="s">
        <v>106</v>
      </c>
      <c r="I25" s="53" t="s">
        <v>106</v>
      </c>
      <c r="J25" s="53" t="s">
        <v>106</v>
      </c>
      <c r="K25" s="53" t="s">
        <v>106</v>
      </c>
      <c r="L25" s="54" t="s">
        <v>105</v>
      </c>
      <c r="N25" s="43">
        <f>SUM(N23:N24)</f>
        <v>3400</v>
      </c>
      <c r="O25" s="43">
        <f>SUM(O23:O24)</f>
        <v>3400</v>
      </c>
      <c r="P25" s="43">
        <f>SUM(P23:P24)</f>
        <v>3400</v>
      </c>
      <c r="Q25" s="43">
        <f>SUM(Q23:Q24)</f>
        <v>3400</v>
      </c>
      <c r="R25" s="43">
        <f>SUM(R23:R24)</f>
        <v>3400</v>
      </c>
      <c r="S25" s="43">
        <f>SUM(N25:R25)</f>
        <v>17000</v>
      </c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</row>
    <row r="26" spans="2:47" s="42" customFormat="1" ht="60" customHeight="1" x14ac:dyDescent="0.4">
      <c r="D26" s="74" t="s">
        <v>61</v>
      </c>
      <c r="E26" s="74"/>
      <c r="F26" s="74"/>
      <c r="G26" s="60" t="s">
        <v>109</v>
      </c>
      <c r="H26" s="60" t="s">
        <v>109</v>
      </c>
      <c r="I26" s="60" t="s">
        <v>109</v>
      </c>
      <c r="J26" s="60" t="s">
        <v>109</v>
      </c>
      <c r="K26" s="60" t="s">
        <v>109</v>
      </c>
      <c r="L26" s="59" t="s">
        <v>108</v>
      </c>
      <c r="N26" s="43">
        <f>SUM(N22:N25)</f>
        <v>28200</v>
      </c>
      <c r="O26" s="43">
        <f t="shared" ref="O26:R26" si="0">SUM(O22:O25)</f>
        <v>28200</v>
      </c>
      <c r="P26" s="43">
        <f t="shared" si="0"/>
        <v>28200</v>
      </c>
      <c r="Q26" s="43">
        <f t="shared" si="0"/>
        <v>28200</v>
      </c>
      <c r="R26" s="43">
        <f t="shared" si="0"/>
        <v>28200</v>
      </c>
      <c r="S26" s="43">
        <f>SUM(N26:R26)</f>
        <v>141000</v>
      </c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</row>
    <row r="27" spans="2:47" s="42" customFormat="1" ht="25.2" hidden="1" x14ac:dyDescent="0.4">
      <c r="B27" s="55"/>
      <c r="C27" s="113" t="s">
        <v>113</v>
      </c>
      <c r="D27" s="113"/>
      <c r="E27" s="113"/>
      <c r="F27" s="113"/>
      <c r="G27" s="113"/>
      <c r="H27" s="113"/>
      <c r="I27" s="113"/>
      <c r="J27" s="113"/>
      <c r="K27" s="113"/>
      <c r="L27" s="11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</row>
    <row r="28" spans="2:47" s="42" customFormat="1" ht="21" hidden="1" x14ac:dyDescent="0.4">
      <c r="B28" s="39"/>
      <c r="C28" s="61"/>
      <c r="D28" s="93" t="s">
        <v>83</v>
      </c>
      <c r="E28" s="93"/>
      <c r="F28" s="93"/>
      <c r="G28" s="93"/>
      <c r="H28" s="93"/>
      <c r="I28" s="93"/>
      <c r="J28" s="93"/>
      <c r="K28" s="93"/>
      <c r="L28" s="9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</row>
    <row r="29" spans="2:47" s="42" customFormat="1" ht="20.100000000000001" hidden="1" customHeight="1" x14ac:dyDescent="0.4">
      <c r="D29" s="74" t="s">
        <v>75</v>
      </c>
      <c r="E29" s="74"/>
      <c r="F29" s="74"/>
      <c r="G29" s="75" t="s">
        <v>17</v>
      </c>
      <c r="H29" s="77" t="s">
        <v>18</v>
      </c>
      <c r="I29" s="75" t="s">
        <v>19</v>
      </c>
      <c r="J29" s="77" t="s">
        <v>20</v>
      </c>
      <c r="K29" s="75" t="s">
        <v>21</v>
      </c>
      <c r="L29" s="75" t="s">
        <v>63</v>
      </c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</row>
    <row r="30" spans="2:47" s="42" customFormat="1" ht="39.9" hidden="1" customHeight="1" x14ac:dyDescent="0.4">
      <c r="D30" s="59" t="s">
        <v>57</v>
      </c>
      <c r="E30" s="60" t="s">
        <v>74</v>
      </c>
      <c r="F30" s="60" t="s">
        <v>72</v>
      </c>
      <c r="G30" s="76"/>
      <c r="H30" s="78"/>
      <c r="I30" s="76"/>
      <c r="J30" s="78"/>
      <c r="K30" s="76"/>
      <c r="L30" s="76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</row>
    <row r="31" spans="2:47" s="42" customFormat="1" ht="60" hidden="1" customHeight="1" x14ac:dyDescent="0.4">
      <c r="D31" s="81" t="s">
        <v>55</v>
      </c>
      <c r="E31" s="50" t="s">
        <v>60</v>
      </c>
      <c r="F31" s="50" t="s">
        <v>58</v>
      </c>
      <c r="G31" s="51" t="s">
        <v>93</v>
      </c>
      <c r="H31" s="51" t="s">
        <v>93</v>
      </c>
      <c r="I31" s="51" t="s">
        <v>93</v>
      </c>
      <c r="J31" s="109"/>
      <c r="K31" s="109"/>
      <c r="L31" s="45" t="s">
        <v>91</v>
      </c>
      <c r="N31" s="43">
        <v>27000</v>
      </c>
      <c r="O31" s="43">
        <v>27000</v>
      </c>
      <c r="P31" s="43">
        <v>27000</v>
      </c>
      <c r="Q31" s="43">
        <v>0</v>
      </c>
      <c r="R31" s="43">
        <v>0</v>
      </c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</row>
    <row r="32" spans="2:47" s="42" customFormat="1" ht="60" hidden="1" customHeight="1" x14ac:dyDescent="0.4">
      <c r="D32" s="81"/>
      <c r="E32" s="50" t="s">
        <v>77</v>
      </c>
      <c r="F32" s="50" t="s">
        <v>59</v>
      </c>
      <c r="G32" s="111" t="s">
        <v>78</v>
      </c>
      <c r="H32" s="51" t="s">
        <v>79</v>
      </c>
      <c r="I32" s="51" t="s">
        <v>80</v>
      </c>
      <c r="J32" s="51" t="s">
        <v>80</v>
      </c>
      <c r="K32" s="51" t="s">
        <v>80</v>
      </c>
      <c r="L32" s="45" t="s">
        <v>92</v>
      </c>
      <c r="N32" s="43">
        <v>3600</v>
      </c>
      <c r="O32" s="43">
        <v>7200</v>
      </c>
      <c r="P32" s="43">
        <v>10800</v>
      </c>
      <c r="Q32" s="43">
        <v>10800</v>
      </c>
      <c r="R32" s="43">
        <v>10800</v>
      </c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</row>
    <row r="33" spans="2:47" s="42" customFormat="1" ht="60" hidden="1" customHeight="1" x14ac:dyDescent="0.4">
      <c r="D33" s="81"/>
      <c r="E33" s="50" t="s">
        <v>110</v>
      </c>
      <c r="F33" s="50" t="s">
        <v>67</v>
      </c>
      <c r="G33" s="109"/>
      <c r="H33" s="109"/>
      <c r="I33" s="109"/>
      <c r="J33" s="109"/>
      <c r="K33" s="109"/>
      <c r="L33" s="110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</row>
    <row r="34" spans="2:47" s="42" customFormat="1" ht="60" hidden="1" customHeight="1" x14ac:dyDescent="0.4">
      <c r="D34" s="81"/>
      <c r="E34" s="50" t="s">
        <v>96</v>
      </c>
      <c r="F34" s="50" t="s">
        <v>115</v>
      </c>
      <c r="G34" s="51" t="s">
        <v>111</v>
      </c>
      <c r="H34" s="51" t="s">
        <v>118</v>
      </c>
      <c r="I34" s="109"/>
      <c r="J34" s="109"/>
      <c r="K34" s="109"/>
      <c r="L34" s="45" t="s">
        <v>119</v>
      </c>
      <c r="N34" s="43">
        <v>4800</v>
      </c>
      <c r="O34" s="43">
        <v>2400</v>
      </c>
      <c r="P34" s="43">
        <v>0</v>
      </c>
      <c r="Q34" s="43">
        <v>0</v>
      </c>
      <c r="R34" s="43">
        <v>0</v>
      </c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</row>
    <row r="35" spans="2:47" s="42" customFormat="1" ht="60" hidden="1" customHeight="1" x14ac:dyDescent="0.4">
      <c r="D35" s="81"/>
      <c r="E35" s="50" t="s">
        <v>114</v>
      </c>
      <c r="F35" s="116" t="s">
        <v>115</v>
      </c>
      <c r="G35" s="51" t="s">
        <v>116</v>
      </c>
      <c r="H35" s="51" t="s">
        <v>117</v>
      </c>
      <c r="I35" s="109"/>
      <c r="J35" s="109"/>
      <c r="K35" s="109"/>
      <c r="L35" s="45" t="s">
        <v>120</v>
      </c>
      <c r="N35" s="43">
        <v>9000</v>
      </c>
      <c r="O35" s="43">
        <v>4500</v>
      </c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</row>
    <row r="36" spans="2:47" s="42" customFormat="1" ht="60" hidden="1" customHeight="1" x14ac:dyDescent="0.4">
      <c r="D36" s="81"/>
      <c r="E36" s="79" t="s">
        <v>62</v>
      </c>
      <c r="F36" s="80"/>
      <c r="G36" s="53" t="s">
        <v>121</v>
      </c>
      <c r="H36" s="53" t="s">
        <v>122</v>
      </c>
      <c r="I36" s="53" t="s">
        <v>81</v>
      </c>
      <c r="J36" s="53" t="s">
        <v>82</v>
      </c>
      <c r="K36" s="53" t="s">
        <v>82</v>
      </c>
      <c r="L36" s="54" t="s">
        <v>123</v>
      </c>
      <c r="N36" s="43">
        <f>SUM(N31:N35)</f>
        <v>44400</v>
      </c>
      <c r="O36" s="43">
        <f>SUM(O31:O35)</f>
        <v>41100</v>
      </c>
      <c r="P36" s="43">
        <f>SUM(P31:P34)</f>
        <v>37800</v>
      </c>
      <c r="Q36" s="43">
        <f>SUM(Q31:Q34)</f>
        <v>10800</v>
      </c>
      <c r="R36" s="43">
        <f>SUM(R31:R34)</f>
        <v>10800</v>
      </c>
      <c r="S36" s="43">
        <f>SUM(N36:R36)</f>
        <v>144900</v>
      </c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</row>
    <row r="37" spans="2:47" s="42" customFormat="1" ht="60" hidden="1" customHeight="1" x14ac:dyDescent="0.4">
      <c r="D37" s="82" t="s">
        <v>56</v>
      </c>
      <c r="E37" s="50" t="s">
        <v>96</v>
      </c>
      <c r="F37" s="114">
        <v>5</v>
      </c>
      <c r="G37" s="51" t="s">
        <v>101</v>
      </c>
      <c r="H37" s="51" t="s">
        <v>101</v>
      </c>
      <c r="I37" s="51" t="s">
        <v>101</v>
      </c>
      <c r="J37" s="51" t="s">
        <v>101</v>
      </c>
      <c r="K37" s="51" t="s">
        <v>101</v>
      </c>
      <c r="L37" s="45" t="s">
        <v>103</v>
      </c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</row>
    <row r="38" spans="2:47" s="42" customFormat="1" ht="60" hidden="1" customHeight="1" x14ac:dyDescent="0.4">
      <c r="D38" s="115"/>
      <c r="E38" s="50" t="s">
        <v>97</v>
      </c>
      <c r="F38" s="117">
        <v>20</v>
      </c>
      <c r="G38" s="51" t="s">
        <v>102</v>
      </c>
      <c r="H38" s="51" t="s">
        <v>102</v>
      </c>
      <c r="I38" s="51" t="s">
        <v>102</v>
      </c>
      <c r="J38" s="51" t="s">
        <v>102</v>
      </c>
      <c r="K38" s="51" t="s">
        <v>102</v>
      </c>
      <c r="L38" s="45" t="s">
        <v>104</v>
      </c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</row>
    <row r="39" spans="2:47" s="42" customFormat="1" ht="60" hidden="1" customHeight="1" x14ac:dyDescent="0.4">
      <c r="D39" s="83"/>
      <c r="E39" s="79" t="s">
        <v>62</v>
      </c>
      <c r="F39" s="80"/>
      <c r="G39" s="53" t="s">
        <v>124</v>
      </c>
      <c r="H39" s="53" t="s">
        <v>124</v>
      </c>
      <c r="I39" s="53" t="s">
        <v>124</v>
      </c>
      <c r="J39" s="53" t="s">
        <v>124</v>
      </c>
      <c r="K39" s="53" t="s">
        <v>124</v>
      </c>
      <c r="L39" s="54" t="s">
        <v>105</v>
      </c>
      <c r="N39" s="43">
        <v>3400</v>
      </c>
      <c r="O39" s="43">
        <v>3400</v>
      </c>
      <c r="P39" s="43">
        <v>3400</v>
      </c>
      <c r="Q39" s="43">
        <v>3400</v>
      </c>
      <c r="R39" s="43">
        <v>3400</v>
      </c>
      <c r="S39" s="43">
        <f>SUM(N39:R39)</f>
        <v>17000</v>
      </c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</row>
    <row r="40" spans="2:47" s="42" customFormat="1" ht="60" hidden="1" customHeight="1" x14ac:dyDescent="0.4">
      <c r="D40" s="74" t="s">
        <v>61</v>
      </c>
      <c r="E40" s="74"/>
      <c r="F40" s="74"/>
      <c r="G40" s="60" t="s">
        <v>126</v>
      </c>
      <c r="H40" s="60" t="s">
        <v>127</v>
      </c>
      <c r="I40" s="60" t="s">
        <v>128</v>
      </c>
      <c r="J40" s="60" t="s">
        <v>129</v>
      </c>
      <c r="K40" s="60" t="s">
        <v>129</v>
      </c>
      <c r="L40" s="59" t="s">
        <v>125</v>
      </c>
      <c r="N40" s="43">
        <f>SUM(N36:N39)</f>
        <v>47800</v>
      </c>
      <c r="O40" s="43">
        <f t="shared" ref="O40:R40" si="1">SUM(O36:O39)</f>
        <v>44500</v>
      </c>
      <c r="P40" s="43">
        <f t="shared" si="1"/>
        <v>41200</v>
      </c>
      <c r="Q40" s="43">
        <f t="shared" si="1"/>
        <v>14200</v>
      </c>
      <c r="R40" s="43">
        <f t="shared" si="1"/>
        <v>14200</v>
      </c>
      <c r="S40" s="43">
        <f>SUM(N40:R40)</f>
        <v>161900</v>
      </c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</row>
    <row r="41" spans="2:47" s="42" customFormat="1" ht="21" x14ac:dyDescent="0.4">
      <c r="B41" s="39"/>
      <c r="C41" s="39"/>
      <c r="D41" s="39"/>
      <c r="E41" s="39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</row>
    <row r="42" spans="2:47" s="42" customFormat="1" ht="21" x14ac:dyDescent="0.4">
      <c r="B42" s="39"/>
      <c r="C42" s="113" t="s">
        <v>84</v>
      </c>
      <c r="D42" s="113"/>
      <c r="E42" s="113"/>
      <c r="F42" s="113"/>
      <c r="G42" s="113"/>
      <c r="H42" s="113"/>
      <c r="I42" s="113"/>
      <c r="J42" s="113"/>
      <c r="K42" s="113"/>
      <c r="L42" s="11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</row>
    <row r="43" spans="2:47" s="42" customFormat="1" ht="21" x14ac:dyDescent="0.4">
      <c r="B43" s="39"/>
      <c r="C43" s="61"/>
      <c r="D43" s="93" t="s">
        <v>83</v>
      </c>
      <c r="E43" s="93"/>
      <c r="F43" s="93"/>
      <c r="G43" s="93"/>
      <c r="H43" s="93"/>
      <c r="I43" s="93"/>
      <c r="J43" s="93"/>
      <c r="K43" s="93"/>
      <c r="L43" s="9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</row>
    <row r="44" spans="2:47" s="42" customFormat="1" ht="20.100000000000001" customHeight="1" x14ac:dyDescent="0.4">
      <c r="D44" s="74" t="s">
        <v>75</v>
      </c>
      <c r="E44" s="74"/>
      <c r="F44" s="74"/>
      <c r="G44" s="75" t="s">
        <v>17</v>
      </c>
      <c r="H44" s="77" t="s">
        <v>18</v>
      </c>
      <c r="I44" s="75" t="s">
        <v>19</v>
      </c>
      <c r="J44" s="77" t="s">
        <v>20</v>
      </c>
      <c r="K44" s="75" t="s">
        <v>21</v>
      </c>
      <c r="L44" s="75" t="s">
        <v>63</v>
      </c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</row>
    <row r="45" spans="2:47" s="42" customFormat="1" ht="39.9" customHeight="1" x14ac:dyDescent="0.4">
      <c r="D45" s="59" t="s">
        <v>57</v>
      </c>
      <c r="E45" s="60" t="s">
        <v>74</v>
      </c>
      <c r="F45" s="60" t="s">
        <v>72</v>
      </c>
      <c r="G45" s="76"/>
      <c r="H45" s="78"/>
      <c r="I45" s="76"/>
      <c r="J45" s="78"/>
      <c r="K45" s="76"/>
      <c r="L45" s="76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</row>
    <row r="46" spans="2:47" s="42" customFormat="1" ht="60" customHeight="1" x14ac:dyDescent="0.4">
      <c r="D46" s="81" t="s">
        <v>55</v>
      </c>
      <c r="E46" s="50" t="s">
        <v>60</v>
      </c>
      <c r="F46" s="50" t="s">
        <v>58</v>
      </c>
      <c r="G46" s="51" t="s">
        <v>66</v>
      </c>
      <c r="H46" s="51" t="s">
        <v>66</v>
      </c>
      <c r="I46" s="51" t="s">
        <v>66</v>
      </c>
      <c r="J46" s="109"/>
      <c r="K46" s="109"/>
      <c r="L46" s="45" t="s">
        <v>91</v>
      </c>
      <c r="N46" s="43">
        <v>27000</v>
      </c>
      <c r="O46" s="43">
        <v>27000</v>
      </c>
      <c r="P46" s="43">
        <v>27000</v>
      </c>
      <c r="Q46" s="43">
        <v>0</v>
      </c>
      <c r="R46" s="43">
        <v>0</v>
      </c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</row>
    <row r="47" spans="2:47" s="42" customFormat="1" ht="60" customHeight="1" x14ac:dyDescent="0.4">
      <c r="D47" s="81"/>
      <c r="E47" s="50" t="s">
        <v>77</v>
      </c>
      <c r="F47" s="50" t="s">
        <v>64</v>
      </c>
      <c r="G47" s="109"/>
      <c r="H47" s="51" t="s">
        <v>79</v>
      </c>
      <c r="I47" s="51" t="s">
        <v>80</v>
      </c>
      <c r="J47" s="51" t="s">
        <v>80</v>
      </c>
      <c r="K47" s="51" t="s">
        <v>80</v>
      </c>
      <c r="L47" s="45" t="s">
        <v>112</v>
      </c>
      <c r="N47" s="43">
        <v>0</v>
      </c>
      <c r="O47" s="43">
        <v>7200</v>
      </c>
      <c r="P47" s="43">
        <v>10800</v>
      </c>
      <c r="Q47" s="43">
        <v>10800</v>
      </c>
      <c r="R47" s="43">
        <v>10800</v>
      </c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</row>
    <row r="48" spans="2:47" s="42" customFormat="1" ht="60" customHeight="1" x14ac:dyDescent="0.4">
      <c r="D48" s="81"/>
      <c r="E48" s="50" t="s">
        <v>110</v>
      </c>
      <c r="F48" s="50" t="s">
        <v>65</v>
      </c>
      <c r="G48" s="111" t="s">
        <v>111</v>
      </c>
      <c r="H48" s="109"/>
      <c r="I48" s="109"/>
      <c r="J48" s="109"/>
      <c r="K48" s="109"/>
      <c r="L48" s="45" t="s">
        <v>111</v>
      </c>
      <c r="N48" s="43">
        <v>4800</v>
      </c>
      <c r="O48" s="43">
        <v>0</v>
      </c>
      <c r="P48" s="43">
        <v>0</v>
      </c>
      <c r="Q48" s="43">
        <v>0</v>
      </c>
      <c r="R48" s="43">
        <v>0</v>
      </c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</row>
    <row r="49" spans="4:47" s="42" customFormat="1" ht="60" customHeight="1" x14ac:dyDescent="0.4">
      <c r="D49" s="81"/>
      <c r="E49" s="50" t="s">
        <v>96</v>
      </c>
      <c r="F49" s="50" t="s">
        <v>115</v>
      </c>
      <c r="G49" s="51" t="s">
        <v>111</v>
      </c>
      <c r="H49" s="51" t="s">
        <v>118</v>
      </c>
      <c r="I49" s="109"/>
      <c r="J49" s="109"/>
      <c r="K49" s="109"/>
      <c r="L49" s="45" t="s">
        <v>119</v>
      </c>
      <c r="N49" s="43">
        <v>4800</v>
      </c>
      <c r="O49" s="43">
        <v>2400</v>
      </c>
      <c r="P49" s="43">
        <v>0</v>
      </c>
      <c r="Q49" s="43">
        <v>0</v>
      </c>
      <c r="R49" s="43">
        <v>0</v>
      </c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</row>
    <row r="50" spans="4:47" s="42" customFormat="1" ht="60" customHeight="1" x14ac:dyDescent="0.4">
      <c r="D50" s="81"/>
      <c r="E50" s="50" t="s">
        <v>114</v>
      </c>
      <c r="F50" s="116" t="s">
        <v>115</v>
      </c>
      <c r="G50" s="51" t="s">
        <v>116</v>
      </c>
      <c r="H50" s="51" t="s">
        <v>117</v>
      </c>
      <c r="I50" s="109"/>
      <c r="J50" s="109"/>
      <c r="K50" s="109"/>
      <c r="L50" s="45" t="s">
        <v>120</v>
      </c>
      <c r="N50" s="43">
        <v>9000</v>
      </c>
      <c r="O50" s="43">
        <v>4500</v>
      </c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</row>
    <row r="51" spans="4:47" s="42" customFormat="1" ht="60" customHeight="1" x14ac:dyDescent="0.4">
      <c r="D51" s="81"/>
      <c r="E51" s="79" t="s">
        <v>62</v>
      </c>
      <c r="F51" s="80"/>
      <c r="G51" s="53" t="s">
        <v>130</v>
      </c>
      <c r="H51" s="53" t="s">
        <v>122</v>
      </c>
      <c r="I51" s="53" t="s">
        <v>81</v>
      </c>
      <c r="J51" s="53" t="s">
        <v>82</v>
      </c>
      <c r="K51" s="53" t="s">
        <v>82</v>
      </c>
      <c r="L51" s="54" t="s">
        <v>132</v>
      </c>
      <c r="N51" s="43">
        <f>SUM(N46:N50)</f>
        <v>45600</v>
      </c>
      <c r="O51" s="43">
        <f>SUM(O46:O50)</f>
        <v>41100</v>
      </c>
      <c r="P51" s="43">
        <f>SUM(P46:P49)</f>
        <v>37800</v>
      </c>
      <c r="Q51" s="43">
        <f>SUM(Q46:Q49)</f>
        <v>10800</v>
      </c>
      <c r="R51" s="43">
        <f>SUM(R46:R49)</f>
        <v>10800</v>
      </c>
      <c r="S51" s="43">
        <f>SUM(N51:R51)</f>
        <v>146100</v>
      </c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</row>
    <row r="52" spans="4:47" s="42" customFormat="1" ht="60" customHeight="1" x14ac:dyDescent="0.4">
      <c r="D52" s="82" t="s">
        <v>56</v>
      </c>
      <c r="E52" s="50" t="s">
        <v>96</v>
      </c>
      <c r="F52" s="114">
        <v>5</v>
      </c>
      <c r="G52" s="51" t="s">
        <v>101</v>
      </c>
      <c r="H52" s="51" t="s">
        <v>101</v>
      </c>
      <c r="I52" s="51" t="s">
        <v>101</v>
      </c>
      <c r="J52" s="51" t="s">
        <v>101</v>
      </c>
      <c r="K52" s="51" t="s">
        <v>101</v>
      </c>
      <c r="L52" s="45" t="s">
        <v>103</v>
      </c>
      <c r="N52" s="43"/>
      <c r="O52" s="43"/>
      <c r="P52" s="43"/>
      <c r="Q52" s="43"/>
      <c r="R52" s="43"/>
      <c r="S52" s="37">
        <f>S51-S36</f>
        <v>1200</v>
      </c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</row>
    <row r="53" spans="4:47" s="42" customFormat="1" ht="60" customHeight="1" x14ac:dyDescent="0.4">
      <c r="D53" s="115"/>
      <c r="E53" s="50" t="s">
        <v>97</v>
      </c>
      <c r="F53" s="117">
        <v>20</v>
      </c>
      <c r="G53" s="51" t="s">
        <v>102</v>
      </c>
      <c r="H53" s="51" t="s">
        <v>102</v>
      </c>
      <c r="I53" s="51" t="s">
        <v>102</v>
      </c>
      <c r="J53" s="51" t="s">
        <v>102</v>
      </c>
      <c r="K53" s="51" t="s">
        <v>102</v>
      </c>
      <c r="L53" s="45" t="s">
        <v>104</v>
      </c>
      <c r="N53" s="43"/>
      <c r="O53" s="43"/>
      <c r="P53" s="43"/>
      <c r="Q53" s="43"/>
      <c r="R53" s="43"/>
      <c r="S53" s="37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</row>
    <row r="54" spans="4:47" s="42" customFormat="1" ht="60" customHeight="1" x14ac:dyDescent="0.4">
      <c r="D54" s="83"/>
      <c r="E54" s="79" t="s">
        <v>62</v>
      </c>
      <c r="F54" s="80"/>
      <c r="G54" s="53" t="s">
        <v>124</v>
      </c>
      <c r="H54" s="53" t="s">
        <v>124</v>
      </c>
      <c r="I54" s="53" t="s">
        <v>124</v>
      </c>
      <c r="J54" s="53" t="s">
        <v>124</v>
      </c>
      <c r="K54" s="53" t="s">
        <v>124</v>
      </c>
      <c r="L54" s="54" t="s">
        <v>105</v>
      </c>
      <c r="N54" s="43">
        <v>3400</v>
      </c>
      <c r="O54" s="43">
        <v>3400</v>
      </c>
      <c r="P54" s="43">
        <v>3400</v>
      </c>
      <c r="Q54" s="43">
        <v>3400</v>
      </c>
      <c r="R54" s="43">
        <v>3400</v>
      </c>
      <c r="S54" s="43">
        <f>SUM(N54:R54)</f>
        <v>17000</v>
      </c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</row>
    <row r="55" spans="4:47" s="42" customFormat="1" ht="60" customHeight="1" x14ac:dyDescent="0.4">
      <c r="D55" s="74" t="s">
        <v>61</v>
      </c>
      <c r="E55" s="74"/>
      <c r="F55" s="74"/>
      <c r="G55" s="60" t="s">
        <v>131</v>
      </c>
      <c r="H55" s="60" t="s">
        <v>127</v>
      </c>
      <c r="I55" s="60" t="s">
        <v>128</v>
      </c>
      <c r="J55" s="60" t="s">
        <v>129</v>
      </c>
      <c r="K55" s="60" t="s">
        <v>129</v>
      </c>
      <c r="L55" s="59" t="s">
        <v>133</v>
      </c>
      <c r="N55" s="43">
        <f>SUM(N51:N54)</f>
        <v>49000</v>
      </c>
      <c r="O55" s="43">
        <f t="shared" ref="O55" si="2">SUM(O51:O54)</f>
        <v>44500</v>
      </c>
      <c r="P55" s="43">
        <f t="shared" ref="P55" si="3">SUM(P51:P54)</f>
        <v>41200</v>
      </c>
      <c r="Q55" s="43">
        <f t="shared" ref="Q55" si="4">SUM(Q51:Q54)</f>
        <v>14200</v>
      </c>
      <c r="R55" s="43">
        <f t="shared" ref="R55" si="5">SUM(R51:R54)</f>
        <v>14200</v>
      </c>
      <c r="S55" s="43">
        <f>SUM(N55:R55)</f>
        <v>163100</v>
      </c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</row>
  </sheetData>
  <mergeCells count="51">
    <mergeCell ref="D20:D22"/>
    <mergeCell ref="E22:F22"/>
    <mergeCell ref="D23:D25"/>
    <mergeCell ref="E25:F25"/>
    <mergeCell ref="D26:F26"/>
    <mergeCell ref="C16:L16"/>
    <mergeCell ref="D17:L17"/>
    <mergeCell ref="D18:F18"/>
    <mergeCell ref="G18:G19"/>
    <mergeCell ref="H18:H19"/>
    <mergeCell ref="I18:I19"/>
    <mergeCell ref="J18:J19"/>
    <mergeCell ref="K18:K19"/>
    <mergeCell ref="L18:L19"/>
    <mergeCell ref="D8:F8"/>
    <mergeCell ref="D43:L43"/>
    <mergeCell ref="D28:L28"/>
    <mergeCell ref="D12:L12"/>
    <mergeCell ref="D29:F29"/>
    <mergeCell ref="D31:D36"/>
    <mergeCell ref="L29:L30"/>
    <mergeCell ref="G29:G30"/>
    <mergeCell ref="H29:H30"/>
    <mergeCell ref="I29:I30"/>
    <mergeCell ref="J29:J30"/>
    <mergeCell ref="K29:K30"/>
    <mergeCell ref="L44:L45"/>
    <mergeCell ref="D40:F40"/>
    <mergeCell ref="D37:D39"/>
    <mergeCell ref="D55:F55"/>
    <mergeCell ref="D46:D51"/>
    <mergeCell ref="E51:F51"/>
    <mergeCell ref="D52:D54"/>
    <mergeCell ref="E54:F54"/>
    <mergeCell ref="E36:F36"/>
    <mergeCell ref="B2:L2"/>
    <mergeCell ref="B3:L3"/>
    <mergeCell ref="D44:F44"/>
    <mergeCell ref="G44:G45"/>
    <mergeCell ref="H44:H45"/>
    <mergeCell ref="I44:I45"/>
    <mergeCell ref="J44:J45"/>
    <mergeCell ref="K44:K45"/>
    <mergeCell ref="E39:F39"/>
    <mergeCell ref="C42:L42"/>
    <mergeCell ref="D5:F5"/>
    <mergeCell ref="D6:F6"/>
    <mergeCell ref="D9:F9"/>
    <mergeCell ref="D11:L11"/>
    <mergeCell ref="C27:L27"/>
    <mergeCell ref="D7:F7"/>
  </mergeCells>
  <phoneticPr fontId="2" type="noConversion"/>
  <pageMargins left="0.25" right="0.25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C425-84B5-4F75-8C65-0732617D42B1}">
  <sheetPr>
    <pageSetUpPr fitToPage="1"/>
  </sheetPr>
  <dimension ref="A1:I21"/>
  <sheetViews>
    <sheetView topLeftCell="A8" workbookViewId="0">
      <selection activeCell="D19" sqref="D19:I19"/>
    </sheetView>
  </sheetViews>
  <sheetFormatPr defaultRowHeight="17.399999999999999" x14ac:dyDescent="0.4"/>
  <cols>
    <col min="2" max="2" width="12.8984375" customWidth="1"/>
    <col min="3" max="3" width="19.19921875" customWidth="1"/>
    <col min="4" max="8" width="20.59765625" customWidth="1"/>
    <col min="9" max="9" width="22.3984375" customWidth="1"/>
  </cols>
  <sheetData>
    <row r="1" spans="1:9" ht="30" x14ac:dyDescent="0.4">
      <c r="A1" s="1" t="s">
        <v>0</v>
      </c>
      <c r="B1" s="1"/>
    </row>
    <row r="2" spans="1:9" x14ac:dyDescent="0.4">
      <c r="A2" s="2"/>
      <c r="B2" s="2"/>
    </row>
    <row r="3" spans="1:9" ht="18" thickBot="1" x14ac:dyDescent="0.45">
      <c r="A3" s="2" t="s">
        <v>1</v>
      </c>
      <c r="B3" s="2"/>
    </row>
    <row r="4" spans="1:9" s="4" customFormat="1" ht="35.1" customHeight="1" x14ac:dyDescent="0.4">
      <c r="A4" s="3"/>
      <c r="B4" s="103" t="s">
        <v>2</v>
      </c>
      <c r="C4" s="104"/>
      <c r="D4" s="16" t="s">
        <v>3</v>
      </c>
      <c r="E4" s="8" t="s">
        <v>6</v>
      </c>
      <c r="F4" s="9" t="s">
        <v>4</v>
      </c>
      <c r="G4" s="10" t="s">
        <v>5</v>
      </c>
      <c r="H4" s="14" t="s">
        <v>32</v>
      </c>
      <c r="I4" s="15" t="s">
        <v>23</v>
      </c>
    </row>
    <row r="5" spans="1:9" s="4" customFormat="1" ht="35.1" customHeight="1" x14ac:dyDescent="0.4">
      <c r="A5" s="3"/>
      <c r="B5" s="105" t="s">
        <v>7</v>
      </c>
      <c r="C5" s="106"/>
      <c r="D5" s="7" t="s">
        <v>8</v>
      </c>
      <c r="E5" s="5" t="s">
        <v>11</v>
      </c>
      <c r="F5" s="5" t="s">
        <v>9</v>
      </c>
      <c r="G5" s="11" t="s">
        <v>10</v>
      </c>
      <c r="H5" s="22" t="s">
        <v>10</v>
      </c>
      <c r="I5" s="23" t="s">
        <v>9</v>
      </c>
    </row>
    <row r="6" spans="1:9" s="4" customFormat="1" ht="35.1" customHeight="1" x14ac:dyDescent="0.4">
      <c r="A6" s="3"/>
      <c r="B6" s="105" t="s">
        <v>12</v>
      </c>
      <c r="C6" s="106"/>
      <c r="D6" s="7" t="s">
        <v>13</v>
      </c>
      <c r="E6" s="5" t="s">
        <v>14</v>
      </c>
      <c r="F6" s="5" t="s">
        <v>9</v>
      </c>
      <c r="G6" s="11" t="s">
        <v>9</v>
      </c>
      <c r="H6" s="24" t="s">
        <v>9</v>
      </c>
      <c r="I6" s="25" t="s">
        <v>10</v>
      </c>
    </row>
    <row r="7" spans="1:9" s="4" customFormat="1" ht="35.1" customHeight="1" thickBot="1" x14ac:dyDescent="0.45">
      <c r="A7" s="3"/>
      <c r="B7" s="107" t="s">
        <v>36</v>
      </c>
      <c r="C7" s="108"/>
      <c r="D7" s="17" t="s">
        <v>13</v>
      </c>
      <c r="E7" s="12" t="s">
        <v>15</v>
      </c>
      <c r="F7" s="12" t="s">
        <v>10</v>
      </c>
      <c r="G7" s="13" t="s">
        <v>9</v>
      </c>
      <c r="H7" s="26" t="s">
        <v>9</v>
      </c>
      <c r="I7" s="27" t="s">
        <v>10</v>
      </c>
    </row>
    <row r="8" spans="1:9" s="21" customFormat="1" x14ac:dyDescent="0.4">
      <c r="B8" s="95" t="s">
        <v>33</v>
      </c>
      <c r="C8" s="95"/>
      <c r="D8" s="95"/>
      <c r="E8" s="95"/>
      <c r="F8" s="95"/>
      <c r="G8" s="95"/>
      <c r="H8" s="95"/>
      <c r="I8" s="95"/>
    </row>
    <row r="9" spans="1:9" s="21" customFormat="1" x14ac:dyDescent="0.4">
      <c r="B9" s="94" t="s">
        <v>35</v>
      </c>
      <c r="C9" s="94"/>
      <c r="D9" s="94"/>
      <c r="E9" s="94"/>
      <c r="F9" s="94"/>
      <c r="G9" s="94"/>
      <c r="H9" s="94"/>
      <c r="I9" s="94"/>
    </row>
    <row r="10" spans="1:9" s="21" customFormat="1" x14ac:dyDescent="0.4">
      <c r="B10" s="94" t="s">
        <v>34</v>
      </c>
      <c r="C10" s="94"/>
      <c r="D10" s="94"/>
      <c r="E10" s="94"/>
      <c r="F10" s="94"/>
      <c r="G10" s="94"/>
      <c r="H10" s="94"/>
      <c r="I10" s="94"/>
    </row>
    <row r="12" spans="1:9" x14ac:dyDescent="0.4">
      <c r="A12" s="2" t="s">
        <v>16</v>
      </c>
      <c r="B12" s="2"/>
    </row>
    <row r="13" spans="1:9" ht="18" thickBot="1" x14ac:dyDescent="0.45">
      <c r="A13" s="2"/>
      <c r="B13" s="2"/>
      <c r="I13" s="28" t="s">
        <v>41</v>
      </c>
    </row>
    <row r="14" spans="1:9" ht="35.1" customHeight="1" thickBot="1" x14ac:dyDescent="0.45">
      <c r="B14" s="96" t="s">
        <v>54</v>
      </c>
      <c r="C14" s="97"/>
      <c r="D14" s="34" t="s">
        <v>17</v>
      </c>
      <c r="E14" s="35" t="s">
        <v>18</v>
      </c>
      <c r="F14" s="34" t="s">
        <v>19</v>
      </c>
      <c r="G14" s="35" t="s">
        <v>20</v>
      </c>
      <c r="H14" s="34" t="s">
        <v>21</v>
      </c>
      <c r="I14" s="36" t="s">
        <v>22</v>
      </c>
    </row>
    <row r="15" spans="1:9" ht="69.900000000000006" customHeight="1" x14ac:dyDescent="0.4">
      <c r="B15" s="98" t="s">
        <v>25</v>
      </c>
      <c r="C15" s="99"/>
      <c r="D15" s="32" t="s">
        <v>42</v>
      </c>
      <c r="E15" s="32" t="s">
        <v>43</v>
      </c>
      <c r="F15" s="32" t="s">
        <v>43</v>
      </c>
      <c r="G15" s="32" t="s">
        <v>43</v>
      </c>
      <c r="H15" s="32" t="s">
        <v>43</v>
      </c>
      <c r="I15" s="33" t="s">
        <v>24</v>
      </c>
    </row>
    <row r="16" spans="1:9" ht="69.900000000000006" customHeight="1" x14ac:dyDescent="0.4">
      <c r="B16" s="29" t="s">
        <v>28</v>
      </c>
      <c r="C16" s="20" t="s">
        <v>27</v>
      </c>
      <c r="D16" s="6" t="s">
        <v>44</v>
      </c>
      <c r="E16" s="6" t="s">
        <v>45</v>
      </c>
      <c r="F16" s="6" t="s">
        <v>45</v>
      </c>
      <c r="G16" s="6" t="s">
        <v>45</v>
      </c>
      <c r="H16" s="6" t="s">
        <v>45</v>
      </c>
      <c r="I16" s="18" t="s">
        <v>26</v>
      </c>
    </row>
    <row r="17" spans="1:9" ht="69.900000000000006" customHeight="1" x14ac:dyDescent="0.4">
      <c r="B17" s="100" t="s">
        <v>29</v>
      </c>
      <c r="C17" s="20" t="s">
        <v>38</v>
      </c>
      <c r="D17" s="6" t="s">
        <v>46</v>
      </c>
      <c r="E17" s="6" t="s">
        <v>47</v>
      </c>
      <c r="F17" s="6" t="s">
        <v>48</v>
      </c>
      <c r="G17" s="6" t="s">
        <v>48</v>
      </c>
      <c r="H17" s="6" t="s">
        <v>48</v>
      </c>
      <c r="I17" s="18" t="s">
        <v>30</v>
      </c>
    </row>
    <row r="18" spans="1:9" ht="69.900000000000006" customHeight="1" x14ac:dyDescent="0.4">
      <c r="B18" s="101"/>
      <c r="C18" s="20" t="s">
        <v>39</v>
      </c>
      <c r="D18" s="6" t="s">
        <v>49</v>
      </c>
      <c r="E18" s="6" t="s">
        <v>50</v>
      </c>
      <c r="F18" s="6" t="s">
        <v>48</v>
      </c>
      <c r="G18" s="6" t="s">
        <v>48</v>
      </c>
      <c r="H18" s="6" t="s">
        <v>48</v>
      </c>
      <c r="I18" s="18" t="s">
        <v>26</v>
      </c>
    </row>
    <row r="19" spans="1:9" ht="69.900000000000006" customHeight="1" thickBot="1" x14ac:dyDescent="0.45">
      <c r="B19" s="102"/>
      <c r="C19" s="30" t="s">
        <v>40</v>
      </c>
      <c r="D19" s="31" t="s">
        <v>53</v>
      </c>
      <c r="E19" s="31" t="s">
        <v>52</v>
      </c>
      <c r="F19" s="31" t="s">
        <v>51</v>
      </c>
      <c r="G19" s="31" t="s">
        <v>48</v>
      </c>
      <c r="H19" s="31" t="s">
        <v>48</v>
      </c>
      <c r="I19" s="19" t="s">
        <v>31</v>
      </c>
    </row>
    <row r="20" spans="1:9" x14ac:dyDescent="0.4">
      <c r="B20" s="95" t="s">
        <v>37</v>
      </c>
      <c r="C20" s="95"/>
      <c r="D20" s="95"/>
      <c r="E20" s="95"/>
      <c r="F20" s="95"/>
      <c r="G20" s="95"/>
      <c r="H20" s="95"/>
      <c r="I20" s="95"/>
    </row>
    <row r="21" spans="1:9" x14ac:dyDescent="0.4">
      <c r="A21" s="2"/>
      <c r="B21" s="2"/>
    </row>
  </sheetData>
  <mergeCells count="11">
    <mergeCell ref="B4:C4"/>
    <mergeCell ref="B5:C5"/>
    <mergeCell ref="B6:C6"/>
    <mergeCell ref="B7:C7"/>
    <mergeCell ref="B8:I8"/>
    <mergeCell ref="B9:I9"/>
    <mergeCell ref="B10:I10"/>
    <mergeCell ref="B20:I20"/>
    <mergeCell ref="B14:C14"/>
    <mergeCell ref="B15:C15"/>
    <mergeCell ref="B17:B19"/>
  </mergeCells>
  <phoneticPr fontId="2" type="noConversion"/>
  <pageMargins left="0.7" right="0.7" top="0.75" bottom="0.75" header="0.3" footer="0.3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5B8F-670A-44BC-9E66-90582D6F13D3}">
  <sheetPr>
    <pageSetUpPr fitToPage="1"/>
  </sheetPr>
  <dimension ref="A1:I19"/>
  <sheetViews>
    <sheetView tabSelected="1" workbookViewId="0">
      <selection activeCell="B9" sqref="B9:I9"/>
    </sheetView>
  </sheetViews>
  <sheetFormatPr defaultRowHeight="17.399999999999999" x14ac:dyDescent="0.4"/>
  <cols>
    <col min="2" max="2" width="12.8984375" customWidth="1"/>
    <col min="3" max="3" width="19.19921875" customWidth="1"/>
    <col min="4" max="8" width="20.59765625" customWidth="1"/>
    <col min="9" max="9" width="22.3984375" customWidth="1"/>
  </cols>
  <sheetData>
    <row r="1" spans="1:9" ht="33" x14ac:dyDescent="0.4">
      <c r="A1" s="121" t="s">
        <v>144</v>
      </c>
      <c r="B1" s="121"/>
      <c r="C1" s="121"/>
      <c r="D1" s="121"/>
      <c r="E1" s="121"/>
      <c r="F1" s="121"/>
      <c r="G1" s="121"/>
      <c r="H1" s="121"/>
      <c r="I1" s="121"/>
    </row>
    <row r="2" spans="1:9" x14ac:dyDescent="0.4">
      <c r="A2" s="2"/>
      <c r="B2" s="2"/>
      <c r="I2" s="120" t="s">
        <v>140</v>
      </c>
    </row>
    <row r="3" spans="1:9" ht="18" thickBot="1" x14ac:dyDescent="0.45">
      <c r="A3" s="2" t="s">
        <v>1</v>
      </c>
      <c r="B3" s="2"/>
    </row>
    <row r="4" spans="1:9" s="4" customFormat="1" ht="35.1" customHeight="1" x14ac:dyDescent="0.4">
      <c r="A4" s="3"/>
      <c r="B4" s="103" t="s">
        <v>2</v>
      </c>
      <c r="C4" s="104"/>
      <c r="D4" s="16" t="s">
        <v>3</v>
      </c>
      <c r="E4" s="8" t="s">
        <v>6</v>
      </c>
      <c r="F4" s="9" t="s">
        <v>4</v>
      </c>
      <c r="G4" s="10" t="s">
        <v>5</v>
      </c>
      <c r="H4" s="14" t="s">
        <v>32</v>
      </c>
      <c r="I4" s="15" t="s">
        <v>23</v>
      </c>
    </row>
    <row r="5" spans="1:9" s="4" customFormat="1" ht="35.1" customHeight="1" x14ac:dyDescent="0.4">
      <c r="A5" s="3"/>
      <c r="B5" s="105" t="s">
        <v>7</v>
      </c>
      <c r="C5" s="106"/>
      <c r="D5" s="7" t="s">
        <v>8</v>
      </c>
      <c r="E5" s="5" t="s">
        <v>11</v>
      </c>
      <c r="F5" s="5" t="s">
        <v>9</v>
      </c>
      <c r="G5" s="11" t="s">
        <v>10</v>
      </c>
      <c r="H5" s="22" t="s">
        <v>10</v>
      </c>
      <c r="I5" s="23" t="s">
        <v>9</v>
      </c>
    </row>
    <row r="6" spans="1:9" s="4" customFormat="1" ht="35.1" customHeight="1" x14ac:dyDescent="0.4">
      <c r="A6" s="3"/>
      <c r="B6" s="105" t="s">
        <v>12</v>
      </c>
      <c r="C6" s="106"/>
      <c r="D6" s="7" t="s">
        <v>13</v>
      </c>
      <c r="E6" s="5" t="s">
        <v>14</v>
      </c>
      <c r="F6" s="5" t="s">
        <v>9</v>
      </c>
      <c r="G6" s="11" t="s">
        <v>9</v>
      </c>
      <c r="H6" s="24" t="s">
        <v>9</v>
      </c>
      <c r="I6" s="25" t="s">
        <v>10</v>
      </c>
    </row>
    <row r="7" spans="1:9" s="4" customFormat="1" ht="35.1" customHeight="1" thickBot="1" x14ac:dyDescent="0.45">
      <c r="A7" s="3"/>
      <c r="B7" s="107" t="s">
        <v>36</v>
      </c>
      <c r="C7" s="108"/>
      <c r="D7" s="17" t="s">
        <v>13</v>
      </c>
      <c r="E7" s="12" t="s">
        <v>15</v>
      </c>
      <c r="F7" s="12" t="s">
        <v>10</v>
      </c>
      <c r="G7" s="13" t="s">
        <v>9</v>
      </c>
      <c r="H7" s="26" t="s">
        <v>9</v>
      </c>
      <c r="I7" s="27" t="s">
        <v>10</v>
      </c>
    </row>
    <row r="8" spans="1:9" s="21" customFormat="1" x14ac:dyDescent="0.4">
      <c r="B8" s="95" t="s">
        <v>33</v>
      </c>
      <c r="C8" s="95"/>
      <c r="D8" s="95"/>
      <c r="E8" s="95"/>
      <c r="F8" s="95"/>
      <c r="G8" s="95"/>
      <c r="H8" s="95"/>
      <c r="I8" s="95"/>
    </row>
    <row r="9" spans="1:9" s="21" customFormat="1" x14ac:dyDescent="0.4">
      <c r="B9" s="94" t="s">
        <v>35</v>
      </c>
      <c r="C9" s="94"/>
      <c r="D9" s="94"/>
      <c r="E9" s="94"/>
      <c r="F9" s="94"/>
      <c r="G9" s="94"/>
      <c r="H9" s="94"/>
      <c r="I9" s="94"/>
    </row>
    <row r="10" spans="1:9" s="21" customFormat="1" x14ac:dyDescent="0.4">
      <c r="B10" s="94" t="s">
        <v>34</v>
      </c>
      <c r="C10" s="94"/>
      <c r="D10" s="94"/>
      <c r="E10" s="94"/>
      <c r="F10" s="94"/>
      <c r="G10" s="94"/>
      <c r="H10" s="94"/>
      <c r="I10" s="94"/>
    </row>
    <row r="12" spans="1:9" x14ac:dyDescent="0.4">
      <c r="A12" s="2" t="s">
        <v>16</v>
      </c>
      <c r="B12" s="2"/>
    </row>
    <row r="13" spans="1:9" ht="18" thickBot="1" x14ac:dyDescent="0.45">
      <c r="A13" s="2"/>
      <c r="B13" s="2"/>
      <c r="I13" s="28" t="s">
        <v>41</v>
      </c>
    </row>
    <row r="14" spans="1:9" ht="35.1" customHeight="1" thickBot="1" x14ac:dyDescent="0.45">
      <c r="B14" s="96" t="s">
        <v>54</v>
      </c>
      <c r="C14" s="97"/>
      <c r="D14" s="34" t="s">
        <v>17</v>
      </c>
      <c r="E14" s="35" t="s">
        <v>18</v>
      </c>
      <c r="F14" s="34" t="s">
        <v>19</v>
      </c>
      <c r="G14" s="35" t="s">
        <v>20</v>
      </c>
      <c r="H14" s="34" t="s">
        <v>21</v>
      </c>
      <c r="I14" s="36" t="s">
        <v>22</v>
      </c>
    </row>
    <row r="15" spans="1:9" ht="69.900000000000006" customHeight="1" x14ac:dyDescent="0.4">
      <c r="B15" s="98" t="s">
        <v>25</v>
      </c>
      <c r="C15" s="99"/>
      <c r="D15" s="32" t="s">
        <v>42</v>
      </c>
      <c r="E15" s="32" t="s">
        <v>43</v>
      </c>
      <c r="F15" s="32" t="s">
        <v>43</v>
      </c>
      <c r="G15" s="32" t="s">
        <v>43</v>
      </c>
      <c r="H15" s="32" t="s">
        <v>43</v>
      </c>
      <c r="I15" s="33" t="s">
        <v>24</v>
      </c>
    </row>
    <row r="16" spans="1:9" ht="69.900000000000006" customHeight="1" x14ac:dyDescent="0.4">
      <c r="B16" s="29" t="s">
        <v>138</v>
      </c>
      <c r="C16" s="20" t="s">
        <v>27</v>
      </c>
      <c r="D16" s="118" t="s">
        <v>136</v>
      </c>
      <c r="E16" s="118" t="s">
        <v>137</v>
      </c>
      <c r="F16" s="118" t="s">
        <v>137</v>
      </c>
      <c r="G16" s="118" t="s">
        <v>137</v>
      </c>
      <c r="H16" s="118" t="s">
        <v>137</v>
      </c>
      <c r="I16" s="18" t="s">
        <v>26</v>
      </c>
    </row>
    <row r="17" spans="1:9" ht="69.900000000000006" customHeight="1" thickBot="1" x14ac:dyDescent="0.45">
      <c r="B17" s="69" t="s">
        <v>29</v>
      </c>
      <c r="C17" s="30" t="s">
        <v>40</v>
      </c>
      <c r="D17" s="119" t="s">
        <v>141</v>
      </c>
      <c r="E17" s="119" t="s">
        <v>142</v>
      </c>
      <c r="F17" s="119" t="s">
        <v>143</v>
      </c>
      <c r="G17" s="119" t="s">
        <v>139</v>
      </c>
      <c r="H17" s="119" t="s">
        <v>139</v>
      </c>
      <c r="I17" s="19" t="s">
        <v>31</v>
      </c>
    </row>
    <row r="18" spans="1:9" x14ac:dyDescent="0.4">
      <c r="B18" s="95" t="s">
        <v>37</v>
      </c>
      <c r="C18" s="95"/>
      <c r="D18" s="95"/>
      <c r="E18" s="95"/>
      <c r="F18" s="95"/>
      <c r="G18" s="95"/>
      <c r="H18" s="95"/>
      <c r="I18" s="95"/>
    </row>
    <row r="19" spans="1:9" x14ac:dyDescent="0.4">
      <c r="A19" s="2"/>
      <c r="B19" s="2"/>
    </row>
  </sheetData>
  <mergeCells count="11">
    <mergeCell ref="B10:I10"/>
    <mergeCell ref="B14:C14"/>
    <mergeCell ref="B15:C15"/>
    <mergeCell ref="B18:I18"/>
    <mergeCell ref="A1:I1"/>
    <mergeCell ref="B4:C4"/>
    <mergeCell ref="B5:C5"/>
    <mergeCell ref="B6:C6"/>
    <mergeCell ref="B7:C7"/>
    <mergeCell ref="B8:I8"/>
    <mergeCell ref="B9:I9"/>
  </mergeCells>
  <phoneticPr fontId="2" type="noConversion"/>
  <pageMargins left="0.7" right="0.7" top="0.75" bottom="0.75" header="0.3" footer="0.3"/>
  <pageSetup paperSize="9" scale="72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9F4FDF3AE8AB5439BE0364D12BEF9C5" ma:contentTypeVersion="16" ma:contentTypeDescription="새 문서를 만듭니다." ma:contentTypeScope="" ma:versionID="922dd4a86d67179521a4901aa442a881">
  <xsd:schema xmlns:xsd="http://www.w3.org/2001/XMLSchema" xmlns:xs="http://www.w3.org/2001/XMLSchema" xmlns:p="http://schemas.microsoft.com/office/2006/metadata/properties" xmlns:ns2="496f1fba-17c0-4369-a3d1-8f4a1c214816" xmlns:ns3="157c6725-1a5a-4f10-9c50-d5295a340bfa" targetNamespace="http://schemas.microsoft.com/office/2006/metadata/properties" ma:root="true" ma:fieldsID="25ef2acc2b5d869cb8c46b16c5a5b87c" ns2:_="" ns3:_="">
    <xsd:import namespace="496f1fba-17c0-4369-a3d1-8f4a1c214816"/>
    <xsd:import namespace="157c6725-1a5a-4f10-9c50-d5295a340b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6f1fba-17c0-4369-a3d1-8f4a1c2148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0a23a2f-e60a-4c63-ae54-b0e605d6f0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7c6725-1a5a-4f10-9c50-d5295a340bfa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2d7d0ec5-fe9f-4543-beef-96ccbba0db6a}" ma:internalName="TaxCatchAll" ma:showField="CatchAllData" ma:web="157c6725-1a5a-4f10-9c50-d5295a340b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F40CCC-FC95-4D04-9055-975BDA4599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6f1fba-17c0-4369-a3d1-8f4a1c214816"/>
    <ds:schemaRef ds:uri="157c6725-1a5a-4f10-9c50-d5295a340b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46715E-47A4-4D91-B0F9-C44B9DD0FC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OFFICE365(20230202 수정)</vt:lpstr>
      <vt:lpstr>OFFICE365(최초)</vt:lpstr>
      <vt:lpstr>OFFICE365(최초) (2)</vt:lpstr>
      <vt:lpstr>'OFFICE365(20230202 수정)'!Print_Area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신재현</dc:creator>
  <cp:lastModifiedBy>Max</cp:lastModifiedBy>
  <cp:lastPrinted>2023-02-08T07:43:41Z</cp:lastPrinted>
  <dcterms:created xsi:type="dcterms:W3CDTF">2023-01-19T00:55:57Z</dcterms:created>
  <dcterms:modified xsi:type="dcterms:W3CDTF">2023-02-08T08:10:29Z</dcterms:modified>
</cp:coreProperties>
</file>