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2021\01.TED\10.GME\01.오픈뱅킹공동업무\"/>
    </mc:Choice>
  </mc:AlternateContent>
  <xr:revisionPtr revIDLastSave="22" documentId="13_ncr:1_{57EE729A-0797-4D53-A669-11D1FFB79197}" xr6:coauthVersionLast="45" xr6:coauthVersionMax="46" xr10:uidLastSave="{E2C1A2EF-B367-4252-A5B9-92945F653F93}"/>
  <bookViews>
    <workbookView xWindow="-60" yWindow="600" windowWidth="28920" windowHeight="15660" tabRatio="524" xr2:uid="{00000000-000D-0000-FFFF-FFFF00000000}"/>
  </bookViews>
  <sheets>
    <sheet name="견적서 총괄" sheetId="2" r:id="rId1"/>
    <sheet name="인력 투입 내역" sheetId="7" r:id="rId2"/>
    <sheet name="개발모듈상세내역" sheetId="8" r:id="rId3"/>
    <sheet name="등급별 노임단가" sheetId="1" r:id="rId4"/>
  </sheets>
  <externalReferences>
    <externalReference r:id="rId5"/>
    <externalReference r:id="rId6"/>
    <externalReference r:id="rId7"/>
    <externalReference r:id="rId8"/>
  </externalReferences>
  <definedNames>
    <definedName name="_con1">#REF!</definedName>
    <definedName name="_con2">#REF!</definedName>
    <definedName name="_con3">#REF!</definedName>
    <definedName name="_xlnm._FilterDatabase" localSheetId="2" hidden="1">개발모듈상세내역!$B$4:$N$4</definedName>
    <definedName name="_xlnm._FilterDatabase" localSheetId="1" hidden="1">'인력 투입 내역'!$A$6:$XEX$21</definedName>
    <definedName name="_Order1" hidden="1">255</definedName>
    <definedName name="_Order2" hidden="1">255</definedName>
    <definedName name="_svr2">#REF!</definedName>
    <definedName name="aa" localSheetId="2">#REF!</definedName>
    <definedName name="aa">#REF!</definedName>
    <definedName name="aaa" localSheetId="2">#REF!</definedName>
    <definedName name="aaa">#REF!</definedName>
    <definedName name="bb" localSheetId="2">#REF!</definedName>
    <definedName name="bb">#REF!</definedName>
    <definedName name="bbb" localSheetId="2">#REF!</definedName>
    <definedName name="bbb">#REF!</definedName>
    <definedName name="cust1">#REF!</definedName>
    <definedName name="cust2">#REF!</definedName>
    <definedName name="cust3">#REF!</definedName>
    <definedName name="dd">#REF!</definedName>
    <definedName name="dfd">#REF!</definedName>
    <definedName name="ListPrice범위" localSheetId="2">#REF!</definedName>
    <definedName name="ListPrice범위">#REF!</definedName>
    <definedName name="MDL">'[1]031202'!$A$1:$A$65536</definedName>
    <definedName name="mm">#REF!</definedName>
    <definedName name="MPALL" localSheetId="2">#REF!</definedName>
    <definedName name="MPALL">#REF!</definedName>
    <definedName name="MPHOME" localSheetId="2">'[2]Systems &amp; Options'!#REF!</definedName>
    <definedName name="MPHOME">'[2]Systems &amp; Options'!#REF!</definedName>
    <definedName name="MPPT1" localSheetId="2">#REF!</definedName>
    <definedName name="MPPT1">#REF!</definedName>
    <definedName name="MPPT2" localSheetId="2">#REF!</definedName>
    <definedName name="MPPT2">#REF!</definedName>
    <definedName name="MPPT3" localSheetId="2">#REF!</definedName>
    <definedName name="MPPT3">#REF!</definedName>
    <definedName name="MPQTY" localSheetId="2">#REF!</definedName>
    <definedName name="MPQTY">#REF!</definedName>
    <definedName name="option">#REF!</definedName>
    <definedName name="pm">#REF!</definedName>
    <definedName name="_xlnm.Print_Area" localSheetId="2">개발모듈상세내역!$B$2:$K$16</definedName>
    <definedName name="_xlnm.Print_Area" localSheetId="0">'견적서 총괄'!$A$1:$F$23</definedName>
    <definedName name="_xlnm.Print_Area" localSheetId="1">'인력 투입 내역'!$B$2:$M$26</definedName>
    <definedName name="_xlnm.Print_Area">#REF!</definedName>
    <definedName name="rla" localSheetId="2">#REF!</definedName>
    <definedName name="rla">#REF!</definedName>
    <definedName name="RNG">'[1]031202'!$A$1:$D$65536</definedName>
    <definedName name="SI">#REF!</definedName>
    <definedName name="ss">#REF!</definedName>
    <definedName name="t_10">[3]전화물량!$Y$164</definedName>
    <definedName name="t_8">[3]전화물량!$W$164</definedName>
    <definedName name="T01_컬럼정보_Query">#REF!</definedName>
    <definedName name="T02_컬럼">#REF!</definedName>
    <definedName name="tool">#REF!</definedName>
    <definedName name="total" localSheetId="2">#REF!</definedName>
    <definedName name="total">#REF!</definedName>
    <definedName name="unierp">#REF!</definedName>
    <definedName name="X255QTY">[4]xSeries255!$D$13:$D$48,[4]xSeries255!$D$51:$D$490</definedName>
    <definedName name="XSER235" localSheetId="2">#REF!</definedName>
    <definedName name="XSER235">#REF!</definedName>
    <definedName name="XSER255">[4]xSeries255!$A$13:$M$48,[4]xSeries255!$A$51:$M$490</definedName>
    <definedName name="XSER335" localSheetId="2">#REF!</definedName>
    <definedName name="XSER335">#REF!</definedName>
    <definedName name="XSER345" localSheetId="2">#REF!</definedName>
    <definedName name="XSER345">#REF!</definedName>
    <definedName name="XSER382" localSheetId="2">#REF!</definedName>
    <definedName name="XSER382">#REF!</definedName>
    <definedName name="구">#REF!</definedName>
    <definedName name="구매">#REF!</definedName>
    <definedName name="ㄴ">#REF!</definedName>
    <definedName name="사">#REF!</definedName>
    <definedName name="산정">#REF!</definedName>
    <definedName name="삼">#REF!</definedName>
    <definedName name="십">#REF!</definedName>
    <definedName name="십삼">#REF!</definedName>
    <definedName name="십이">#REF!</definedName>
    <definedName name="십일">#REF!</definedName>
    <definedName name="영업이익표">#REF!</definedName>
    <definedName name="오">#REF!</definedName>
    <definedName name="육">#REF!</definedName>
    <definedName name="이">#REF!</definedName>
    <definedName name="일">#REF!</definedName>
    <definedName name="칠">#REF!</definedName>
    <definedName name="팔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L11" i="7" l="1"/>
  <c r="C13" i="2" l="1"/>
  <c r="E12" i="2" l="1"/>
  <c r="J13" i="7" l="1"/>
  <c r="J10" i="7" l="1"/>
  <c r="L10" i="7" s="1"/>
  <c r="D4" i="1" l="1"/>
  <c r="I16" i="7" l="1"/>
  <c r="H16" i="7" l="1"/>
  <c r="G16" i="7"/>
  <c r="F16" i="7"/>
  <c r="E16" i="7"/>
  <c r="I20" i="7"/>
  <c r="H20" i="7"/>
  <c r="G20" i="7"/>
  <c r="F20" i="7"/>
  <c r="E20" i="7"/>
  <c r="L13" i="7"/>
  <c r="L17" i="7"/>
  <c r="J20" i="7" l="1"/>
  <c r="L20" i="7"/>
  <c r="L8" i="7"/>
  <c r="F18" i="2" l="1"/>
  <c r="J7" i="7"/>
  <c r="D18" i="2" l="1"/>
  <c r="F9" i="7" l="1"/>
  <c r="F21" i="7" s="1"/>
  <c r="E9" i="7" l="1"/>
  <c r="E21" i="7" s="1"/>
  <c r="G21" i="7"/>
  <c r="H21" i="7"/>
  <c r="I9" i="7"/>
  <c r="I21" i="7" s="1"/>
  <c r="J16" i="7"/>
  <c r="L7" i="7"/>
  <c r="F13" i="2"/>
  <c r="H13" i="2" s="1"/>
  <c r="L9" i="7" l="1"/>
  <c r="L16" i="7"/>
  <c r="J9" i="7"/>
  <c r="J21" i="7" s="1"/>
  <c r="D5" i="1"/>
  <c r="D6" i="1"/>
  <c r="D7" i="1"/>
  <c r="D8" i="1"/>
  <c r="L21" i="7" l="1"/>
  <c r="E7" i="1"/>
  <c r="F7" i="1" s="1"/>
  <c r="E5" i="1"/>
  <c r="F5" i="1" s="1"/>
  <c r="E8" i="1"/>
  <c r="F8" i="1" s="1"/>
  <c r="E6" i="1"/>
  <c r="E4" i="1"/>
  <c r="F4" i="1" s="1"/>
  <c r="G7" i="1" l="1"/>
  <c r="G4" i="1"/>
  <c r="G8" i="1"/>
  <c r="G5" i="1"/>
  <c r="F6" i="1"/>
  <c r="G6" i="1" s="1"/>
  <c r="D13" i="2" l="1"/>
</calcChain>
</file>

<file path=xl/sharedStrings.xml><?xml version="1.0" encoding="utf-8"?>
<sst xmlns="http://schemas.openxmlformats.org/spreadsheetml/2006/main" count="85" uniqueCount="72">
  <si>
    <t>견  적  서</t>
    <phoneticPr fontId="14" type="noConversion"/>
  </si>
  <si>
    <t>상기건과 관련하여 아래와 같이 견적을 제출합니다.</t>
  </si>
  <si>
    <t>▶ 용역비</t>
    <phoneticPr fontId="5" type="noConversion"/>
  </si>
  <si>
    <t>(단위 : 원)</t>
    <phoneticPr fontId="5" type="noConversion"/>
  </si>
  <si>
    <t>구분</t>
    <phoneticPr fontId="23" type="noConversion"/>
  </si>
  <si>
    <t>상세 내역</t>
    <phoneticPr fontId="23" type="noConversion"/>
  </si>
  <si>
    <t>투입M/M</t>
  </si>
  <si>
    <t>총합계</t>
    <phoneticPr fontId="23" type="noConversion"/>
  </si>
  <si>
    <t>DC 율</t>
  </si>
  <si>
    <t>제안가격</t>
  </si>
  <si>
    <t>합 계</t>
    <phoneticPr fontId="23" type="noConversion"/>
  </si>
  <si>
    <t>▶ WEB/WAS 서버 (HW, SW)</t>
    <phoneticPr fontId="5" type="noConversion"/>
  </si>
  <si>
    <t>단위</t>
    <phoneticPr fontId="23" type="noConversion"/>
  </si>
  <si>
    <t>-</t>
    <phoneticPr fontId="5" type="noConversion"/>
  </si>
  <si>
    <t>합 계 (백만원이하 절사)</t>
    <phoneticPr fontId="23" type="noConversion"/>
  </si>
  <si>
    <t>※ 프로젝트 수행장소 및 수행 제반 환경(인터넷, 책상, 프린터 등)은 발주사에서 무상 제공하는 조건임</t>
    <phoneticPr fontId="5" type="noConversion"/>
  </si>
  <si>
    <t>※ 인건비 산정기준</t>
    <phoneticPr fontId="5" type="noConversion"/>
  </si>
  <si>
    <t xml:space="preserve">    . 적용 S/W개발 단가는 '20년도 한국소프트웨어산업협회 S/W기술자의 등급별 노임단가 기준</t>
    <phoneticPr fontId="5" type="noConversion"/>
  </si>
  <si>
    <t>■ 별첨: 시스템 구축 인력 투입 상세 내역</t>
    <phoneticPr fontId="5" type="noConversion"/>
  </si>
  <si>
    <t>(단위:원, VAT별도)</t>
    <phoneticPr fontId="5" type="noConversion"/>
  </si>
  <si>
    <t>구분</t>
    <phoneticPr fontId="5" type="noConversion"/>
  </si>
  <si>
    <t>역할 (개발범위)</t>
    <phoneticPr fontId="5" type="noConversion"/>
  </si>
  <si>
    <t>제안
등급</t>
    <phoneticPr fontId="5" type="noConversion"/>
  </si>
  <si>
    <t>M+1</t>
    <phoneticPr fontId="5" type="noConversion"/>
  </si>
  <si>
    <t>M+2</t>
    <phoneticPr fontId="5" type="noConversion"/>
  </si>
  <si>
    <t>M+3</t>
  </si>
  <si>
    <t>M+4</t>
  </si>
  <si>
    <t>M+5</t>
  </si>
  <si>
    <t>M/M</t>
    <phoneticPr fontId="5" type="noConversion"/>
  </si>
  <si>
    <t>단가</t>
    <phoneticPr fontId="5" type="noConversion"/>
  </si>
  <si>
    <t xml:space="preserve"> 금    액</t>
    <phoneticPr fontId="5" type="noConversion"/>
  </si>
  <si>
    <t>비고</t>
    <phoneticPr fontId="5" type="noConversion"/>
  </si>
  <si>
    <t>고급</t>
    <phoneticPr fontId="5" type="noConversion"/>
  </si>
  <si>
    <t>소계(M/M, 용역비)</t>
  </si>
  <si>
    <t>합계(M/M, 용역비)</t>
  </si>
  <si>
    <t>Syetem</t>
    <phoneticPr fontId="5" type="noConversion"/>
  </si>
  <si>
    <t>기능</t>
    <phoneticPr fontId="5" type="noConversion"/>
  </si>
  <si>
    <t>기능상세</t>
    <phoneticPr fontId="5" type="noConversion"/>
  </si>
  <si>
    <t>URL</t>
    <phoneticPr fontId="5" type="noConversion"/>
  </si>
  <si>
    <t>Syetem</t>
  </si>
  <si>
    <t>Module</t>
  </si>
  <si>
    <t>인력</t>
  </si>
  <si>
    <t>Item</t>
  </si>
  <si>
    <t>■ 별첨: 산출물</t>
    <phoneticPr fontId="5" type="noConversion"/>
  </si>
  <si>
    <t>ㅇ 추후 협의</t>
    <phoneticPr fontId="5" type="noConversion"/>
  </si>
  <si>
    <t>■ 별첨: 2020년 SW 기술자 등급별 일 노임단가</t>
    <phoneticPr fontId="5" type="noConversion"/>
  </si>
  <si>
    <t>(단위 : 원, 천원이하 절사)</t>
    <phoneticPr fontId="5" type="noConversion"/>
  </si>
  <si>
    <t>2019년 
기준단가</t>
    <phoneticPr fontId="5" type="noConversion"/>
  </si>
  <si>
    <t>A:월노임
(단가*21.4일)</t>
    <phoneticPr fontId="5" type="noConversion"/>
  </si>
  <si>
    <t>B:SI간접비
(월노임*110%)</t>
    <phoneticPr fontId="5" type="noConversion"/>
  </si>
  <si>
    <t>C:기술료
((A+B)*20%)</t>
    <phoneticPr fontId="5" type="noConversion"/>
  </si>
  <si>
    <t>월단가
(A+B+C)</t>
    <phoneticPr fontId="5" type="noConversion"/>
  </si>
  <si>
    <t>기술사</t>
    <phoneticPr fontId="5" type="noConversion"/>
  </si>
  <si>
    <t>특급기술자</t>
    <phoneticPr fontId="5" type="noConversion"/>
  </si>
  <si>
    <t>고급기술자</t>
    <phoneticPr fontId="5" type="noConversion"/>
  </si>
  <si>
    <t>중급기술자</t>
    <phoneticPr fontId="5" type="noConversion"/>
  </si>
  <si>
    <t>초급기술자</t>
    <phoneticPr fontId="5" type="noConversion"/>
  </si>
  <si>
    <t xml:space="preserve">수신 : (주)글로벌머니익스프레스 </t>
    <phoneticPr fontId="14" type="noConversion"/>
  </si>
  <si>
    <t>글로벌머니익스프레스 
오픈뱅킹공동업무 정보제공자 API 개발</t>
    <phoneticPr fontId="5" type="noConversion"/>
  </si>
  <si>
    <t>오픈뱅킹공동업무 정보제공자 API 개발</t>
    <phoneticPr fontId="5" type="noConversion"/>
  </si>
  <si>
    <t>설계, 개발</t>
    <phoneticPr fontId="23" type="noConversion"/>
  </si>
  <si>
    <t>제목 : [GME]오픈뱅킹공동업무_정보제공자_API개발</t>
    <phoneticPr fontId="14" type="noConversion"/>
  </si>
  <si>
    <t>특급</t>
    <phoneticPr fontId="5" type="noConversion"/>
  </si>
  <si>
    <t>'(추가사항 및 상세범위 수행시의 협의)</t>
  </si>
  <si>
    <t>- 참고
오픈뱅킹공동업무_정보제공자_API명세서(검토용_초안).pdf</t>
    <phoneticPr fontId="5" type="noConversion"/>
  </si>
  <si>
    <t>■ 별첨: 개발범위</t>
    <phoneticPr fontId="5" type="noConversion"/>
  </si>
  <si>
    <t>오픈뱅킹 공동업무
정보제공자 API 개발</t>
    <phoneticPr fontId="23" type="noConversion"/>
  </si>
  <si>
    <t>개발 (선불계정관리, 토큰, 사용자관리)</t>
    <phoneticPr fontId="5" type="noConversion"/>
  </si>
  <si>
    <r>
      <t xml:space="preserve">- 토큰발급
- 사용자관리
- 선불계정정보 조회서비스
</t>
    </r>
    <r>
      <rPr>
        <b/>
        <strike/>
        <sz val="9"/>
        <color rgb="FF000000"/>
        <rFont val="맑은 고딕"/>
        <family val="3"/>
        <charset val="129"/>
        <scheme val="major"/>
      </rPr>
      <t>- 파일처리</t>
    </r>
    <phoneticPr fontId="5" type="noConversion"/>
  </si>
  <si>
    <t>- 토큰발급
- 사용자관리
- 선불계정정보 조회서비스
(추가사항 및 상세범위 수행시의 협의)</t>
    <phoneticPr fontId="5" type="noConversion"/>
  </si>
  <si>
    <t>일금 : 팔백만원정 (8,000,000원)  - 부가세 별도</t>
    <phoneticPr fontId="14" type="noConversion"/>
  </si>
  <si>
    <t>일자 : 2021년 04월 22일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</si>
</sst>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,##0_ "/>
    <numFmt numFmtId="177" formatCode="#,##0;[Red]#,##0"/>
    <numFmt numFmtId="178" formatCode="0.0%"/>
    <numFmt numFmtId="179" formatCode="0.0_ "/>
    <numFmt numFmtId="180" formatCode="#.##"/>
    <numFmt numFmtId="181" formatCode="#,##0.000;[Red]&quot;-&quot;#,##0.000"/>
    <numFmt numFmtId="182" formatCode="_ &quot;₩&quot;* #,##0_ ;_ &quot;₩&quot;* &quot;₩&quot;&quot;₩&quot;&quot;₩&quot;\-#,##0_ ;_ &quot;₩&quot;* &quot;-&quot;_ ;_ @_ "/>
    <numFmt numFmtId="183" formatCode="_ * #,##0_ ;_ * &quot;₩&quot;\-#,##0_ ;_ * &quot;-&quot;_ ;_ @_ "/>
    <numFmt numFmtId="184" formatCode="_ * #,##0.00_ ;_ * &quot;₩&quot;\-#,##0.00_ ;_ * &quot;-&quot;??_ ;_ @_ "/>
    <numFmt numFmtId="185" formatCode="_(&quot;$&quot;* #,##0.0_);_(&quot;$&quot;* &quot;₩&quot;&quot;₩&quot;&quot;₩&quot;&quot;₩&quot;&quot;₩&quot;&quot;₩&quot;\(#,##0.0&quot;₩&quot;&quot;₩&quot;&quot;₩&quot;&quot;₩&quot;&quot;₩&quot;&quot;₩&quot;\);_(&quot;$&quot;* &quot;-&quot;_);_(@_)"/>
    <numFmt numFmtId="186" formatCode="0_);[Red]\(0\)"/>
    <numFmt numFmtId="187" formatCode="#,##0.0"/>
    <numFmt numFmtId="188" formatCode="#,##0.000"/>
    <numFmt numFmtId="189" formatCode="0.0_);[Red]\(0.0\)"/>
    <numFmt numFmtId="190" formatCode="#,##0;\(\-#,##0\)"/>
    <numFmt numFmtId="191" formatCode="_-* #,##0.00_-;&quot;₩&quot;&quot;₩&quot;&quot;₩&quot;&quot;₩&quot;&quot;₩&quot;&quot;₩&quot;&quot;₩&quot;&quot;₩&quot;&quot;₩&quot;&quot;₩&quot;\-* #,##0.00_-;_-* &quot;-&quot;??_-;_-@_-"/>
    <numFmt numFmtId="192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93" formatCode="_-* #,##0_-;&quot;₩&quot;&quot;₩&quot;&quot;₩&quot;&quot;₩&quot;&quot;₩&quot;&quot;₩&quot;\-* #,##0_-;_-* &quot;-&quot;_-;_-@_-"/>
    <numFmt numFmtId="194" formatCode="yyyy&quot;/&quot;m&quot;/&quot;d"/>
    <numFmt numFmtId="195" formatCode="_ &quot;₩&quot;* #,##0.00_ ;_ &quot;₩&quot;* \-#,##0.00_ ;_ &quot;₩&quot;* &quot;-&quot;??_ ;_ @_ "/>
    <numFmt numFmtId="196" formatCode="_ * #,##0_ ;_ * &quot;₩&quot;&quot;₩&quot;&quot;₩&quot;&quot;₩&quot;&quot;₩&quot;&quot;₩&quot;&quot;₩&quot;&quot;₩&quot;&quot;₩&quot;&quot;₩&quot;&quot;₩&quot;\-#,##0_ ;_ * &quot;-&quot;_ ;_ @_ "/>
    <numFmt numFmtId="197" formatCode="yy&quot;₩&quot;&quot;₩&quot;&quot;₩&quot;&quot;₩&quot;&quot;₩&quot;&quot;₩&quot;&quot;₩&quot;&quot;₩&quot;&quot;₩&quot;&quot;₩&quot;\-m&quot;₩&quot;&quot;₩&quot;&quot;₩&quot;&quot;₩&quot;&quot;₩&quot;&quot;₩&quot;&quot;₩&quot;&quot;₩&quot;&quot;₩&quot;&quot;₩&quot;\-d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 h:mm"/>
    <numFmt numFmtId="198" formatCode="0;[Red]0"/>
    <numFmt numFmtId="199" formatCode="_-* #,##0_-;&quot;₩&quot;&quot;₩&quot;&quot;₩&quot;&quot;₩&quot;&quot;₩&quot;&quot;₩&quot;&quot;₩&quot;&quot;₩&quot;\-* #,##0_-;_-* &quot;-&quot;_-;_-@_-"/>
    <numFmt numFmtId="200" formatCode="&quot;₩&quot;\!\$#\!\,##0_);[Red]&quot;₩&quot;\!\(&quot;₩&quot;\!\$#\!\,##0&quot;₩&quot;\!\)"/>
    <numFmt numFmtId="201" formatCode="0\!.0000000000000000"/>
    <numFmt numFmtId="202" formatCode="&quot;$&quot;#\!\,##0\!.00_);[Red]&quot;₩&quot;\!\(&quot;$&quot;#\!\,##0\!.00&quot;₩&quot;\!\)"/>
    <numFmt numFmtId="203" formatCode="0.000000000%"/>
    <numFmt numFmtId="204" formatCode="_-* #,##0.00_-;&quot;₩&quot;&quot;₩&quot;&quot;₩&quot;&quot;₩&quot;&quot;₩&quot;&quot;₩&quot;&quot;₩&quot;&quot;₩&quot;&quot;₩&quot;\-* #,##0.00_-;_-* &quot;-&quot;??_-;_-@_-"/>
    <numFmt numFmtId="205" formatCode="0.0000000000%"/>
    <numFmt numFmtId="206" formatCode="_ * #,##0.00_ ;_ * \-#,##0.00_ ;_ * &quot;-&quot;_ ;_ @_ "/>
    <numFmt numFmtId="207" formatCode="&quot;₩&quot;#,##0.00;&quot;₩&quot;&quot;₩&quot;&quot;₩&quot;&quot;₩&quot;\-&quot;₩&quot;#,##0.00"/>
    <numFmt numFmtId="208" formatCode="&quot;₩&quot;#,##0\ ;[Red]\(&quot;₩&quot;#,##0\)"/>
    <numFmt numFmtId="209" formatCode="&quot;₩&quot;#,##0.00\ ;\(&quot;₩&quot;#,##0.00\)"/>
    <numFmt numFmtId="210" formatCode="&quot;₩&quot;#,##0.00\ ;[Red]\(&quot;₩&quot;#,##0.00\)"/>
    <numFmt numFmtId="211" formatCode="#.00"/>
    <numFmt numFmtId="212" formatCode="#."/>
    <numFmt numFmtId="213" formatCode="_-* #,##0.0_-;&quot;₩&quot;\!\-* #,##0.0_-;_-* &quot;-&quot;_-;_-@_-"/>
    <numFmt numFmtId="214" formatCode="#,##0_);[Red]\(#,##0\)"/>
    <numFmt numFmtId="215" formatCode="_ * #,##0_ ;_ * \-#,##0_ ;_ * &quot;-&quot;_ ;_ @_ "/>
    <numFmt numFmtId="216" formatCode="&quot;$&quot;#,##0.00_);\(&quot;$&quot;#,##0.00\)"/>
    <numFmt numFmtId="217" formatCode="#,##0\ ;"/>
    <numFmt numFmtId="218" formatCode="_ &quot;₩&quot;* #,##0_ ;_ &quot;₩&quot;* \-#,##0_ ;_ &quot;₩&quot;* &quot;-&quot;_ ;_ @_ "/>
    <numFmt numFmtId="219" formatCode="\(#,##0\ ;\-#,##0\ ;\)"/>
    <numFmt numFmtId="220" formatCode="%#.00"/>
    <numFmt numFmtId="221" formatCode="[Blue]#,##0;\-#,##0"/>
    <numFmt numFmtId="222" formatCode="\(#,##0\ ;\-#,##0;\)"/>
    <numFmt numFmtId="223" formatCode="_ * #,##0.00_ ;_ * \-#,##0.00_ ;_ * &quot;-&quot;??_ ;_ @_ "/>
    <numFmt numFmtId="224" formatCode="#,##0."/>
    <numFmt numFmtId="225" formatCode="0.0%;[Red]&quot;△&quot;0.0%"/>
    <numFmt numFmtId="226" formatCode="_-* #,##0&quot;₩&quot;\ _D_M_-;&quot;₩&quot;\-* #,##0&quot;₩&quot;\ _D_M_-;_-* &quot;-&quot;&quot;₩&quot;\ _D_M_-;_-@_-"/>
    <numFmt numFmtId="227" formatCode="* #,##0.0"/>
    <numFmt numFmtId="228" formatCode="#,##0.00000"/>
    <numFmt numFmtId="229" formatCode="_ * #,##0_ ;_ * &quot;₩&quot;\-#,##0_ ;_ * &quot;-&quot;??_ ;_ @_ "/>
    <numFmt numFmtId="230" formatCode="0.00000000"/>
    <numFmt numFmtId="231" formatCode="&quot;$&quot;#,##0.00_);[Red]\(&quot;$&quot;#,##0.00\)"/>
    <numFmt numFmtId="232" formatCode="_ * #,##0_ ;_ * &quot;₩&quot;&quot;₩&quot;&quot;₩&quot;\-#,##0_ ;_ * &quot;-&quot;_ ;_ @_ "/>
    <numFmt numFmtId="233" formatCode="\ \ \ #,##0"/>
    <numFmt numFmtId="234" formatCode="_(&quot;$&quot;* #,##0_);_(&quot;$&quot;* \(#,##0\);_(&quot;$&quot;* &quot;-&quot;_);_(@_)"/>
    <numFmt numFmtId="235" formatCode="&quot;US$&quot;#,##0.00_);[Red]&quot;₩&quot;\!\(&quot;US$&quot;#,##0.00&quot;₩&quot;\!\)"/>
    <numFmt numFmtId="236" formatCode="_(&quot;$&quot;* #,##0.00_);_(&quot;$&quot;* \(#,##0.00\);_(&quot;$&quot;* &quot;-&quot;??_);_(@_)"/>
    <numFmt numFmtId="237" formatCode="#,##0.00;&quot;-&quot;#,##0.00"/>
    <numFmt numFmtId="238" formatCode="\,##"/>
    <numFmt numFmtId="239" formatCode="m\o\n\th\ d\,\ yyyy"/>
    <numFmt numFmtId="240" formatCode="mmm\ dd\,\ yyyy"/>
    <numFmt numFmtId="241" formatCode="#,##0.0000000"/>
    <numFmt numFmtId="242" formatCode="\$#.00"/>
    <numFmt numFmtId="243" formatCode="\$#."/>
    <numFmt numFmtId="244" formatCode="&quot;₩&quot;#,##0_);[Red]\(&quot;₩&quot;#,##0\)"/>
    <numFmt numFmtId="245" formatCode="#,##0;[Red]&quot;-&quot;#,##0"/>
    <numFmt numFmtId="246" formatCode="##"/>
    <numFmt numFmtId="247" formatCode="###,###,"/>
    <numFmt numFmtId="248" formatCode="_-* #,##0.00_-;&quot;₩&quot;\-* #,##0.00_-;_-* &quot;-&quot;??_-;_-@_-"/>
    <numFmt numFmtId="249" formatCode="###,###,###.0"/>
    <numFmt numFmtId="250" formatCode="#,##0;&quot;-&quot;#,##0"/>
    <numFmt numFmtId="251" formatCode="0.00000%"/>
    <numFmt numFmtId="252" formatCode="_ &quot;₩&quot;* #,##0.0000000_ ;_ &quot;₩&quot;* &quot;₩&quot;\-#,##0.0000000_ ;_ &quot;₩&quot;* &quot;-&quot;??_ ;_ @_ "/>
    <numFmt numFmtId="253" formatCode="&quot;$&quot;#,##0_);\(&quot;$&quot;#,##0\)"/>
    <numFmt numFmtId="254" formatCode="&quot;₩&quot;#,##0.00;[Red]&quot;₩&quot;\-#,##0.00"/>
    <numFmt numFmtId="255" formatCode="#,##0;[Red]&quot;△&quot;#,##0"/>
    <numFmt numFmtId="256" formatCode="_ * #,##0.000000_ ;_ * &quot;₩&quot;\-#,##0.000000_ ;_ * &quot;-&quot;??_ ;_ @_ "/>
    <numFmt numFmtId="257" formatCode="#,##0\ &quot;DM&quot;;[Red]\-#,##0\ &quot;DM&quot;"/>
    <numFmt numFmtId="258" formatCode="#,##0.00\ &quot;DM&quot;;[Red]\-#,##0.00\ &quot;DM&quot;"/>
    <numFmt numFmtId="259" formatCode="&quot;₩&quot;#,##0;&quot;₩&quot;&quot;₩&quot;&quot;₩&quot;&quot;₩&quot;&quot;₩&quot;\!\-#,##0"/>
    <numFmt numFmtId="260" formatCode="_ &quot;SFr.&quot;* #,##0_ ;_ &quot;SFr.&quot;* &quot;₩&quot;&quot;₩&quot;&quot;₩&quot;&quot;₩&quot;&quot;₩&quot;&quot;₩&quot;&quot;₩&quot;&quot;₩&quot;&quot;₩&quot;&quot;₩&quot;&quot;₩&quot;&quot;₩&quot;&quot;₩&quot;\-#,##0_ ;_ &quot;SFr.&quot;* &quot;-&quot;_ ;_ @_ "/>
    <numFmt numFmtId="261" formatCode="d\-mmm\-yy"/>
    <numFmt numFmtId="262" formatCode="d\-mmm"/>
    <numFmt numFmtId="263" formatCode="#,##0.00000_ "/>
    <numFmt numFmtId="264" formatCode="#,##0.000000_ "/>
    <numFmt numFmtId="265" formatCode="000.000"/>
    <numFmt numFmtId="266" formatCode="#,##0;\-#,##0.00"/>
    <numFmt numFmtId="267" formatCode="#\!\,##0;&quot;₩&quot;\!\-#\!\,##0\!.00"/>
    <numFmt numFmtId="268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69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70" formatCode="&quot;₩&quot;#,##0;[Red]&quot;₩&quot;&quot;₩&quot;&quot;₩&quot;&quot;₩&quot;&quot;₩&quot;\!\-#,##0"/>
    <numFmt numFmtId="271" formatCode="_ * #,##0_ ;_ * &quot;₩&quot;\!\-#,##0_ ;_ * &quot;-&quot;_ ;_ @_ "/>
    <numFmt numFmtId="272" formatCode="mmm\-yy"/>
    <numFmt numFmtId="273" formatCode="#,##0.00_ "/>
    <numFmt numFmtId="274" formatCode="#,##0.0_);[Red]\(#,##0.0\)"/>
    <numFmt numFmtId="275" formatCode="#,##0.0000000_ "/>
    <numFmt numFmtId="276" formatCode="&quot;₩&quot;#,##0.00;&quot;₩&quot;\-#,##0.00"/>
    <numFmt numFmtId="277" formatCode="#,##0.00000000_ "/>
    <numFmt numFmtId="278" formatCode="_-* #,##0.00_-;&quot;₩&quot;&quot;₩&quot;&quot;₩&quot;\!\-* #,##0.00_-;_-* &quot;-&quot;??_-;_-@_-"/>
    <numFmt numFmtId="279" formatCode="_-* #,##0.0_-;\-* #,##0.0_-;_-* &quot;-&quot;_-;_-@_-"/>
    <numFmt numFmtId="280" formatCode="_-&quot;$&quot;* #,##0_-;\-&quot;$&quot;* #,##0_-;_-&quot;$&quot;* &quot;-&quot;_-;_-@_-"/>
    <numFmt numFmtId="281" formatCode="_-&quot;₩&quot;* #,##0.00_-;&quot;₩&quot;&quot;₩&quot;&quot;₩&quot;\!\-&quot;₩&quot;* #,##0.00_-;_-&quot;₩&quot;* &quot;-&quot;??_-;_-@_-"/>
    <numFmt numFmtId="282" formatCode="&quot;₩&quot;#,##0;&quot;₩&quot;\-#,##0"/>
    <numFmt numFmtId="283" formatCode="&quot;₩&quot;#,##0.00;&quot;₩&quot;&quot;₩&quot;&quot;₩&quot;&quot;₩&quot;&quot;₩&quot;\!\-#,##0.00"/>
  </numFmts>
  <fonts count="19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0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바탕"/>
      <family val="1"/>
      <charset val="129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Helv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9"/>
      <name val="돋움"/>
      <family val="3"/>
      <charset val="129"/>
    </font>
    <font>
      <sz val="14"/>
      <color rgb="FF000000"/>
      <name val="Verdana, =, dotum"/>
      <family val="2"/>
    </font>
    <font>
      <sz val="14"/>
      <name val="굴림"/>
      <family val="3"/>
      <charset val="129"/>
    </font>
    <font>
      <sz val="14"/>
      <name val="돋움"/>
      <family val="3"/>
      <charset val="129"/>
    </font>
    <font>
      <sz val="10"/>
      <name val="Arial"/>
      <family val="2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12"/>
      <name val="돋움체"/>
      <family val="3"/>
      <charset val="129"/>
    </font>
    <font>
      <sz val="24"/>
      <name val="Courier New"/>
      <family val="3"/>
    </font>
    <font>
      <sz val="10"/>
      <name val="명조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b/>
      <sz val="33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10"/>
      <name val="돋움"/>
      <family val="3"/>
      <charset val="129"/>
    </font>
    <font>
      <sz val="9"/>
      <color indexed="60"/>
      <name val="맑은 고딕"/>
      <family val="3"/>
      <charset val="129"/>
    </font>
    <font>
      <sz val="11"/>
      <color indexed="8"/>
      <name val="맑은 고딕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11"/>
      <color indexed="64"/>
      <name val="돋움"/>
      <family val="3"/>
      <charset val="129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2"/>
      <color indexed="8"/>
      <name val="돋움"/>
      <family val="3"/>
      <charset val="129"/>
    </font>
    <font>
      <sz val="11"/>
      <color indexed="8"/>
      <name val="휴먼매직체"/>
      <family val="1"/>
      <charset val="129"/>
    </font>
    <font>
      <sz val="11"/>
      <color theme="1"/>
      <name val="휴먼매직체"/>
      <family val="1"/>
      <charset val="129"/>
    </font>
    <font>
      <sz val="10"/>
      <name val="바탕체"/>
      <family val="1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2"/>
      <name val="¹????¼"/>
      <family val="1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"/>
      <color indexed="8"/>
      <name val="Courier"/>
      <family val="3"/>
    </font>
    <font>
      <sz val="12"/>
      <name val="Times New Roman"/>
      <family val="1"/>
    </font>
    <font>
      <sz val="20"/>
      <name val="돋움체"/>
      <family val="3"/>
      <charset val="129"/>
    </font>
    <font>
      <sz val="14"/>
      <name val="¾©"/>
      <family val="3"/>
    </font>
    <font>
      <sz val="12"/>
      <name val="¾©"/>
      <family val="1"/>
    </font>
    <font>
      <sz val="7"/>
      <name val="바탕체"/>
      <family val="1"/>
      <charset val="129"/>
    </font>
    <font>
      <sz val="12"/>
      <name val="¹UAAA¼"/>
      <family val="3"/>
      <charset val="129"/>
    </font>
    <font>
      <b/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9"/>
      <name val="바탕체"/>
      <family val="1"/>
      <charset val="129"/>
    </font>
    <font>
      <sz val="12"/>
      <name val="¨ÏoUAAA¡§u"/>
      <family val="1"/>
    </font>
    <font>
      <sz val="12"/>
      <name val="ⓒoUAAA¨u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</font>
    <font>
      <sz val="10"/>
      <name val="μ¸¿oA¼"/>
      <family val="3"/>
      <charset val="129"/>
    </font>
    <font>
      <sz val="12"/>
      <name val="System"/>
      <family val="2"/>
      <charset val="129"/>
    </font>
    <font>
      <sz val="11"/>
      <color indexed="16"/>
      <name val="돋움"/>
      <family val="3"/>
      <charset val="129"/>
    </font>
    <font>
      <sz val="9"/>
      <name val="Arial"/>
      <family val="2"/>
    </font>
    <font>
      <sz val="8"/>
      <name val="¹UAAA¼"/>
      <family val="3"/>
      <charset val="129"/>
    </font>
    <font>
      <sz val="10"/>
      <name val="±¼¸²Ã¼"/>
      <family val="3"/>
    </font>
    <font>
      <sz val="12"/>
      <name val="±¼¸²A¼"/>
      <family val="3"/>
      <charset val="129"/>
    </font>
    <font>
      <sz val="12"/>
      <name val="μ¸¿oA¼"/>
      <family val="3"/>
      <charset val="129"/>
    </font>
    <font>
      <sz val="10"/>
      <name val="¹ÙÅÁÃ¼"/>
      <family val="1"/>
    </font>
    <font>
      <sz val="12"/>
      <name val="¹UAAA¼"/>
      <family val="1"/>
    </font>
    <font>
      <sz val="10"/>
      <name val="Geneva"/>
      <family val="2"/>
    </font>
    <font>
      <sz val="11"/>
      <name val="µ¸¿ò"/>
      <family val="3"/>
      <charset val="129"/>
    </font>
    <font>
      <sz val="10"/>
      <name val="±¼¸²Ã¼"/>
      <family val="3"/>
      <charset val="129"/>
    </font>
    <font>
      <sz val="10"/>
      <name val="¹UAAA¼"/>
      <family val="1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u/>
      <sz val="10"/>
      <color indexed="12"/>
      <name val="Arial"/>
      <family val="2"/>
    </font>
    <font>
      <sz val="10"/>
      <color indexed="8"/>
      <name val="Impact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name val="MS Serif"/>
      <family val="1"/>
    </font>
    <font>
      <sz val="10"/>
      <color indexed="8"/>
      <name val="Arial"/>
      <family val="2"/>
    </font>
    <font>
      <b/>
      <sz val="10"/>
      <name val="Palatino"/>
      <family val="1"/>
    </font>
    <font>
      <b/>
      <sz val="11"/>
      <color indexed="8"/>
      <name val="돋움"/>
      <family val="3"/>
      <charset val="129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color indexed="17"/>
      <name val="돋움"/>
      <family val="3"/>
      <charset val="129"/>
    </font>
    <font>
      <b/>
      <i/>
      <u/>
      <sz val="12"/>
      <name val="Palatino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0"/>
      <name val="Univers (WN)"/>
      <family val="2"/>
    </font>
    <font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color indexed="62"/>
      <name val="돋움"/>
      <family val="3"/>
      <charset val="129"/>
    </font>
    <font>
      <sz val="10"/>
      <name val="Times New Roman"/>
      <family val="1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2"/>
      <name val="돋움체"/>
      <family val="3"/>
      <charset val="129"/>
    </font>
    <font>
      <sz val="7"/>
      <name val="Small Fonts"/>
      <family val="2"/>
    </font>
    <font>
      <sz val="12"/>
      <name val="Helv"/>
      <family val="2"/>
    </font>
    <font>
      <b/>
      <sz val="11"/>
      <color indexed="63"/>
      <name val="돋움"/>
      <family val="3"/>
      <charset val="129"/>
    </font>
    <font>
      <sz val="10"/>
      <name val="Palatino"/>
      <family val="1"/>
    </font>
    <font>
      <sz val="10"/>
      <name val="Courier New"/>
      <family val="3"/>
    </font>
    <font>
      <sz val="10"/>
      <color indexed="8"/>
      <name val="MS Sans Serif"/>
      <family val="2"/>
    </font>
    <font>
      <b/>
      <i/>
      <sz val="12"/>
      <name val="Arial"/>
      <family val="2"/>
    </font>
    <font>
      <b/>
      <i/>
      <sz val="24"/>
      <name val="Times New Roman"/>
      <family val="1"/>
    </font>
    <font>
      <b/>
      <sz val="18"/>
      <color indexed="62"/>
      <name val="맑은 고딕"/>
      <family val="3"/>
      <charset val="129"/>
    </font>
    <font>
      <sz val="8"/>
      <name val="Palatino"/>
      <family val="1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sz val="18"/>
      <color indexed="12"/>
      <name val="MS Sans Serif"/>
      <family val="2"/>
    </font>
    <font>
      <sz val="8"/>
      <color indexed="12"/>
      <name val="Arial"/>
      <family val="2"/>
    </font>
    <font>
      <sz val="11"/>
      <color indexed="10"/>
      <name val="돋움"/>
      <family val="3"/>
      <charset val="129"/>
    </font>
    <font>
      <u/>
      <sz val="10"/>
      <color indexed="36"/>
      <name val="Arial"/>
      <family val="2"/>
    </font>
    <font>
      <i/>
      <outline/>
      <shadow/>
      <u/>
      <sz val="1"/>
      <color indexed="24"/>
      <name val="Courier"/>
      <family val="3"/>
    </font>
    <font>
      <b/>
      <sz val="18"/>
      <color indexed="24"/>
      <name val="바탕체"/>
      <family val="1"/>
      <charset val="129"/>
    </font>
    <font>
      <b/>
      <sz val="1"/>
      <color indexed="8"/>
      <name val="Courier"/>
      <family val="3"/>
    </font>
    <font>
      <b/>
      <sz val="15"/>
      <color indexed="24"/>
      <name val="바탕체"/>
      <family val="1"/>
      <charset val="129"/>
    </font>
    <font>
      <sz val="14"/>
      <name val="뼥?ⓒ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돋움"/>
      <family val="3"/>
      <charset val="129"/>
    </font>
    <font>
      <u/>
      <sz val="8.25"/>
      <color indexed="36"/>
      <name val="돋움"/>
      <family val="3"/>
      <charset val="129"/>
    </font>
    <font>
      <sz val="10"/>
      <name val="궁서(English)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b/>
      <sz val="12"/>
      <color indexed="8"/>
      <name val="돋움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9"/>
      <name val="굴림"/>
      <family val="3"/>
      <charset val="129"/>
    </font>
    <font>
      <sz val="10"/>
      <name val="Arial Narrow"/>
      <family val="2"/>
    </font>
    <font>
      <b/>
      <sz val="18"/>
      <name val="굴림체"/>
      <family val="3"/>
      <charset val="129"/>
    </font>
    <font>
      <sz val="12"/>
      <name val="Courier"/>
      <family val="3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trike/>
      <sz val="9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  <font>
      <b/>
      <strike/>
      <sz val="9"/>
      <color rgb="FF000000"/>
      <name val="맑은 고딕"/>
      <family val="3"/>
      <charset val="129"/>
      <scheme val="major"/>
    </font>
  </fonts>
  <fills count="6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37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gray0625">
        <fgColor indexed="11"/>
        <bgColor indexed="1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66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41" fontId="4" fillId="0" borderId="0" applyFont="0" applyFill="0" applyBorder="0" applyAlignment="0" applyProtection="0">
      <alignment vertical="center"/>
    </xf>
    <xf numFmtId="0" fontId="6" fillId="0" borderId="0"/>
    <xf numFmtId="0" fontId="21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3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0" fontId="37" fillId="0" borderId="0"/>
    <xf numFmtId="0" fontId="35" fillId="0" borderId="0"/>
    <xf numFmtId="0" fontId="13" fillId="0" borderId="0" applyFill="0" applyBorder="0" applyAlignment="0"/>
    <xf numFmtId="0" fontId="38" fillId="0" borderId="0"/>
    <xf numFmtId="182" fontId="13" fillId="0" borderId="0"/>
    <xf numFmtId="183" fontId="13" fillId="0" borderId="0"/>
    <xf numFmtId="184" fontId="13" fillId="0" borderId="0"/>
    <xf numFmtId="38" fontId="39" fillId="3" borderId="0" applyNumberFormat="0" applyBorder="0" applyAlignment="0" applyProtection="0"/>
    <xf numFmtId="0" fontId="40" fillId="0" borderId="0">
      <alignment horizontal="left"/>
    </xf>
    <xf numFmtId="0" fontId="41" fillId="0" borderId="24" applyNumberFormat="0" applyAlignment="0" applyProtection="0">
      <alignment horizontal="left" vertical="center"/>
    </xf>
    <xf numFmtId="0" fontId="41" fillId="0" borderId="5">
      <alignment horizontal="left" vertical="center"/>
    </xf>
    <xf numFmtId="10" fontId="39" fillId="8" borderId="1" applyNumberFormat="0" applyBorder="0" applyAlignment="0" applyProtection="0"/>
    <xf numFmtId="0" fontId="42" fillId="0" borderId="1" applyFill="0" applyBorder="0" applyProtection="0">
      <alignment vertical="center"/>
    </xf>
    <xf numFmtId="0" fontId="43" fillId="0" borderId="39"/>
    <xf numFmtId="185" fontId="44" fillId="0" borderId="0"/>
    <xf numFmtId="0" fontId="25" fillId="0" borderId="0">
      <alignment vertical="center"/>
    </xf>
    <xf numFmtId="10" fontId="35" fillId="0" borderId="0" applyFont="0" applyFill="0" applyBorder="0" applyAlignment="0" applyProtection="0"/>
    <xf numFmtId="0" fontId="45" fillId="0" borderId="1" applyProtection="0">
      <alignment vertical="center"/>
    </xf>
    <xf numFmtId="0" fontId="43" fillId="0" borderId="0"/>
    <xf numFmtId="0" fontId="35" fillId="0" borderId="0"/>
    <xf numFmtId="0" fontId="46" fillId="0" borderId="40"/>
    <xf numFmtId="0" fontId="47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>
      <alignment vertical="center"/>
    </xf>
    <xf numFmtId="0" fontId="35" fillId="0" borderId="0"/>
    <xf numFmtId="0" fontId="50" fillId="0" borderId="0" applyNumberFormat="0" applyFill="0" applyBorder="0" applyAlignment="0" applyProtection="0"/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7" borderId="41" applyNumberFormat="0" applyAlignment="0" applyProtection="0">
      <alignment vertical="center"/>
    </xf>
    <xf numFmtId="0" fontId="54" fillId="27" borderId="41" applyNumberFormat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6" fillId="28" borderId="42" applyNumberFormat="0" applyFont="0" applyAlignment="0" applyProtection="0">
      <alignment vertical="center"/>
    </xf>
    <xf numFmtId="0" fontId="56" fillId="28" borderId="42" applyNumberFormat="0" applyFont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8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0" borderId="43" applyNumberFormat="0" applyAlignment="0" applyProtection="0">
      <alignment vertical="center"/>
    </xf>
    <xf numFmtId="0" fontId="60" fillId="30" borderId="43" applyNumberFormat="0" applyAlignment="0" applyProtection="0">
      <alignment vertical="center"/>
    </xf>
    <xf numFmtId="41" fontId="13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0" fontId="62" fillId="0" borderId="44" applyNumberFormat="0" applyFill="0" applyAlignment="0" applyProtection="0">
      <alignment vertical="center"/>
    </xf>
    <xf numFmtId="0" fontId="62" fillId="0" borderId="44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4" fillId="14" borderId="41" applyNumberFormat="0" applyAlignment="0" applyProtection="0">
      <alignment vertical="center"/>
    </xf>
    <xf numFmtId="0" fontId="64" fillId="14" borderId="41" applyNumberFormat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0" borderId="48" applyNumberFormat="0" applyFill="0" applyAlignment="0" applyProtection="0">
      <alignment vertical="center"/>
    </xf>
    <xf numFmtId="0" fontId="67" fillId="0" borderId="48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70" fillId="27" borderId="49" applyNumberFormat="0" applyAlignment="0" applyProtection="0">
      <alignment vertical="center"/>
    </xf>
    <xf numFmtId="0" fontId="70" fillId="27" borderId="49" applyNumberFormat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1" fillId="0" borderId="0"/>
    <xf numFmtId="0" fontId="13" fillId="0" borderId="0">
      <alignment vertical="center"/>
    </xf>
    <xf numFmtId="0" fontId="71" fillId="0" borderId="0"/>
    <xf numFmtId="0" fontId="13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3" fillId="0" borderId="0"/>
    <xf numFmtId="0" fontId="13" fillId="0" borderId="0">
      <alignment vertical="center"/>
    </xf>
    <xf numFmtId="0" fontId="35" fillId="0" borderId="0"/>
    <xf numFmtId="0" fontId="72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3" fillId="0" borderId="0">
      <alignment vertical="center"/>
    </xf>
    <xf numFmtId="0" fontId="13" fillId="0" borderId="0"/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5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0"/>
    <xf numFmtId="0" fontId="35" fillId="0" borderId="0"/>
    <xf numFmtId="0" fontId="74" fillId="0" borderId="0"/>
    <xf numFmtId="0" fontId="37" fillId="0" borderId="14">
      <alignment horizontal="center"/>
    </xf>
    <xf numFmtId="0" fontId="37" fillId="0" borderId="14">
      <alignment horizontal="center"/>
    </xf>
    <xf numFmtId="0" fontId="74" fillId="0" borderId="4">
      <alignment horizontal="centerContinuous" vertical="center"/>
    </xf>
    <xf numFmtId="3" fontId="6" fillId="0" borderId="0">
      <alignment vertical="center"/>
    </xf>
    <xf numFmtId="187" fontId="6" fillId="0" borderId="0">
      <alignment vertical="center"/>
    </xf>
    <xf numFmtId="4" fontId="6" fillId="0" borderId="0">
      <alignment vertical="center"/>
    </xf>
    <xf numFmtId="188" fontId="6" fillId="0" borderId="0">
      <alignment vertical="center"/>
    </xf>
    <xf numFmtId="3" fontId="44" fillId="0" borderId="1"/>
    <xf numFmtId="189" fontId="13" fillId="0" borderId="4">
      <alignment horizontal="centerContinuous" vertical="center"/>
    </xf>
    <xf numFmtId="189" fontId="74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2" fontId="6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89" fontId="74" fillId="0" borderId="4">
      <alignment horizontal="centerContinuous" vertical="center"/>
    </xf>
    <xf numFmtId="178" fontId="13" fillId="0" borderId="4">
      <alignment horizontal="centerContinuous" vertical="center"/>
    </xf>
    <xf numFmtId="178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189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189" fontId="13" fillId="0" borderId="4">
      <alignment horizontal="centerContinuous" vertical="center"/>
    </xf>
    <xf numFmtId="189" fontId="13" fillId="0" borderId="4">
      <alignment horizontal="centerContinuous" vertical="center"/>
    </xf>
    <xf numFmtId="178" fontId="13" fillId="0" borderId="4">
      <alignment horizontal="centerContinuous" vertical="center"/>
    </xf>
    <xf numFmtId="178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196" fontId="6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7" fontId="13" fillId="0" borderId="4">
      <alignment horizontal="centerContinuous" vertical="center"/>
    </xf>
    <xf numFmtId="197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8" fontId="13" fillId="0" borderId="4">
      <alignment horizontal="centerContinuous" vertical="center"/>
    </xf>
    <xf numFmtId="198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6" fontId="6" fillId="0" borderId="4">
      <alignment horizontal="centerContinuous" vertical="center"/>
    </xf>
    <xf numFmtId="187" fontId="13" fillId="0" borderId="4">
      <alignment horizontal="centerContinuous" vertical="center"/>
    </xf>
    <xf numFmtId="187" fontId="13" fillId="0" borderId="4">
      <alignment horizontal="centerContinuous" vertical="center"/>
    </xf>
    <xf numFmtId="199" fontId="13" fillId="0" borderId="4">
      <alignment horizontal="centerContinuous" vertical="center"/>
    </xf>
    <xf numFmtId="199" fontId="13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196" fontId="6" fillId="0" borderId="4">
      <alignment horizontal="centerContinuous" vertical="center"/>
    </xf>
    <xf numFmtId="0" fontId="74" fillId="0" borderId="4">
      <alignment horizontal="centerContinuous" vertical="center"/>
    </xf>
    <xf numFmtId="189" fontId="74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189" fontId="74" fillId="0" borderId="4">
      <alignment horizontal="centerContinuous" vertical="center"/>
    </xf>
    <xf numFmtId="178" fontId="13" fillId="0" borderId="4">
      <alignment horizontal="centerContinuous" vertical="center"/>
    </xf>
    <xf numFmtId="178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7" fontId="13" fillId="0" borderId="4">
      <alignment horizontal="centerContinuous" vertical="center"/>
    </xf>
    <xf numFmtId="197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8" fontId="13" fillId="0" borderId="4">
      <alignment horizontal="centerContinuous" vertical="center"/>
    </xf>
    <xf numFmtId="198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6" fontId="6" fillId="0" borderId="4">
      <alignment horizontal="centerContinuous" vertical="center"/>
    </xf>
    <xf numFmtId="187" fontId="13" fillId="0" borderId="4">
      <alignment horizontal="centerContinuous" vertical="center"/>
    </xf>
    <xf numFmtId="187" fontId="13" fillId="0" borderId="4">
      <alignment horizontal="centerContinuous" vertical="center"/>
    </xf>
    <xf numFmtId="199" fontId="13" fillId="0" borderId="4">
      <alignment horizontal="centerContinuous" vertical="center"/>
    </xf>
    <xf numFmtId="199" fontId="13" fillId="0" borderId="4">
      <alignment horizontal="centerContinuous" vertical="center"/>
    </xf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1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2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1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2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0" fontId="35" fillId="0" borderId="0"/>
    <xf numFmtId="203" fontId="6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38" fontId="6" fillId="0" borderId="21">
      <alignment horizontal="right"/>
    </xf>
    <xf numFmtId="204" fontId="13" fillId="0" borderId="0" applyFont="0" applyFill="0" applyBorder="0" applyAlignment="0" applyProtection="0"/>
    <xf numFmtId="0" fontId="77" fillId="0" borderId="0"/>
    <xf numFmtId="0" fontId="6" fillId="0" borderId="0"/>
    <xf numFmtId="0" fontId="3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/>
    <xf numFmtId="37" fontId="35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79" fillId="0" borderId="6">
      <alignment vertical="center"/>
    </xf>
    <xf numFmtId="0" fontId="79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6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6" fillId="0" borderId="0"/>
    <xf numFmtId="0" fontId="6" fillId="0" borderId="0"/>
    <xf numFmtId="206" fontId="1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21" fillId="0" borderId="0"/>
    <xf numFmtId="0" fontId="3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1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75" fillId="0" borderId="0" applyFont="0" applyFill="0" applyBorder="0" applyAlignment="0" applyProtection="0"/>
    <xf numFmtId="0" fontId="6" fillId="0" borderId="0"/>
    <xf numFmtId="0" fontId="8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0" fillId="0" borderId="0"/>
    <xf numFmtId="0" fontId="6" fillId="0" borderId="0"/>
    <xf numFmtId="0" fontId="80" fillId="0" borderId="0"/>
    <xf numFmtId="0" fontId="6" fillId="0" borderId="0"/>
    <xf numFmtId="0" fontId="80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75" fillId="0" borderId="0" applyFont="0" applyFill="0" applyBorder="0" applyAlignment="0" applyProtection="0"/>
    <xf numFmtId="0" fontId="35" fillId="0" borderId="0"/>
    <xf numFmtId="0" fontId="21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0" fontId="35" fillId="0" borderId="0"/>
    <xf numFmtId="0" fontId="35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5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80" fillId="0" borderId="0" applyFont="0" applyFill="0" applyBorder="0" applyAlignment="0" applyProtection="0"/>
    <xf numFmtId="0" fontId="21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6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35" fillId="0" borderId="0"/>
    <xf numFmtId="207" fontId="13" fillId="0" borderId="0" applyFont="0" applyFill="0" applyBorder="0" applyAlignment="0" applyProtection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5" fillId="0" borderId="0"/>
    <xf numFmtId="0" fontId="35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80" fillId="0" borderId="0"/>
    <xf numFmtId="0" fontId="35" fillId="0" borderId="0"/>
    <xf numFmtId="0" fontId="6" fillId="0" borderId="0"/>
    <xf numFmtId="0" fontId="37" fillId="0" borderId="0"/>
    <xf numFmtId="0" fontId="80" fillId="0" borderId="0"/>
    <xf numFmtId="0" fontId="80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13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" fillId="0" borderId="0"/>
    <xf numFmtId="0" fontId="6" fillId="0" borderId="0"/>
    <xf numFmtId="0" fontId="74" fillId="0" borderId="0" applyFont="0" applyFill="0" applyBorder="0" applyAlignment="0" applyProtection="0"/>
    <xf numFmtId="0" fontId="35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13" fillId="0" borderId="0" applyFont="0" applyFill="0" applyBorder="0" applyAlignment="0" applyProtection="0"/>
    <xf numFmtId="0" fontId="37" fillId="0" borderId="0"/>
    <xf numFmtId="0" fontId="21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80" fillId="0" borderId="0" applyFont="0" applyFill="0" applyBorder="0" applyAlignment="0" applyProtection="0"/>
    <xf numFmtId="0" fontId="6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13" fillId="0" borderId="0" applyFont="0" applyFill="0" applyBorder="0" applyAlignment="0" applyProtection="0"/>
    <xf numFmtId="0" fontId="35" fillId="0" borderId="0"/>
    <xf numFmtId="0" fontId="21" fillId="0" borderId="0"/>
    <xf numFmtId="0" fontId="13" fillId="0" borderId="0" applyFont="0" applyFill="0" applyBorder="0" applyAlignment="0" applyProtection="0"/>
    <xf numFmtId="0" fontId="6" fillId="0" borderId="0"/>
    <xf numFmtId="0" fontId="80" fillId="0" borderId="0" applyFont="0" applyFill="0" applyBorder="0" applyAlignment="0" applyProtection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80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1" fillId="0" borderId="0"/>
    <xf numFmtId="0" fontId="21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5" fillId="0" borderId="0"/>
    <xf numFmtId="0" fontId="74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21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1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6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1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8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1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74" fillId="0" borderId="0" applyFont="0" applyFill="0" applyBorder="0" applyAlignment="0" applyProtection="0"/>
    <xf numFmtId="0" fontId="6" fillId="0" borderId="0"/>
    <xf numFmtId="0" fontId="6" fillId="0" borderId="0"/>
    <xf numFmtId="0" fontId="35" fillId="0" borderId="0"/>
    <xf numFmtId="0" fontId="21" fillId="0" borderId="0"/>
    <xf numFmtId="20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5" fillId="0" borderId="0"/>
    <xf numFmtId="0" fontId="21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81" fillId="0" borderId="0">
      <protection locked="0"/>
    </xf>
    <xf numFmtId="0" fontId="81" fillId="0" borderId="0">
      <protection locked="0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82" fillId="0" borderId="0"/>
    <xf numFmtId="208" fontId="6" fillId="0" borderId="0" applyFont="0" applyFill="0" applyBorder="0" applyAlignment="0" applyProtection="0">
      <alignment vertical="center"/>
    </xf>
    <xf numFmtId="9" fontId="35" fillId="32" borderId="0"/>
    <xf numFmtId="0" fontId="13" fillId="0" borderId="0" applyNumberFormat="0" applyFill="0" applyBorder="0" applyAlignment="0" applyProtection="0"/>
    <xf numFmtId="0" fontId="83" fillId="0" borderId="0">
      <alignment horizontal="centerContinuous"/>
    </xf>
    <xf numFmtId="209" fontId="6" fillId="0" borderId="0">
      <alignment vertical="center"/>
    </xf>
    <xf numFmtId="210" fontId="6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211" fontId="81" fillId="0" borderId="0">
      <protection locked="0"/>
    </xf>
    <xf numFmtId="211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212" fontId="81" fillId="0" borderId="0">
      <protection locked="0"/>
    </xf>
    <xf numFmtId="212" fontId="81" fillId="0" borderId="0">
      <protection locked="0"/>
    </xf>
    <xf numFmtId="212" fontId="81" fillId="0" borderId="0">
      <protection locked="0"/>
    </xf>
    <xf numFmtId="212" fontId="81" fillId="0" borderId="0">
      <protection locked="0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/>
    <xf numFmtId="9" fontId="74" fillId="0" borderId="0">
      <alignment vertical="center"/>
    </xf>
    <xf numFmtId="0" fontId="13" fillId="0" borderId="0"/>
    <xf numFmtId="3" fontId="44" fillId="0" borderId="1"/>
    <xf numFmtId="0" fontId="74" fillId="0" borderId="0">
      <alignment vertical="center"/>
    </xf>
    <xf numFmtId="3" fontId="44" fillId="0" borderId="1"/>
    <xf numFmtId="10" fontId="74" fillId="0" borderId="0">
      <alignment vertical="center"/>
    </xf>
    <xf numFmtId="0" fontId="74" fillId="0" borderId="0">
      <alignment vertical="center"/>
    </xf>
    <xf numFmtId="213" fontId="13" fillId="0" borderId="0">
      <alignment vertical="center"/>
    </xf>
    <xf numFmtId="0" fontId="79" fillId="0" borderId="0">
      <alignment horizontal="center" vertical="center"/>
    </xf>
    <xf numFmtId="0" fontId="37" fillId="0" borderId="19"/>
    <xf numFmtId="214" fontId="56" fillId="0" borderId="0" applyNumberFormat="0">
      <alignment vertical="center"/>
    </xf>
    <xf numFmtId="177" fontId="56" fillId="0" borderId="0" applyNumberFormat="0">
      <alignment vertical="center"/>
    </xf>
    <xf numFmtId="4" fontId="86" fillId="0" borderId="51">
      <alignment vertical="center"/>
    </xf>
    <xf numFmtId="0" fontId="35" fillId="0" borderId="0" applyNumberFormat="0" applyFill="0" applyBorder="0" applyAlignment="0" applyProtection="0"/>
    <xf numFmtId="9" fontId="87" fillId="0" borderId="0" applyFont="0" applyFill="0" applyBorder="0" applyAlignment="0" applyProtection="0"/>
    <xf numFmtId="215" fontId="88" fillId="0" borderId="0" applyFont="0" applyFill="0" applyBorder="0" applyAlignment="0" applyProtection="0"/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81" fillId="0" borderId="0">
      <protection locked="0"/>
    </xf>
    <xf numFmtId="0" fontId="81" fillId="0" borderId="0">
      <protection locked="0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9" fontId="6" fillId="0" borderId="0">
      <protection locked="0"/>
    </xf>
    <xf numFmtId="0" fontId="89" fillId="16" borderId="0" applyNumberFormat="0" applyBorder="0" applyAlignment="0" applyProtection="0">
      <alignment vertical="center"/>
    </xf>
    <xf numFmtId="0" fontId="6" fillId="0" borderId="0"/>
    <xf numFmtId="0" fontId="90" fillId="0" borderId="52">
      <alignment horizontal="center" vertical="center"/>
    </xf>
    <xf numFmtId="0" fontId="91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3" fontId="74" fillId="0" borderId="0"/>
    <xf numFmtId="0" fontId="93" fillId="33" borderId="0" applyNumberFormat="0" applyBorder="0" applyAlignment="0" applyProtection="0"/>
    <xf numFmtId="0" fontId="94" fillId="34" borderId="0" applyNumberFormat="0" applyBorder="0" applyAlignment="0" applyProtection="0"/>
    <xf numFmtId="0" fontId="94" fillId="34" borderId="0" applyNumberFormat="0" applyBorder="0" applyAlignment="0" applyProtection="0"/>
    <xf numFmtId="0" fontId="93" fillId="35" borderId="0" applyNumberFormat="0" applyBorder="0" applyAlignment="0" applyProtection="0"/>
    <xf numFmtId="0" fontId="93" fillId="36" borderId="0" applyNumberFormat="0" applyBorder="0" applyAlignment="0" applyProtection="0"/>
    <xf numFmtId="0" fontId="94" fillId="37" borderId="0" applyNumberFormat="0" applyBorder="0" applyAlignment="0" applyProtection="0"/>
    <xf numFmtId="0" fontId="94" fillId="38" borderId="0" applyNumberFormat="0" applyBorder="0" applyAlignment="0" applyProtection="0"/>
    <xf numFmtId="0" fontId="93" fillId="39" borderId="0" applyNumberFormat="0" applyBorder="0" applyAlignment="0" applyProtection="0"/>
    <xf numFmtId="0" fontId="93" fillId="39" borderId="0" applyNumberFormat="0" applyBorder="0" applyAlignment="0" applyProtection="0"/>
    <xf numFmtId="0" fontId="94" fillId="37" borderId="0" applyNumberFormat="0" applyBorder="0" applyAlignment="0" applyProtection="0"/>
    <xf numFmtId="0" fontId="94" fillId="40" borderId="0" applyNumberFormat="0" applyBorder="0" applyAlignment="0" applyProtection="0"/>
    <xf numFmtId="0" fontId="93" fillId="38" borderId="0" applyNumberFormat="0" applyBorder="0" applyAlignment="0" applyProtection="0"/>
    <xf numFmtId="0" fontId="93" fillId="33" borderId="0" applyNumberFormat="0" applyBorder="0" applyAlignment="0" applyProtection="0"/>
    <xf numFmtId="0" fontId="94" fillId="34" borderId="0" applyNumberFormat="0" applyBorder="0" applyAlignment="0" applyProtection="0"/>
    <xf numFmtId="0" fontId="94" fillId="38" borderId="0" applyNumberFormat="0" applyBorder="0" applyAlignment="0" applyProtection="0"/>
    <xf numFmtId="0" fontId="93" fillId="38" borderId="0" applyNumberFormat="0" applyBorder="0" applyAlignment="0" applyProtection="0"/>
    <xf numFmtId="0" fontId="93" fillId="41" borderId="0" applyNumberFormat="0" applyBorder="0" applyAlignment="0" applyProtection="0"/>
    <xf numFmtId="0" fontId="94" fillId="42" borderId="0" applyNumberFormat="0" applyBorder="0" applyAlignment="0" applyProtection="0"/>
    <xf numFmtId="0" fontId="94" fillId="34" borderId="0" applyNumberFormat="0" applyBorder="0" applyAlignment="0" applyProtection="0"/>
    <xf numFmtId="0" fontId="93" fillId="35" borderId="0" applyNumberFormat="0" applyBorder="0" applyAlignment="0" applyProtection="0"/>
    <xf numFmtId="0" fontId="93" fillId="43" borderId="0" applyNumberFormat="0" applyBorder="0" applyAlignment="0" applyProtection="0"/>
    <xf numFmtId="0" fontId="94" fillId="37" borderId="0" applyNumberFormat="0" applyBorder="0" applyAlignment="0" applyProtection="0"/>
    <xf numFmtId="0" fontId="94" fillId="44" borderId="0" applyNumberFormat="0" applyBorder="0" applyAlignment="0" applyProtection="0"/>
    <xf numFmtId="0" fontId="93" fillId="44" borderId="0" applyNumberFormat="0" applyBorder="0" applyAlignment="0" applyProtection="0"/>
    <xf numFmtId="216" fontId="75" fillId="45" borderId="53">
      <alignment horizontal="center" vertical="center"/>
    </xf>
    <xf numFmtId="0" fontId="13" fillId="0" borderId="0">
      <protection locked="0"/>
    </xf>
    <xf numFmtId="0" fontId="13" fillId="0" borderId="0">
      <protection locked="0"/>
    </xf>
    <xf numFmtId="0" fontId="87" fillId="0" borderId="0" applyFont="0" applyFill="0" applyBorder="0" applyAlignment="0" applyProtection="0"/>
    <xf numFmtId="217" fontId="13" fillId="0" borderId="0" applyFont="0" applyFill="0" applyBorder="0" applyAlignment="0" applyProtection="0"/>
    <xf numFmtId="218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218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3" fillId="0" borderId="0">
      <protection locked="0"/>
    </xf>
    <xf numFmtId="0" fontId="87" fillId="0" borderId="0" applyFont="0" applyFill="0" applyBorder="0" applyAlignment="0" applyProtection="0"/>
    <xf numFmtId="219" fontId="13" fillId="0" borderId="0" applyFont="0" applyFill="0" applyBorder="0" applyAlignment="0" applyProtection="0"/>
    <xf numFmtId="195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195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220" fontId="81" fillId="0" borderId="0">
      <protection locked="0"/>
    </xf>
    <xf numFmtId="220" fontId="81" fillId="0" borderId="0">
      <protection locked="0"/>
    </xf>
    <xf numFmtId="0" fontId="98" fillId="0" borderId="0" applyFont="0" applyFill="0" applyBorder="0" applyAlignment="0" applyProtection="0"/>
    <xf numFmtId="221" fontId="13" fillId="0" borderId="0" applyFont="0" applyFill="0" applyBorder="0" applyAlignment="0" applyProtection="0"/>
    <xf numFmtId="215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215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87" fillId="0" borderId="0" applyFont="0" applyFill="0" applyBorder="0" applyAlignment="0" applyProtection="0"/>
    <xf numFmtId="222" fontId="13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4" fontId="81" fillId="0" borderId="0">
      <protection locked="0"/>
    </xf>
    <xf numFmtId="4" fontId="81" fillId="0" borderId="0">
      <protection locked="0"/>
    </xf>
    <xf numFmtId="224" fontId="81" fillId="0" borderId="0">
      <protection locked="0"/>
    </xf>
    <xf numFmtId="224" fontId="81" fillId="0" borderId="0">
      <protection locked="0"/>
    </xf>
    <xf numFmtId="0" fontId="6" fillId="0" borderId="0" applyFont="0" applyFill="0" applyBorder="0" applyAlignment="0" applyProtection="0"/>
    <xf numFmtId="0" fontId="99" fillId="0" borderId="0"/>
    <xf numFmtId="0" fontId="35" fillId="0" borderId="0"/>
    <xf numFmtId="0" fontId="35" fillId="0" borderId="0"/>
    <xf numFmtId="0" fontId="100" fillId="46" borderId="0" applyNumberFormat="0" applyBorder="0" applyAlignment="0" applyProtection="0"/>
    <xf numFmtId="0" fontId="101" fillId="0" borderId="0"/>
    <xf numFmtId="0" fontId="99" fillId="0" borderId="0"/>
    <xf numFmtId="0" fontId="92" fillId="0" borderId="0"/>
    <xf numFmtId="0" fontId="91" fillId="0" borderId="0">
      <alignment vertical="center"/>
    </xf>
    <xf numFmtId="0" fontId="102" fillId="0" borderId="0"/>
    <xf numFmtId="0" fontId="103" fillId="0" borderId="0"/>
    <xf numFmtId="0" fontId="104" fillId="0" borderId="0"/>
    <xf numFmtId="0" fontId="95" fillId="0" borderId="0"/>
    <xf numFmtId="0" fontId="87" fillId="0" borderId="0"/>
    <xf numFmtId="0" fontId="99" fillId="0" borderId="0"/>
    <xf numFmtId="0" fontId="105" fillId="0" borderId="0"/>
    <xf numFmtId="0" fontId="95" fillId="0" borderId="0"/>
    <xf numFmtId="0" fontId="105" fillId="0" borderId="0"/>
    <xf numFmtId="0" fontId="106" fillId="0" borderId="0"/>
    <xf numFmtId="0" fontId="99" fillId="0" borderId="0" applyNumberFormat="0"/>
    <xf numFmtId="0" fontId="95" fillId="0" borderId="0"/>
    <xf numFmtId="0" fontId="87" fillId="0" borderId="0"/>
    <xf numFmtId="0" fontId="97" fillId="0" borderId="0"/>
    <xf numFmtId="0" fontId="107" fillId="0" borderId="0"/>
    <xf numFmtId="0" fontId="97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87" fillId="0" borderId="0"/>
    <xf numFmtId="0" fontId="97" fillId="0" borderId="0"/>
    <xf numFmtId="0" fontId="107" fillId="0" borderId="0"/>
    <xf numFmtId="0" fontId="97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96" fillId="0" borderId="0"/>
    <xf numFmtId="0" fontId="95" fillId="0" borderId="0"/>
    <xf numFmtId="0" fontId="87" fillId="0" borderId="0"/>
    <xf numFmtId="0" fontId="108" fillId="0" borderId="0"/>
    <xf numFmtId="0" fontId="87" fillId="0" borderId="0"/>
    <xf numFmtId="0" fontId="95" fillId="0" borderId="0"/>
    <xf numFmtId="0" fontId="96" fillId="0" borderId="0"/>
    <xf numFmtId="0" fontId="109" fillId="0" borderId="0"/>
    <xf numFmtId="0" fontId="96" fillId="0" borderId="0"/>
    <xf numFmtId="0" fontId="109" fillId="0" borderId="0"/>
    <xf numFmtId="0" fontId="110" fillId="0" borderId="0"/>
    <xf numFmtId="0" fontId="111" fillId="0" borderId="0"/>
    <xf numFmtId="225" fontId="13" fillId="0" borderId="0" applyFill="0" applyBorder="0" applyAlignment="0"/>
    <xf numFmtId="225" fontId="13" fillId="0" borderId="0" applyFill="0" applyBorder="0" applyAlignment="0"/>
    <xf numFmtId="226" fontId="13" fillId="0" borderId="0" applyFill="0" applyBorder="0" applyAlignment="0"/>
    <xf numFmtId="227" fontId="13" fillId="0" borderId="0" applyFill="0" applyBorder="0" applyAlignment="0"/>
    <xf numFmtId="228" fontId="13" fillId="0" borderId="0" applyFill="0" applyBorder="0" applyAlignment="0"/>
    <xf numFmtId="229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0" fontId="112" fillId="47" borderId="41" applyNumberFormat="0" applyAlignment="0" applyProtection="0"/>
    <xf numFmtId="0" fontId="113" fillId="39" borderId="43" applyNumberFormat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81" fillId="0" borderId="54">
      <protection locked="0"/>
    </xf>
    <xf numFmtId="0" fontId="81" fillId="0" borderId="54">
      <protection locked="0"/>
    </xf>
    <xf numFmtId="9" fontId="92" fillId="0" borderId="0" applyFont="0" applyFill="0" applyBorder="0" applyAlignment="0" applyProtection="0"/>
    <xf numFmtId="0" fontId="115" fillId="8" borderId="14">
      <alignment horizontal="center" wrapText="1"/>
    </xf>
    <xf numFmtId="0" fontId="116" fillId="48" borderId="55" applyNumberFormat="0" applyBorder="0" applyAlignment="0">
      <alignment horizontal="left" wrapText="1"/>
    </xf>
    <xf numFmtId="215" fontId="88" fillId="0" borderId="0" applyFont="0" applyFill="0" applyBorder="0" applyAlignment="0" applyProtection="0"/>
    <xf numFmtId="4" fontId="81" fillId="0" borderId="0">
      <protection locked="0"/>
    </xf>
    <xf numFmtId="41" fontId="117" fillId="0" borderId="0" applyFont="0" applyFill="0" applyBorder="0" applyAlignment="0" applyProtection="0"/>
    <xf numFmtId="3" fontId="37" fillId="0" borderId="0" applyFont="0" applyFill="0" applyBorder="0" applyAlignment="0" applyProtection="0"/>
    <xf numFmtId="215" fontId="35" fillId="0" borderId="0" applyFont="0" applyFill="0" applyBorder="0" applyAlignment="0" applyProtection="0"/>
    <xf numFmtId="225" fontId="13" fillId="0" borderId="0" applyFont="0" applyFill="0" applyBorder="0" applyAlignment="0" applyProtection="0"/>
    <xf numFmtId="0" fontId="79" fillId="0" borderId="0">
      <protection locked="0"/>
    </xf>
    <xf numFmtId="231" fontId="13" fillId="0" borderId="0"/>
    <xf numFmtId="4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232" fontId="75" fillId="0" borderId="0" applyFont="0" applyFill="0" applyBorder="0" applyAlignment="0" applyProtection="0"/>
    <xf numFmtId="0" fontId="118" fillId="0" borderId="0" applyNumberFormat="0" applyAlignment="0">
      <alignment horizontal="left"/>
    </xf>
    <xf numFmtId="0" fontId="13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13" fillId="0" borderId="0">
      <protection locked="0"/>
    </xf>
    <xf numFmtId="234" fontId="35" fillId="0" borderId="0" applyFont="0" applyFill="0" applyBorder="0" applyAlignment="0" applyProtection="0"/>
    <xf numFmtId="0" fontId="117" fillId="0" borderId="0" applyFont="0" applyFill="0" applyBorder="0" applyAlignment="0" applyProtection="0"/>
    <xf numFmtId="226" fontId="13" fillId="0" borderId="0" applyFont="0" applyFill="0" applyBorder="0" applyAlignment="0" applyProtection="0"/>
    <xf numFmtId="0" fontId="79" fillId="0" borderId="0">
      <protection locked="0"/>
    </xf>
    <xf numFmtId="235" fontId="6" fillId="0" borderId="1" applyFill="0" applyBorder="0" applyAlignment="0"/>
    <xf numFmtId="236" fontId="35" fillId="0" borderId="0" applyFont="0" applyFill="0" applyBorder="0" applyAlignment="0" applyProtection="0"/>
    <xf numFmtId="223" fontId="13" fillId="0" borderId="0" applyFont="0" applyFill="0" applyBorder="0" applyAlignment="0" applyProtection="0"/>
    <xf numFmtId="228" fontId="13" fillId="0" borderId="0"/>
    <xf numFmtId="0" fontId="35" fillId="0" borderId="0"/>
    <xf numFmtId="237" fontId="13" fillId="0" borderId="0">
      <protection locked="0"/>
    </xf>
    <xf numFmtId="238" fontId="35" fillId="0" borderId="0">
      <protection locked="0"/>
    </xf>
    <xf numFmtId="238" fontId="35" fillId="0" borderId="0">
      <protection locked="0"/>
    </xf>
    <xf numFmtId="14" fontId="119" fillId="0" borderId="0" applyFill="0" applyBorder="0" applyAlignment="0"/>
    <xf numFmtId="239" fontId="81" fillId="0" borderId="0">
      <protection locked="0"/>
    </xf>
    <xf numFmtId="240" fontId="42" fillId="0" borderId="1">
      <alignment vertical="center" wrapText="1"/>
    </xf>
    <xf numFmtId="0" fontId="120" fillId="0" borderId="0"/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0" fontId="35" fillId="49" borderId="1" applyNumberFormat="0" applyFont="0" applyBorder="0" applyAlignment="0" applyProtection="0">
      <alignment horizontal="left" vertical="center"/>
    </xf>
    <xf numFmtId="17" fontId="21" fillId="0" borderId="0" applyNumberFormat="0" applyFont="0" applyFill="0" applyBorder="0" applyAlignment="0" applyProtection="0">
      <alignment horizontal="right"/>
    </xf>
    <xf numFmtId="241" fontId="13" fillId="0" borderId="0"/>
    <xf numFmtId="242" fontId="81" fillId="0" borderId="0">
      <protection locked="0"/>
    </xf>
    <xf numFmtId="242" fontId="81" fillId="0" borderId="0">
      <protection locked="0"/>
    </xf>
    <xf numFmtId="243" fontId="81" fillId="0" borderId="0">
      <protection locked="0"/>
    </xf>
    <xf numFmtId="243" fontId="81" fillId="0" borderId="0">
      <protection locked="0"/>
    </xf>
    <xf numFmtId="0" fontId="121" fillId="50" borderId="0" applyNumberFormat="0" applyBorder="0" applyAlignment="0" applyProtection="0"/>
    <xf numFmtId="0" fontId="121" fillId="51" borderId="0" applyNumberFormat="0" applyBorder="0" applyAlignment="0" applyProtection="0"/>
    <xf numFmtId="0" fontId="121" fillId="52" borderId="0" applyNumberFormat="0" applyBorder="0" applyAlignment="0" applyProtection="0"/>
    <xf numFmtId="225" fontId="13" fillId="0" borderId="0" applyFill="0" applyBorder="0" applyAlignment="0"/>
    <xf numFmtId="226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0" fontId="122" fillId="0" borderId="0" applyNumberFormat="0" applyAlignment="0">
      <alignment horizontal="left"/>
    </xf>
    <xf numFmtId="0" fontId="79" fillId="0" borderId="0" applyFon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0" fontId="123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123" fillId="0" borderId="0">
      <protection locked="0"/>
    </xf>
    <xf numFmtId="244" fontId="13" fillId="0" borderId="0">
      <protection locked="0"/>
    </xf>
    <xf numFmtId="211" fontId="81" fillId="0" borderId="0">
      <protection locked="0"/>
    </xf>
    <xf numFmtId="0" fontId="124" fillId="0" borderId="0" applyNumberFormat="0" applyFill="0" applyBorder="0" applyAlignment="0" applyProtection="0"/>
    <xf numFmtId="0" fontId="6" fillId="0" borderId="0"/>
    <xf numFmtId="0" fontId="125" fillId="40" borderId="0" applyNumberFormat="0" applyBorder="0" applyAlignment="0" applyProtection="0"/>
    <xf numFmtId="38" fontId="39" fillId="3" borderId="0" applyNumberFormat="0" applyBorder="0" applyAlignment="0" applyProtection="0"/>
    <xf numFmtId="38" fontId="39" fillId="53" borderId="0" applyNumberFormat="0" applyBorder="0" applyAlignment="0" applyProtection="0"/>
    <xf numFmtId="0" fontId="126" fillId="0" borderId="0">
      <alignment horizontal="left"/>
    </xf>
    <xf numFmtId="0" fontId="127" fillId="0" borderId="0" applyAlignment="0">
      <alignment horizontal="right"/>
    </xf>
    <xf numFmtId="0" fontId="128" fillId="0" borderId="0"/>
    <xf numFmtId="0" fontId="129" fillId="0" borderId="0"/>
    <xf numFmtId="0" fontId="130" fillId="0" borderId="56" applyNumberFormat="0" applyFill="0" applyAlignment="0" applyProtection="0"/>
    <xf numFmtId="0" fontId="131" fillId="0" borderId="47" applyNumberFormat="0" applyFill="0" applyAlignment="0" applyProtection="0"/>
    <xf numFmtId="0" fontId="132" fillId="0" borderId="57" applyNumberFormat="0" applyFill="0" applyAlignment="0" applyProtection="0"/>
    <xf numFmtId="0" fontId="132" fillId="0" borderId="0" applyNumberFormat="0" applyFill="0" applyBorder="0" applyAlignment="0" applyProtection="0"/>
    <xf numFmtId="245" fontId="13" fillId="0" borderId="0">
      <protection locked="0"/>
    </xf>
    <xf numFmtId="246" fontId="35" fillId="0" borderId="0">
      <protection locked="0"/>
    </xf>
    <xf numFmtId="245" fontId="13" fillId="0" borderId="0">
      <protection locked="0"/>
    </xf>
    <xf numFmtId="246" fontId="35" fillId="0" borderId="0">
      <protection locked="0"/>
    </xf>
    <xf numFmtId="0" fontId="35" fillId="54" borderId="58"/>
    <xf numFmtId="0" fontId="133" fillId="0" borderId="0" applyNumberFormat="0" applyFill="0" applyBorder="0" applyAlignment="0" applyProtection="0"/>
    <xf numFmtId="0" fontId="134" fillId="0" borderId="59" applyNumberFormat="0" applyFill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36" fillId="44" borderId="41" applyNumberFormat="0" applyAlignment="0" applyProtection="0"/>
    <xf numFmtId="10" fontId="39" fillId="8" borderId="1" applyNumberFormat="0" applyBorder="0" applyAlignment="0" applyProtection="0"/>
    <xf numFmtId="10" fontId="39" fillId="53" borderId="1" applyNumberFormat="0" applyBorder="0" applyAlignment="0" applyProtection="0"/>
    <xf numFmtId="24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39">
      <protection locked="0"/>
    </xf>
    <xf numFmtId="0" fontId="13" fillId="0" borderId="39">
      <protection locked="0"/>
    </xf>
    <xf numFmtId="0" fontId="137" fillId="0" borderId="0" applyNumberFormat="0" applyFont="0" applyFill="0" applyBorder="0" applyProtection="0">
      <alignment horizontal="left" vertical="center"/>
    </xf>
    <xf numFmtId="225" fontId="13" fillId="0" borderId="0" applyFill="0" applyBorder="0" applyAlignment="0"/>
    <xf numFmtId="226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0" fontId="138" fillId="0" borderId="44" applyNumberFormat="0" applyFill="0" applyAlignment="0" applyProtection="0"/>
    <xf numFmtId="215" fontId="35" fillId="0" borderId="0" applyFont="0" applyFill="0" applyBorder="0" applyAlignment="0" applyProtection="0"/>
    <xf numFmtId="22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15" fontId="88" fillId="0" borderId="0" applyFont="0" applyFill="0" applyBorder="0" applyAlignment="0" applyProtection="0"/>
    <xf numFmtId="0" fontId="139" fillId="55" borderId="0" applyNumberFormat="0" applyBorder="0" applyAlignment="0" applyProtection="0"/>
    <xf numFmtId="0" fontId="42" fillId="2" borderId="1" applyNumberFormat="0" applyFont="0" applyBorder="0" applyAlignment="0" applyProtection="0">
      <alignment vertical="center"/>
    </xf>
    <xf numFmtId="0" fontId="140" fillId="3" borderId="0" applyNumberFormat="0" applyFont="0" applyFill="0" applyBorder="0" applyAlignment="0">
      <alignment vertical="center"/>
    </xf>
    <xf numFmtId="37" fontId="141" fillId="0" borderId="0"/>
    <xf numFmtId="248" fontId="6" fillId="0" borderId="0"/>
    <xf numFmtId="249" fontId="13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6" fillId="0" borderId="0"/>
    <xf numFmtId="0" fontId="13" fillId="0" borderId="0">
      <alignment vertical="center"/>
    </xf>
    <xf numFmtId="0" fontId="35" fillId="0" borderId="0"/>
    <xf numFmtId="0" fontId="79" fillId="37" borderId="42" applyNumberFormat="0" applyFont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143" fillId="47" borderId="49" applyNumberFormat="0" applyAlignment="0" applyProtection="0"/>
    <xf numFmtId="250" fontId="13" fillId="0" borderId="0">
      <protection locked="0"/>
    </xf>
    <xf numFmtId="229" fontId="13" fillId="0" borderId="0" applyFont="0" applyFill="0" applyBorder="0" applyAlignment="0" applyProtection="0"/>
    <xf numFmtId="251" fontId="13" fillId="0" borderId="0" applyFont="0" applyFill="0" applyBorder="0" applyAlignment="0" applyProtection="0"/>
    <xf numFmtId="0" fontId="79" fillId="0" borderId="0">
      <protection locked="0"/>
    </xf>
    <xf numFmtId="252" fontId="13" fillId="0" borderId="0" applyFont="0" applyFill="0" applyBorder="0" applyAlignment="0" applyProtection="0"/>
    <xf numFmtId="225" fontId="13" fillId="0" borderId="0" applyFill="0" applyBorder="0" applyAlignment="0"/>
    <xf numFmtId="226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3" fontId="144" fillId="0" borderId="0" applyFill="0" applyBorder="0" applyProtection="0">
      <alignment horizontal="right"/>
    </xf>
    <xf numFmtId="0" fontId="145" fillId="56" borderId="1" applyNumberFormat="0" applyFont="0" applyBorder="0" applyAlignment="0" applyProtection="0">
      <alignment horizontal="center" vertical="center"/>
    </xf>
    <xf numFmtId="253" fontId="21" fillId="0" borderId="0">
      <alignment horizontal="right"/>
    </xf>
    <xf numFmtId="9" fontId="146" fillId="0" borderId="0" applyFont="0" applyFill="0" applyProtection="0"/>
    <xf numFmtId="0" fontId="145" fillId="0" borderId="1" applyFill="0" applyBorder="0" applyProtection="0">
      <alignment horizontal="left" vertical="center"/>
    </xf>
    <xf numFmtId="0" fontId="74" fillId="0" borderId="0"/>
    <xf numFmtId="254" fontId="13" fillId="0" borderId="0" applyNumberFormat="0" applyFill="0" applyBorder="0" applyAlignment="0" applyProtection="0">
      <alignment horizontal="left"/>
    </xf>
    <xf numFmtId="0" fontId="147" fillId="57" borderId="60">
      <alignment vertical="center"/>
    </xf>
    <xf numFmtId="0" fontId="148" fillId="57" borderId="6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Alignment="0">
      <alignment horizontal="left"/>
    </xf>
    <xf numFmtId="0" fontId="146" fillId="0" borderId="0"/>
    <xf numFmtId="0" fontId="37" fillId="0" borderId="0"/>
    <xf numFmtId="0" fontId="151" fillId="0" borderId="0">
      <alignment horizontal="center" vertical="center"/>
    </xf>
    <xf numFmtId="40" fontId="152" fillId="0" borderId="0" applyBorder="0">
      <alignment horizontal="right"/>
    </xf>
    <xf numFmtId="0" fontId="144" fillId="0" borderId="0"/>
    <xf numFmtId="49" fontId="119" fillId="0" borderId="0" applyFill="0" applyBorder="0" applyAlignment="0"/>
    <xf numFmtId="252" fontId="13" fillId="0" borderId="0" applyFill="0" applyBorder="0" applyAlignment="0"/>
    <xf numFmtId="255" fontId="13" fillId="0" borderId="0" applyFill="0" applyBorder="0" applyAlignment="0"/>
    <xf numFmtId="0" fontId="35" fillId="0" borderId="0"/>
    <xf numFmtId="0" fontId="35" fillId="0" borderId="0"/>
    <xf numFmtId="0" fontId="35" fillId="3" borderId="0" applyNumberFormat="0" applyFont="0" applyFill="0" applyBorder="0" applyAlignment="0"/>
    <xf numFmtId="0" fontId="153" fillId="0" borderId="0" applyFill="0" applyBorder="0" applyProtection="0">
      <alignment horizontal="centerContinuous" vertical="center"/>
    </xf>
    <xf numFmtId="0" fontId="75" fillId="53" borderId="0" applyFill="0" applyBorder="0" applyProtection="0">
      <alignment horizontal="center" vertical="center"/>
    </xf>
    <xf numFmtId="49" fontId="154" fillId="0" borderId="0" applyFill="0" applyBorder="0" applyProtection="0">
      <alignment horizontal="centerContinuous" vertical="center"/>
    </xf>
    <xf numFmtId="0" fontId="155" fillId="3" borderId="0">
      <alignment horizontal="centerContinuous"/>
    </xf>
    <xf numFmtId="245" fontId="13" fillId="0" borderId="61">
      <protection locked="0"/>
    </xf>
    <xf numFmtId="246" fontId="35" fillId="0" borderId="61">
      <protection locked="0"/>
    </xf>
    <xf numFmtId="0" fontId="7" fillId="0" borderId="62">
      <alignment horizontal="left"/>
    </xf>
    <xf numFmtId="37" fontId="39" fillId="4" borderId="0" applyNumberFormat="0" applyBorder="0" applyAlignment="0" applyProtection="0"/>
    <xf numFmtId="37" fontId="39" fillId="0" borderId="0"/>
    <xf numFmtId="3" fontId="156" fillId="0" borderId="59" applyProtection="0"/>
    <xf numFmtId="25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257" fontId="37" fillId="0" borderId="0" applyFont="0" applyFill="0" applyBorder="0" applyAlignment="0" applyProtection="0"/>
    <xf numFmtId="258" fontId="37" fillId="0" borderId="0" applyFont="0" applyFill="0" applyBorder="0" applyAlignment="0" applyProtection="0"/>
    <xf numFmtId="0" fontId="15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137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>
      <protection locked="0"/>
    </xf>
    <xf numFmtId="2" fontId="77" fillId="0" borderId="0" applyFont="0" applyFill="0" applyBorder="0" applyAlignment="0" applyProtection="0"/>
    <xf numFmtId="259" fontId="6" fillId="0" borderId="0">
      <protection locked="0"/>
    </xf>
    <xf numFmtId="0" fontId="160" fillId="0" borderId="0" applyNumberFormat="0" applyFill="0" applyBorder="0" applyAlignment="0" applyProtection="0"/>
    <xf numFmtId="0" fontId="161" fillId="0" borderId="0">
      <protection locked="0"/>
    </xf>
    <xf numFmtId="0" fontId="162" fillId="0" borderId="0" applyNumberFormat="0" applyFill="0" applyBorder="0" applyAlignment="0" applyProtection="0"/>
    <xf numFmtId="0" fontId="161" fillId="0" borderId="0">
      <protection locked="0"/>
    </xf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186" fontId="13" fillId="0" borderId="0" applyNumberFormat="0" applyFill="0" applyBorder="0" applyAlignment="0">
      <alignment horizontal="left"/>
    </xf>
    <xf numFmtId="0" fontId="13" fillId="0" borderId="1">
      <alignment horizontal="right" vertical="center"/>
    </xf>
    <xf numFmtId="0" fontId="13" fillId="0" borderId="0">
      <protection locked="0"/>
    </xf>
    <xf numFmtId="0" fontId="13" fillId="0" borderId="0">
      <protection locked="0"/>
    </xf>
    <xf numFmtId="0" fontId="77" fillId="0" borderId="0" applyFont="0" applyFill="0" applyBorder="0" applyAlignment="0" applyProtection="0"/>
    <xf numFmtId="0" fontId="81" fillId="0" borderId="0">
      <protection locked="0"/>
    </xf>
    <xf numFmtId="3" fontId="37" fillId="0" borderId="63">
      <alignment horizontal="center"/>
    </xf>
    <xf numFmtId="0" fontId="6" fillId="31" borderId="0">
      <alignment horizontal="left"/>
    </xf>
    <xf numFmtId="0" fontId="77" fillId="0" borderId="0" applyFont="0" applyFill="0" applyBorder="0" applyAlignment="0" applyProtection="0"/>
    <xf numFmtId="0" fontId="81" fillId="0" borderId="0">
      <protection locked="0"/>
    </xf>
    <xf numFmtId="0" fontId="124" fillId="0" borderId="0" applyNumberFormat="0" applyFill="0" applyBorder="0" applyAlignment="0" applyProtection="0"/>
    <xf numFmtId="40" fontId="163" fillId="0" borderId="0" applyFont="0" applyFill="0" applyBorder="0" applyAlignment="0" applyProtection="0"/>
    <xf numFmtId="38" fontId="16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41" fontId="8" fillId="0" borderId="1" applyNumberFormat="0" applyFont="0" applyFill="0" applyBorder="0" applyProtection="0">
      <alignment horizontal="distributed"/>
    </xf>
    <xf numFmtId="0" fontId="8" fillId="0" borderId="0" applyNumberFormat="0" applyFont="0" applyFill="0" applyBorder="0" applyProtection="0">
      <alignment horizontal="distributed" vertical="center"/>
    </xf>
    <xf numFmtId="261" fontId="6" fillId="0" borderId="0" applyFont="0" applyFill="0" applyBorder="0" applyProtection="0">
      <alignment horizontal="center" vertical="center"/>
    </xf>
    <xf numFmtId="262" fontId="6" fillId="0" borderId="0" applyFont="0" applyFill="0" applyBorder="0" applyProtection="0">
      <alignment horizontal="center" vertical="center"/>
    </xf>
    <xf numFmtId="9" fontId="79" fillId="53" borderId="0" applyFill="0" applyBorder="0" applyProtection="0">
      <alignment horizontal="right"/>
    </xf>
    <xf numFmtId="178" fontId="8" fillId="0" borderId="0" applyFont="0" applyFill="0" applyBorder="0" applyProtection="0">
      <alignment horizontal="center" vertical="center"/>
    </xf>
    <xf numFmtId="10" fontId="79" fillId="0" borderId="0" applyFill="0" applyBorder="0" applyProtection="0">
      <alignment horizontal="right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/>
    <xf numFmtId="263" fontId="13" fillId="0" borderId="0" applyFont="0" applyFill="0" applyBorder="0" applyAlignment="0" applyProtection="0"/>
    <xf numFmtId="215" fontId="13" fillId="0" borderId="0" applyFont="0" applyFill="0" applyBorder="0" applyAlignment="0" applyProtection="0"/>
    <xf numFmtId="264" fontId="13" fillId="0" borderId="0" applyFont="0" applyFill="0" applyBorder="0" applyAlignment="0" applyProtection="0"/>
    <xf numFmtId="0" fontId="164" fillId="0" borderId="0"/>
    <xf numFmtId="176" fontId="13" fillId="0" borderId="0" applyNumberFormat="0" applyFont="0" applyFill="0" applyBorder="0" applyProtection="0">
      <alignment horizontal="centerContinuous"/>
    </xf>
    <xf numFmtId="263" fontId="13" fillId="0" borderId="0" applyNumberFormat="0" applyFont="0" applyFill="0" applyBorder="0" applyProtection="0">
      <alignment horizontal="centerContinuous" vertical="center"/>
    </xf>
    <xf numFmtId="176" fontId="165" fillId="0" borderId="64">
      <alignment vertical="center"/>
    </xf>
    <xf numFmtId="3" fontId="8" fillId="0" borderId="1"/>
    <xf numFmtId="0" fontId="8" fillId="0" borderId="1"/>
    <xf numFmtId="3" fontId="8" fillId="0" borderId="11"/>
    <xf numFmtId="3" fontId="8" fillId="0" borderId="10"/>
    <xf numFmtId="0" fontId="166" fillId="0" borderId="1"/>
    <xf numFmtId="0" fontId="167" fillId="0" borderId="0">
      <alignment horizontal="center"/>
    </xf>
    <xf numFmtId="0" fontId="88" fillId="0" borderId="32">
      <alignment horizontal="center"/>
    </xf>
    <xf numFmtId="3" fontId="168" fillId="0" borderId="0">
      <alignment vertical="center" wrapText="1"/>
    </xf>
    <xf numFmtId="3" fontId="169" fillId="0" borderId="0">
      <alignment vertical="center" wrapText="1"/>
    </xf>
    <xf numFmtId="4" fontId="170" fillId="0" borderId="0" applyNumberFormat="0" applyFill="0" applyBorder="0" applyAlignment="0">
      <alignment horizontal="centerContinuous" vertical="center"/>
    </xf>
    <xf numFmtId="245" fontId="171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21" fillId="0" borderId="0"/>
    <xf numFmtId="0" fontId="6" fillId="0" borderId="0"/>
    <xf numFmtId="0" fontId="6" fillId="0" borderId="0"/>
    <xf numFmtId="0" fontId="172" fillId="0" borderId="0"/>
    <xf numFmtId="0" fontId="6" fillId="0" borderId="0"/>
    <xf numFmtId="0" fontId="75" fillId="0" borderId="0"/>
    <xf numFmtId="0" fontId="6" fillId="0" borderId="0"/>
    <xf numFmtId="3" fontId="6" fillId="0" borderId="0"/>
    <xf numFmtId="3" fontId="6" fillId="0" borderId="0"/>
    <xf numFmtId="0" fontId="6" fillId="0" borderId="0"/>
    <xf numFmtId="3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3" fontId="6" fillId="0" borderId="0"/>
    <xf numFmtId="3" fontId="6" fillId="0" borderId="0"/>
    <xf numFmtId="0" fontId="79" fillId="0" borderId="0"/>
    <xf numFmtId="0" fontId="6" fillId="0" borderId="0"/>
    <xf numFmtId="0" fontId="6" fillId="0" borderId="0"/>
    <xf numFmtId="0" fontId="6" fillId="0" borderId="0"/>
    <xf numFmtId="0" fontId="172" fillId="0" borderId="0"/>
    <xf numFmtId="0" fontId="6" fillId="0" borderId="0"/>
    <xf numFmtId="0" fontId="21" fillId="0" borderId="0"/>
    <xf numFmtId="0" fontId="75" fillId="0" borderId="0"/>
    <xf numFmtId="0" fontId="6" fillId="0" borderId="0"/>
    <xf numFmtId="3" fontId="6" fillId="0" borderId="0"/>
    <xf numFmtId="3" fontId="6" fillId="0" borderId="0"/>
    <xf numFmtId="0" fontId="6" fillId="0" borderId="0"/>
    <xf numFmtId="3" fontId="6" fillId="0" borderId="0"/>
    <xf numFmtId="0" fontId="21" fillId="0" borderId="0"/>
    <xf numFmtId="0" fontId="6" fillId="0" borderId="0"/>
    <xf numFmtId="0" fontId="6" fillId="0" borderId="0"/>
    <xf numFmtId="3" fontId="6" fillId="0" borderId="0"/>
    <xf numFmtId="0" fontId="6" fillId="0" borderId="0"/>
    <xf numFmtId="3" fontId="6" fillId="0" borderId="0"/>
    <xf numFmtId="0" fontId="79" fillId="0" borderId="0"/>
    <xf numFmtId="0" fontId="6" fillId="0" borderId="0"/>
    <xf numFmtId="0" fontId="6" fillId="0" borderId="0"/>
    <xf numFmtId="0" fontId="6" fillId="0" borderId="0"/>
    <xf numFmtId="0" fontId="172" fillId="0" borderId="0"/>
    <xf numFmtId="0" fontId="6" fillId="0" borderId="0"/>
    <xf numFmtId="0" fontId="75" fillId="0" borderId="0"/>
    <xf numFmtId="0" fontId="6" fillId="0" borderId="0"/>
    <xf numFmtId="3" fontId="6" fillId="0" borderId="0"/>
    <xf numFmtId="3" fontId="6" fillId="0" borderId="0"/>
    <xf numFmtId="3" fontId="6" fillId="0" borderId="0"/>
    <xf numFmtId="0" fontId="6" fillId="0" borderId="0"/>
    <xf numFmtId="3" fontId="6" fillId="0" borderId="0"/>
    <xf numFmtId="0" fontId="21" fillId="0" borderId="0"/>
    <xf numFmtId="3" fontId="6" fillId="0" borderId="0"/>
    <xf numFmtId="0" fontId="79" fillId="0" borderId="0"/>
    <xf numFmtId="0" fontId="6" fillId="0" borderId="0"/>
    <xf numFmtId="0" fontId="6" fillId="0" borderId="0"/>
    <xf numFmtId="0" fontId="173" fillId="0" borderId="0" applyNumberFormat="0" applyFill="0" applyBorder="0" applyAlignment="0" applyProtection="0">
      <alignment vertical="top"/>
      <protection locked="0"/>
    </xf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9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50" fontId="174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9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0" fontId="175" fillId="0" borderId="0">
      <alignment horizontal="center" vertical="center"/>
    </xf>
    <xf numFmtId="0" fontId="82" fillId="0" borderId="0"/>
    <xf numFmtId="0" fontId="80" fillId="0" borderId="0" applyNumberFormat="0" applyAlignment="0">
      <alignment horizontal="left" vertical="center"/>
    </xf>
    <xf numFmtId="4" fontId="77" fillId="0" borderId="0" applyFont="0" applyFill="0" applyBorder="0" applyAlignment="0" applyProtection="0"/>
    <xf numFmtId="4" fontId="81" fillId="0" borderId="0">
      <protection locked="0"/>
    </xf>
    <xf numFmtId="3" fontId="77" fillId="0" borderId="0" applyFont="0" applyFill="0" applyBorder="0" applyAlignment="0" applyProtection="0"/>
    <xf numFmtId="270" fontId="6" fillId="0" borderId="0">
      <protection locked="0"/>
    </xf>
    <xf numFmtId="0" fontId="6" fillId="0" borderId="65" applyNumberFormat="0"/>
    <xf numFmtId="1" fontId="44" fillId="53" borderId="0" applyNumberFormat="0" applyFont="0" applyFill="0" applyBorder="0" applyAlignment="0">
      <alignment vertical="center"/>
    </xf>
    <xf numFmtId="0" fontId="140" fillId="3" borderId="0" applyNumberFormat="0" applyFont="0" applyFill="0" applyBorder="0" applyAlignment="0">
      <alignment vertical="center"/>
    </xf>
    <xf numFmtId="0" fontId="6" fillId="0" borderId="1">
      <alignment vertical="center"/>
    </xf>
    <xf numFmtId="0" fontId="6" fillId="0" borderId="1">
      <alignment horizontal="distributed" vertical="center"/>
    </xf>
    <xf numFmtId="0" fontId="6" fillId="0" borderId="3">
      <alignment vertical="top"/>
    </xf>
    <xf numFmtId="0" fontId="6" fillId="0" borderId="3">
      <alignment horizontal="distributed" vertical="top"/>
    </xf>
    <xf numFmtId="0" fontId="6" fillId="0" borderId="50"/>
    <xf numFmtId="0" fontId="6" fillId="0" borderId="50">
      <alignment horizontal="distributed"/>
    </xf>
    <xf numFmtId="271" fontId="176" fillId="0" borderId="0">
      <alignment vertical="center"/>
    </xf>
    <xf numFmtId="0" fontId="6" fillId="0" borderId="0"/>
    <xf numFmtId="1" fontId="177" fillId="53" borderId="0" applyNumberFormat="0" applyFont="0" applyFill="0" applyBorder="0" applyAlignment="0">
      <alignment vertical="center"/>
    </xf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95" fontId="13" fillId="0" borderId="0" applyFont="0" applyFill="0" applyBorder="0" applyProtection="0">
      <alignment vertical="center"/>
    </xf>
    <xf numFmtId="272" fontId="6" fillId="0" borderId="0" applyFont="0" applyFill="0" applyBorder="0" applyProtection="0">
      <alignment vertical="center"/>
    </xf>
    <xf numFmtId="38" fontId="8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5" fontId="6" fillId="0" borderId="0" applyNumberFormat="0" applyFont="0" applyFill="0" applyBorder="0" applyProtection="0">
      <alignment vertical="center"/>
    </xf>
    <xf numFmtId="273" fontId="79" fillId="53" borderId="0" applyFill="0" applyBorder="0" applyProtection="0">
      <alignment horizontal="right"/>
    </xf>
    <xf numFmtId="264" fontId="13" fillId="0" borderId="0" applyFont="0" applyFill="0" applyBorder="0" applyAlignment="0" applyProtection="0">
      <alignment vertical="center"/>
    </xf>
    <xf numFmtId="264" fontId="13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274" fontId="13" fillId="0" borderId="0" applyFont="0" applyFill="0" applyBorder="0" applyAlignment="0" applyProtection="0">
      <alignment vertical="center"/>
    </xf>
    <xf numFmtId="275" fontId="13" fillId="0" borderId="0" applyFont="0" applyFill="0" applyBorder="0" applyAlignment="0" applyProtection="0">
      <alignment vertical="center"/>
    </xf>
    <xf numFmtId="276" fontId="13" fillId="0" borderId="0" applyFont="0" applyFill="0" applyBorder="0" applyAlignment="0" applyProtection="0">
      <alignment vertical="center"/>
    </xf>
    <xf numFmtId="277" fontId="13" fillId="0" borderId="0" applyFont="0" applyFill="0" applyBorder="0" applyAlignment="0" applyProtection="0">
      <alignment vertical="center"/>
    </xf>
    <xf numFmtId="0" fontId="75" fillId="0" borderId="0"/>
    <xf numFmtId="0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10" fontId="77" fillId="0" borderId="0" applyFont="0" applyFill="0" applyBorder="0" applyAlignment="0" applyProtection="0"/>
    <xf numFmtId="278" fontId="6" fillId="0" borderId="0">
      <protection locked="0"/>
    </xf>
    <xf numFmtId="0" fontId="13" fillId="0" borderId="0">
      <alignment vertical="center"/>
    </xf>
    <xf numFmtId="0" fontId="178" fillId="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9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4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13" fillId="0" borderId="0"/>
    <xf numFmtId="0" fontId="58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5" fillId="0" borderId="0">
      <alignment vertical="center"/>
    </xf>
    <xf numFmtId="0" fontId="180" fillId="0" borderId="0">
      <protection locked="0"/>
    </xf>
    <xf numFmtId="0" fontId="5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/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6" fillId="0" borderId="64">
      <alignment vertical="center" wrapText="1"/>
    </xf>
    <xf numFmtId="0" fontId="80" fillId="0" borderId="0"/>
    <xf numFmtId="14" fontId="181" fillId="0" borderId="0" applyFont="0" applyFill="0" applyBorder="0" applyAlignment="0" applyProtection="0"/>
    <xf numFmtId="279" fontId="6" fillId="0" borderId="0" applyFont="0" applyFill="0" applyBorder="0" applyAlignment="0" applyProtection="0"/>
    <xf numFmtId="0" fontId="90" fillId="0" borderId="52">
      <alignment horizontal="center" vertical="center"/>
    </xf>
    <xf numFmtId="5" fontId="13" fillId="0" borderId="0" applyBorder="0"/>
    <xf numFmtId="0" fontId="77" fillId="0" borderId="54" applyNumberFormat="0" applyFont="0" applyFill="0" applyAlignment="0" applyProtection="0"/>
    <xf numFmtId="0" fontId="81" fillId="0" borderId="54">
      <protection locked="0"/>
    </xf>
    <xf numFmtId="0" fontId="13" fillId="0" borderId="0" applyFont="0" applyFill="0" applyBorder="0" applyAlignment="0" applyProtection="0"/>
    <xf numFmtId="0" fontId="182" fillId="0" borderId="0" applyNumberFormat="0" applyFont="0" applyBorder="0" applyAlignment="0">
      <alignment horizontal="centerContinuous"/>
      <protection locked="0"/>
    </xf>
    <xf numFmtId="280" fontId="82" fillId="0" borderId="0" applyFont="0" applyFill="0" applyBorder="0" applyAlignment="0" applyProtection="0"/>
    <xf numFmtId="0" fontId="183" fillId="0" borderId="0" applyFont="0" applyFill="0" applyBorder="0" applyAlignment="0" applyProtection="0"/>
    <xf numFmtId="0" fontId="82" fillId="0" borderId="0" applyFont="0" applyFill="0" applyBorder="0" applyAlignment="0" applyProtection="0"/>
    <xf numFmtId="209" fontId="77" fillId="0" borderId="0" applyFont="0" applyFill="0" applyBorder="0" applyAlignment="0" applyProtection="0"/>
    <xf numFmtId="281" fontId="6" fillId="0" borderId="0">
      <protection locked="0"/>
    </xf>
    <xf numFmtId="282" fontId="77" fillId="0" borderId="0" applyFont="0" applyFill="0" applyBorder="0" applyAlignment="0" applyProtection="0"/>
    <xf numFmtId="283" fontId="6" fillId="0" borderId="0">
      <protection locked="0"/>
    </xf>
    <xf numFmtId="0" fontId="184" fillId="58" borderId="0" applyNumberFormat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5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0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9" fontId="11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>
      <alignment vertical="center"/>
    </xf>
    <xf numFmtId="176" fontId="19" fillId="0" borderId="0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>
      <alignment vertical="center"/>
    </xf>
    <xf numFmtId="0" fontId="16" fillId="0" borderId="0" xfId="9" applyFont="1" applyFill="1" applyAlignment="1">
      <alignment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41" fontId="25" fillId="0" borderId="1" xfId="2" applyFont="1" applyBorder="1">
      <alignment vertical="center"/>
    </xf>
    <xf numFmtId="41" fontId="25" fillId="0" borderId="11" xfId="2" applyFont="1" applyBorder="1">
      <alignment vertical="center"/>
    </xf>
    <xf numFmtId="41" fontId="24" fillId="6" borderId="14" xfId="0" applyNumberFormat="1" applyFont="1" applyFill="1" applyBorder="1">
      <alignment vertical="center"/>
    </xf>
    <xf numFmtId="0" fontId="24" fillId="6" borderId="14" xfId="0" applyFont="1" applyFill="1" applyBorder="1">
      <alignment vertical="center"/>
    </xf>
    <xf numFmtId="41" fontId="24" fillId="6" borderId="15" xfId="2" applyFont="1" applyFill="1" applyBorder="1">
      <alignment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center" vertical="center"/>
    </xf>
    <xf numFmtId="41" fontId="25" fillId="0" borderId="3" xfId="2" applyFont="1" applyBorder="1" applyAlignment="1">
      <alignment vertical="center"/>
    </xf>
    <xf numFmtId="41" fontId="25" fillId="0" borderId="20" xfId="2" applyFont="1" applyBorder="1" applyAlignment="1">
      <alignment vertical="center"/>
    </xf>
    <xf numFmtId="41" fontId="24" fillId="6" borderId="17" xfId="0" applyNumberFormat="1" applyFont="1" applyFill="1" applyBorder="1">
      <alignment vertical="center"/>
    </xf>
    <xf numFmtId="0" fontId="24" fillId="6" borderId="17" xfId="0" applyFont="1" applyFill="1" applyBorder="1">
      <alignment vertical="center"/>
    </xf>
    <xf numFmtId="41" fontId="24" fillId="6" borderId="18" xfId="2" applyFont="1" applyFill="1" applyBorder="1">
      <alignment vertical="center"/>
    </xf>
    <xf numFmtId="0" fontId="24" fillId="6" borderId="14" xfId="0" applyFont="1" applyFill="1" applyBorder="1" applyAlignment="1">
      <alignment horizontal="center" vertical="center"/>
    </xf>
    <xf numFmtId="179" fontId="24" fillId="6" borderId="17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7" fillId="0" borderId="0" xfId="10" applyFont="1" applyAlignment="1">
      <alignment vertical="center"/>
    </xf>
    <xf numFmtId="0" fontId="27" fillId="0" borderId="0" xfId="10" applyFont="1" applyAlignment="1">
      <alignment horizontal="center" vertical="center"/>
    </xf>
    <xf numFmtId="0" fontId="20" fillId="0" borderId="0" xfId="10" applyFont="1" applyAlignment="1">
      <alignment vertical="center"/>
    </xf>
    <xf numFmtId="0" fontId="15" fillId="0" borderId="0" xfId="10" applyFont="1" applyAlignment="1">
      <alignment vertical="center"/>
    </xf>
    <xf numFmtId="0" fontId="15" fillId="0" borderId="0" xfId="10" applyFont="1" applyAlignment="1">
      <alignment horizontal="center" vertical="center"/>
    </xf>
    <xf numFmtId="0" fontId="15" fillId="0" borderId="0" xfId="10" applyFont="1" applyAlignment="1">
      <alignment horizontal="right"/>
    </xf>
    <xf numFmtId="0" fontId="13" fillId="0" borderId="0" xfId="10" applyFill="1"/>
    <xf numFmtId="0" fontId="15" fillId="0" borderId="0" xfId="10" applyFont="1" applyFill="1"/>
    <xf numFmtId="0" fontId="30" fillId="0" borderId="0" xfId="10" applyFont="1" applyFill="1"/>
    <xf numFmtId="176" fontId="28" fillId="0" borderId="0" xfId="10" applyNumberFormat="1" applyFont="1" applyFill="1" applyBorder="1" applyAlignment="1">
      <alignment horizontal="right" vertical="center"/>
    </xf>
    <xf numFmtId="0" fontId="32" fillId="0" borderId="0" xfId="13" applyFont="1"/>
    <xf numFmtId="0" fontId="33" fillId="0" borderId="0" xfId="10" applyFont="1" applyAlignment="1">
      <alignment vertical="center"/>
    </xf>
    <xf numFmtId="0" fontId="34" fillId="0" borderId="0" xfId="13" applyFont="1"/>
    <xf numFmtId="41" fontId="19" fillId="0" borderId="0" xfId="2" applyFont="1">
      <alignment vertical="center"/>
    </xf>
    <xf numFmtId="43" fontId="15" fillId="0" borderId="0" xfId="0" applyNumberFormat="1" applyFont="1">
      <alignment vertical="center"/>
    </xf>
    <xf numFmtId="0" fontId="15" fillId="0" borderId="0" xfId="0" applyFont="1" applyAlignment="1">
      <alignment horizontal="right" vertical="center"/>
    </xf>
    <xf numFmtId="41" fontId="19" fillId="0" borderId="0" xfId="0" applyNumberFormat="1" applyFont="1">
      <alignment vertical="center"/>
    </xf>
    <xf numFmtId="43" fontId="18" fillId="0" borderId="0" xfId="0" applyNumberFormat="1" applyFont="1">
      <alignment vertical="center"/>
    </xf>
    <xf numFmtId="41" fontId="15" fillId="0" borderId="0" xfId="0" applyNumberFormat="1" applyFont="1">
      <alignment vertical="center"/>
    </xf>
    <xf numFmtId="0" fontId="28" fillId="4" borderId="8" xfId="10" applyFont="1" applyFill="1" applyBorder="1" applyAlignment="1">
      <alignment horizontal="center" vertical="center"/>
    </xf>
    <xf numFmtId="41" fontId="33" fillId="0" borderId="0" xfId="2" applyFont="1" applyAlignment="1">
      <alignment vertical="center"/>
    </xf>
    <xf numFmtId="9" fontId="11" fillId="5" borderId="1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6" fontId="11" fillId="5" borderId="1" xfId="0" applyNumberFormat="1" applyFont="1" applyFill="1" applyBorder="1">
      <alignment vertical="center"/>
    </xf>
    <xf numFmtId="0" fontId="15" fillId="0" borderId="0" xfId="0" applyFont="1" applyFill="1">
      <alignment vertical="center"/>
    </xf>
    <xf numFmtId="0" fontId="29" fillId="0" borderId="2" xfId="11" applyFont="1" applyFill="1" applyBorder="1" applyAlignment="1">
      <alignment horizontal="center" vertical="center" wrapText="1"/>
    </xf>
    <xf numFmtId="0" fontId="28" fillId="0" borderId="0" xfId="10" applyFont="1" applyAlignment="1">
      <alignment vertical="center"/>
    </xf>
    <xf numFmtId="0" fontId="15" fillId="0" borderId="0" xfId="10" applyFont="1"/>
    <xf numFmtId="176" fontId="15" fillId="0" borderId="38" xfId="10" applyNumberFormat="1" applyFont="1" applyBorder="1" applyAlignment="1">
      <alignment horizontal="left" vertical="center"/>
    </xf>
    <xf numFmtId="0" fontId="15" fillId="0" borderId="2" xfId="10" applyFont="1" applyFill="1" applyBorder="1" applyAlignment="1">
      <alignment horizontal="center" vertical="center"/>
    </xf>
    <xf numFmtId="0" fontId="15" fillId="0" borderId="19" xfId="10" applyFont="1" applyFill="1" applyBorder="1" applyAlignment="1">
      <alignment horizontal="center" vertical="center"/>
    </xf>
    <xf numFmtId="176" fontId="15" fillId="0" borderId="3" xfId="10" applyNumberFormat="1" applyFont="1" applyBorder="1" applyAlignment="1">
      <alignment horizontal="right" vertical="center"/>
    </xf>
    <xf numFmtId="0" fontId="28" fillId="6" borderId="17" xfId="10" applyFont="1" applyFill="1" applyBorder="1" applyAlignment="1">
      <alignment horizontal="center" vertical="center"/>
    </xf>
    <xf numFmtId="176" fontId="28" fillId="6" borderId="17" xfId="10" applyNumberFormat="1" applyFont="1" applyFill="1" applyBorder="1" applyAlignment="1">
      <alignment horizontal="right" vertical="center"/>
    </xf>
    <xf numFmtId="41" fontId="28" fillId="6" borderId="17" xfId="12" applyFont="1" applyFill="1" applyBorder="1" applyAlignment="1">
      <alignment horizontal="center" vertical="center"/>
    </xf>
    <xf numFmtId="176" fontId="28" fillId="6" borderId="32" xfId="10" applyNumberFormat="1" applyFont="1" applyFill="1" applyBorder="1" applyAlignment="1">
      <alignment horizontal="left" vertical="center"/>
    </xf>
    <xf numFmtId="0" fontId="15" fillId="0" borderId="22" xfId="10" applyFont="1" applyBorder="1" applyAlignment="1">
      <alignment horizontal="center" vertical="center" wrapText="1"/>
    </xf>
    <xf numFmtId="0" fontId="15" fillId="0" borderId="3" xfId="10" applyFont="1" applyBorder="1" applyAlignment="1">
      <alignment horizontal="center" vertical="center"/>
    </xf>
    <xf numFmtId="0" fontId="15" fillId="0" borderId="3" xfId="10" applyFont="1" applyFill="1" applyBorder="1" applyAlignment="1">
      <alignment horizontal="center" vertical="center"/>
    </xf>
    <xf numFmtId="0" fontId="15" fillId="0" borderId="37" xfId="10" applyFont="1" applyFill="1" applyBorder="1" applyAlignment="1">
      <alignment horizontal="center" vertical="center"/>
    </xf>
    <xf numFmtId="0" fontId="28" fillId="6" borderId="25" xfId="10" applyFont="1" applyFill="1" applyBorder="1" applyAlignment="1">
      <alignment horizontal="center" vertical="center"/>
    </xf>
    <xf numFmtId="41" fontId="28" fillId="6" borderId="32" xfId="12" applyFont="1" applyFill="1" applyBorder="1" applyAlignment="1">
      <alignment horizontal="left" vertical="center"/>
    </xf>
    <xf numFmtId="41" fontId="185" fillId="53" borderId="1" xfId="180" applyFont="1" applyFill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5" fillId="0" borderId="10" xfId="9" applyFont="1" applyFill="1" applyBorder="1" applyAlignment="1">
      <alignment horizontal="left" vertical="center" wrapText="1" indent="1"/>
    </xf>
    <xf numFmtId="0" fontId="15" fillId="0" borderId="19" xfId="0" applyFont="1" applyFill="1" applyBorder="1" applyAlignment="1">
      <alignment horizontal="left" vertical="center" wrapText="1"/>
    </xf>
    <xf numFmtId="9" fontId="25" fillId="0" borderId="1" xfId="8" applyFont="1" applyBorder="1" applyAlignment="1">
      <alignment horizontal="center" vertical="center"/>
    </xf>
    <xf numFmtId="0" fontId="22" fillId="0" borderId="66" xfId="10" applyFont="1" applyBorder="1" applyAlignment="1">
      <alignment horizontal="center" vertical="center" wrapText="1"/>
    </xf>
    <xf numFmtId="0" fontId="22" fillId="0" borderId="32" xfId="10" applyFont="1" applyBorder="1" applyAlignment="1">
      <alignment horizontal="center" vertical="center" wrapText="1"/>
    </xf>
    <xf numFmtId="0" fontId="15" fillId="0" borderId="28" xfId="10" applyFont="1" applyFill="1" applyBorder="1" applyAlignment="1">
      <alignment horizontal="center" vertical="center"/>
    </xf>
    <xf numFmtId="0" fontId="15" fillId="0" borderId="1" xfId="10" applyFont="1" applyFill="1" applyBorder="1" applyAlignment="1">
      <alignment horizontal="center" vertical="center"/>
    </xf>
    <xf numFmtId="49" fontId="187" fillId="0" borderId="0" xfId="179" applyNumberFormat="1" applyFont="1" applyBorder="1" applyAlignment="1">
      <alignment horizontal="center" vertical="center" wrapText="1"/>
    </xf>
    <xf numFmtId="42" fontId="188" fillId="31" borderId="0" xfId="179" applyNumberFormat="1" applyFont="1" applyFill="1" applyAlignment="1">
      <alignment vertical="center"/>
    </xf>
    <xf numFmtId="0" fontId="19" fillId="31" borderId="0" xfId="179" applyFont="1" applyFill="1" applyAlignment="1">
      <alignment vertical="center"/>
    </xf>
    <xf numFmtId="0" fontId="188" fillId="31" borderId="0" xfId="179" applyFont="1" applyFill="1" applyAlignment="1">
      <alignment vertical="center"/>
    </xf>
    <xf numFmtId="0" fontId="28" fillId="31" borderId="0" xfId="179" applyFont="1" applyFill="1" applyAlignment="1">
      <alignment vertical="center"/>
    </xf>
    <xf numFmtId="0" fontId="28" fillId="0" borderId="0" xfId="179" applyFont="1" applyFill="1" applyAlignment="1">
      <alignment vertical="center"/>
    </xf>
    <xf numFmtId="0" fontId="189" fillId="31" borderId="0" xfId="179" applyFont="1" applyFill="1" applyAlignment="1">
      <alignment vertical="center"/>
    </xf>
    <xf numFmtId="0" fontId="189" fillId="31" borderId="0" xfId="179" applyFont="1" applyFill="1" applyAlignment="1">
      <alignment horizontal="center" vertical="center" wrapText="1"/>
    </xf>
    <xf numFmtId="42" fontId="189" fillId="31" borderId="0" xfId="179" applyNumberFormat="1" applyFont="1" applyFill="1" applyAlignment="1">
      <alignment vertical="center"/>
    </xf>
    <xf numFmtId="0" fontId="188" fillId="31" borderId="0" xfId="180" applyNumberFormat="1" applyFont="1" applyFill="1" applyAlignment="1">
      <alignment horizontal="center" vertical="center"/>
    </xf>
    <xf numFmtId="0" fontId="189" fillId="31" borderId="0" xfId="180" applyNumberFormat="1" applyFont="1" applyFill="1" applyAlignment="1">
      <alignment horizontal="center" vertical="center"/>
    </xf>
    <xf numFmtId="0" fontId="28" fillId="5" borderId="2" xfId="179" applyFont="1" applyFill="1" applyBorder="1" applyAlignment="1">
      <alignment horizontal="center" vertical="center" wrapText="1"/>
    </xf>
    <xf numFmtId="42" fontId="28" fillId="5" borderId="2" xfId="179" applyNumberFormat="1" applyFont="1" applyFill="1" applyBorder="1" applyAlignment="1">
      <alignment horizontal="center" vertical="center"/>
    </xf>
    <xf numFmtId="0" fontId="186" fillId="4" borderId="2" xfId="0" applyFont="1" applyFill="1" applyBorder="1" applyAlignment="1">
      <alignment horizontal="center" vertical="center" wrapText="1"/>
    </xf>
    <xf numFmtId="0" fontId="186" fillId="4" borderId="2" xfId="0" applyNumberFormat="1" applyFont="1" applyFill="1" applyBorder="1" applyAlignment="1">
      <alignment horizontal="center" vertical="center"/>
    </xf>
    <xf numFmtId="0" fontId="28" fillId="59" borderId="1" xfId="179" applyFont="1" applyFill="1" applyBorder="1" applyAlignment="1">
      <alignment horizontal="center" vertical="center" wrapText="1"/>
    </xf>
    <xf numFmtId="0" fontId="186" fillId="59" borderId="1" xfId="0" applyFont="1" applyFill="1" applyBorder="1" applyAlignment="1">
      <alignment horizontal="center" vertical="center" wrapText="1"/>
    </xf>
    <xf numFmtId="9" fontId="186" fillId="59" borderId="1" xfId="0" applyNumberFormat="1" applyFont="1" applyFill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9" fillId="31" borderId="0" xfId="179" applyFont="1" applyFill="1" applyAlignment="1">
      <alignment horizontal="center" vertical="center"/>
    </xf>
    <xf numFmtId="0" fontId="189" fillId="31" borderId="0" xfId="179" applyFont="1" applyFill="1" applyAlignment="1">
      <alignment horizontal="left" vertical="center"/>
    </xf>
    <xf numFmtId="0" fontId="191" fillId="0" borderId="1" xfId="0" applyFont="1" applyBorder="1" applyAlignment="1">
      <alignment horizontal="center" vertical="center" wrapText="1"/>
    </xf>
    <xf numFmtId="0" fontId="192" fillId="0" borderId="1" xfId="2565" applyFont="1" applyBorder="1" applyAlignment="1">
      <alignment horizontal="left" vertical="center" wrapText="1"/>
    </xf>
    <xf numFmtId="0" fontId="15" fillId="0" borderId="10" xfId="9" applyFont="1" applyFill="1" applyBorder="1" applyAlignment="1">
      <alignment horizontal="center" vertical="center" wrapText="1"/>
    </xf>
    <xf numFmtId="0" fontId="190" fillId="0" borderId="1" xfId="2565" applyBorder="1" applyAlignment="1">
      <alignment horizontal="left" vertical="center" wrapText="1"/>
    </xf>
    <xf numFmtId="0" fontId="191" fillId="0" borderId="1" xfId="0" quotePrefix="1" applyFont="1" applyBorder="1" applyAlignment="1">
      <alignment horizontal="left" vertical="center" wrapText="1"/>
    </xf>
    <xf numFmtId="0" fontId="191" fillId="0" borderId="1" xfId="0" applyFont="1" applyBorder="1" applyAlignment="1">
      <alignment horizontal="left" vertical="center" wrapText="1"/>
    </xf>
    <xf numFmtId="0" fontId="22" fillId="0" borderId="31" xfId="10" applyFont="1" applyBorder="1" applyAlignment="1">
      <alignment horizontal="center" vertical="center" wrapText="1"/>
    </xf>
    <xf numFmtId="0" fontId="28" fillId="4" borderId="34" xfId="10" applyFont="1" applyFill="1" applyBorder="1" applyAlignment="1">
      <alignment horizontal="center" vertical="center"/>
    </xf>
    <xf numFmtId="0" fontId="11" fillId="0" borderId="1" xfId="2561" applyNumberFormat="1" applyFont="1" applyFill="1" applyBorder="1" applyAlignment="1">
      <alignment vertical="center" wrapText="1"/>
    </xf>
    <xf numFmtId="0" fontId="11" fillId="0" borderId="1" xfId="2561" applyNumberFormat="1" applyFont="1" applyFill="1" applyBorder="1" applyAlignment="1">
      <alignment vertical="center"/>
    </xf>
    <xf numFmtId="0" fontId="193" fillId="59" borderId="1" xfId="0" applyNumberFormat="1" applyFont="1" applyFill="1" applyBorder="1" applyAlignment="1">
      <alignment horizontal="center" vertical="center"/>
    </xf>
    <xf numFmtId="0" fontId="194" fillId="0" borderId="7" xfId="10" applyFont="1" applyFill="1" applyBorder="1" applyAlignment="1">
      <alignment horizontal="center" vertical="center" wrapText="1"/>
    </xf>
    <xf numFmtId="0" fontId="194" fillId="0" borderId="8" xfId="10" applyFont="1" applyFill="1" applyBorder="1" applyAlignment="1">
      <alignment horizontal="center" vertical="center"/>
    </xf>
    <xf numFmtId="0" fontId="195" fillId="0" borderId="8" xfId="11" applyFont="1" applyFill="1" applyBorder="1" applyAlignment="1">
      <alignment horizontal="center" vertical="center" wrapText="1"/>
    </xf>
    <xf numFmtId="176" fontId="194" fillId="0" borderId="3" xfId="10" applyNumberFormat="1" applyFont="1" applyBorder="1" applyAlignment="1">
      <alignment horizontal="right" vertical="center"/>
    </xf>
    <xf numFmtId="176" fontId="194" fillId="0" borderId="8" xfId="10" applyNumberFormat="1" applyFont="1" applyBorder="1" applyAlignment="1">
      <alignment horizontal="right" vertical="center"/>
    </xf>
    <xf numFmtId="176" fontId="194" fillId="0" borderId="38" xfId="10" applyNumberFormat="1" applyFont="1" applyBorder="1" applyAlignment="1">
      <alignment horizontal="left" vertical="center"/>
    </xf>
    <xf numFmtId="0" fontId="24" fillId="6" borderId="1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177" fontId="49" fillId="0" borderId="0" xfId="0" applyNumberFormat="1" applyFont="1" applyAlignment="1">
      <alignment horizontal="center" vertical="center"/>
    </xf>
    <xf numFmtId="0" fontId="48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left" vertical="center"/>
    </xf>
    <xf numFmtId="0" fontId="24" fillId="7" borderId="26" xfId="0" applyFont="1" applyFill="1" applyBorder="1" applyAlignment="1">
      <alignment horizontal="left" vertical="center"/>
    </xf>
    <xf numFmtId="0" fontId="28" fillId="6" borderId="23" xfId="10" applyFont="1" applyFill="1" applyBorder="1" applyAlignment="1">
      <alignment horizontal="center" vertical="center"/>
    </xf>
    <xf numFmtId="0" fontId="28" fillId="6" borderId="24" xfId="10" applyFont="1" applyFill="1" applyBorder="1" applyAlignment="1">
      <alignment horizontal="center" vertical="center"/>
    </xf>
    <xf numFmtId="0" fontId="28" fillId="4" borderId="28" xfId="10" applyFont="1" applyFill="1" applyBorder="1" applyAlignment="1">
      <alignment horizontal="center" vertical="center"/>
    </xf>
    <xf numFmtId="0" fontId="28" fillId="4" borderId="34" xfId="10" applyFont="1" applyFill="1" applyBorder="1" applyAlignment="1">
      <alignment horizontal="center" vertical="center"/>
    </xf>
    <xf numFmtId="0" fontId="28" fillId="4" borderId="30" xfId="10" applyFont="1" applyFill="1" applyBorder="1" applyAlignment="1">
      <alignment horizontal="center" vertical="center"/>
    </xf>
    <xf numFmtId="0" fontId="28" fillId="4" borderId="31" xfId="10" applyFont="1" applyFill="1" applyBorder="1" applyAlignment="1">
      <alignment horizontal="center" vertical="center"/>
    </xf>
    <xf numFmtId="0" fontId="28" fillId="4" borderId="29" xfId="10" applyFont="1" applyFill="1" applyBorder="1" applyAlignment="1">
      <alignment horizontal="center" vertical="center"/>
    </xf>
    <xf numFmtId="0" fontId="28" fillId="4" borderId="35" xfId="10" applyFont="1" applyFill="1" applyBorder="1" applyAlignment="1">
      <alignment horizontal="center" vertical="center"/>
    </xf>
    <xf numFmtId="0" fontId="28" fillId="5" borderId="27" xfId="10" applyFont="1" applyFill="1" applyBorder="1" applyAlignment="1">
      <alignment horizontal="center" vertical="center"/>
    </xf>
    <xf numFmtId="0" fontId="28" fillId="5" borderId="33" xfId="10" applyFont="1" applyFill="1" applyBorder="1" applyAlignment="1">
      <alignment horizontal="center" vertical="center"/>
    </xf>
    <xf numFmtId="0" fontId="28" fillId="4" borderId="28" xfId="10" applyFont="1" applyFill="1" applyBorder="1" applyAlignment="1">
      <alignment horizontal="center" vertical="center" wrapText="1"/>
    </xf>
    <xf numFmtId="0" fontId="22" fillId="0" borderId="30" xfId="10" applyFont="1" applyBorder="1" applyAlignment="1">
      <alignment horizontal="center" vertical="center" wrapText="1"/>
    </xf>
    <xf numFmtId="0" fontId="22" fillId="0" borderId="36" xfId="10" applyFont="1" applyBorder="1" applyAlignment="1">
      <alignment horizontal="center" vertical="center" wrapText="1"/>
    </xf>
    <xf numFmtId="0" fontId="22" fillId="0" borderId="31" xfId="10" applyFont="1" applyBorder="1" applyAlignment="1">
      <alignment horizontal="center" vertical="center" wrapText="1"/>
    </xf>
    <xf numFmtId="42" fontId="28" fillId="59" borderId="4" xfId="179" applyNumberFormat="1" applyFont="1" applyFill="1" applyBorder="1" applyAlignment="1">
      <alignment horizontal="center" vertical="center"/>
    </xf>
    <xf numFmtId="42" fontId="28" fillId="59" borderId="5" xfId="179" applyNumberFormat="1" applyFont="1" applyFill="1" applyBorder="1" applyAlignment="1">
      <alignment horizontal="center" vertical="center"/>
    </xf>
    <xf numFmtId="42" fontId="28" fillId="59" borderId="67" xfId="179" applyNumberFormat="1" applyFont="1" applyFill="1" applyBorder="1" applyAlignment="1">
      <alignment horizontal="center" vertical="center"/>
    </xf>
    <xf numFmtId="0" fontId="191" fillId="0" borderId="4" xfId="0" quotePrefix="1" applyFont="1" applyBorder="1" applyAlignment="1">
      <alignment horizontal="left" vertical="center" wrapText="1"/>
    </xf>
    <xf numFmtId="0" fontId="191" fillId="0" borderId="5" xfId="0" quotePrefix="1" applyFont="1" applyBorder="1" applyAlignment="1">
      <alignment horizontal="left" vertical="center" wrapText="1"/>
    </xf>
    <xf numFmtId="0" fontId="191" fillId="0" borderId="67" xfId="0" quotePrefix="1" applyFont="1" applyBorder="1" applyAlignment="1">
      <alignment horizontal="left" vertical="center" wrapText="1"/>
    </xf>
    <xf numFmtId="0" fontId="15" fillId="0" borderId="0" xfId="10" applyFont="1" applyAlignment="1">
      <alignment horizontal="center" vertical="center"/>
    </xf>
    <xf numFmtId="0" fontId="191" fillId="0" borderId="4" xfId="0" applyFont="1" applyBorder="1" applyAlignment="1">
      <alignment horizontal="center" vertical="center" wrapText="1"/>
    </xf>
    <xf numFmtId="0" fontId="191" fillId="0" borderId="5" xfId="0" applyFont="1" applyBorder="1" applyAlignment="1">
      <alignment horizontal="center" vertical="center" wrapText="1"/>
    </xf>
    <xf numFmtId="0" fontId="191" fillId="0" borderId="6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</cellXfs>
  <cellStyles count="2566">
    <cellStyle name="_x0014_" xfId="187" xr:uid="{00000000-0005-0000-0000-000000000000}"/>
    <cellStyle name="          _x000d__x000a_386grabber=vga.3gr_x000d__x000a_" xfId="188" xr:uid="{00000000-0005-0000-0000-000001000000}"/>
    <cellStyle name="_x000a_386grabber=M" xfId="47" xr:uid="{00000000-0005-0000-0000-000002000000}"/>
    <cellStyle name="&quot;" xfId="189" xr:uid="{00000000-0005-0000-0000-000003000000}"/>
    <cellStyle name="&quot;_공공" xfId="190" xr:uid="{00000000-0005-0000-0000-000004000000}"/>
    <cellStyle name="#" xfId="191" xr:uid="{00000000-0005-0000-0000-000005000000}"/>
    <cellStyle name="#,##0" xfId="192" xr:uid="{00000000-0005-0000-0000-000006000000}"/>
    <cellStyle name="#,##0.0" xfId="193" xr:uid="{00000000-0005-0000-0000-000007000000}"/>
    <cellStyle name="#,##0.00" xfId="194" xr:uid="{00000000-0005-0000-0000-000008000000}"/>
    <cellStyle name="#,##0.000" xfId="195" xr:uid="{00000000-0005-0000-0000-000009000000}"/>
    <cellStyle name="#,##0_1.1 설비부문(강원_CCTV)" xfId="196" xr:uid="{00000000-0005-0000-0000-00000A000000}"/>
    <cellStyle name="#_cost9702" xfId="197" xr:uid="{00000000-0005-0000-0000-00000B000000}"/>
    <cellStyle name="#_cost9702 (2)" xfId="198" xr:uid="{00000000-0005-0000-0000-00000C000000}"/>
    <cellStyle name="#_cost9702 (2)_Book1" xfId="199" xr:uid="{00000000-0005-0000-0000-00000D000000}"/>
    <cellStyle name="#_cost9702 (2)_Book1_04년도서울지역굴착계획" xfId="200" xr:uid="{00000000-0005-0000-0000-00000E000000}"/>
    <cellStyle name="#_cost9702 (2)_NEGS" xfId="201" xr:uid="{00000000-0005-0000-0000-00000F000000}"/>
    <cellStyle name="#_cost9702 (2)_NEGS_04년도서울지역굴착계획" xfId="202" xr:uid="{00000000-0005-0000-0000-000010000000}"/>
    <cellStyle name="#_cost9702 (2)_SKT CS-A4정산내역서 최종12.3" xfId="203" xr:uid="{00000000-0005-0000-0000-000011000000}"/>
    <cellStyle name="#_cost9702 (2)_SKT CS-A4정산내역서 최종12.3_04년도서울지역굴착계획" xfId="204" xr:uid="{00000000-0005-0000-0000-000012000000}"/>
    <cellStyle name="#_cost9702 (2)_SKT CS-A4정산내역서+CS-A2" xfId="205" xr:uid="{00000000-0005-0000-0000-000013000000}"/>
    <cellStyle name="#_cost9702 (2)_SKT CS-A4정산내역서+CS-A2_04년도서울지역굴착계획" xfId="206" xr:uid="{00000000-0005-0000-0000-000014000000}"/>
    <cellStyle name="#_cost9702 (2)_강동구청허가신청" xfId="207" xr:uid="{00000000-0005-0000-0000-000015000000}"/>
    <cellStyle name="#_cost9702 (2)_강동구청허가신청_04년도서울지역굴착계획" xfId="208" xr:uid="{00000000-0005-0000-0000-000016000000}"/>
    <cellStyle name="#_cost9702 (2)_계통도 (2)" xfId="209" xr:uid="{00000000-0005-0000-0000-000017000000}"/>
    <cellStyle name="#_cost9702 (2)_계통도 (2)_Book1" xfId="210" xr:uid="{00000000-0005-0000-0000-000018000000}"/>
    <cellStyle name="#_cost9702 (2)_계통도 (2)_Book1_04년도서울지역굴착계획" xfId="211" xr:uid="{00000000-0005-0000-0000-000019000000}"/>
    <cellStyle name="#_cost9702 (2)_계통도 (2)_NEGS" xfId="212" xr:uid="{00000000-0005-0000-0000-00001A000000}"/>
    <cellStyle name="#_cost9702 (2)_계통도 (2)_NEGS_04년도서울지역굴착계획" xfId="213" xr:uid="{00000000-0005-0000-0000-00001B000000}"/>
    <cellStyle name="#_cost9702 (2)_계통도 (2)_SKT CS-A4정산내역서 최종12.3" xfId="214" xr:uid="{00000000-0005-0000-0000-00001C000000}"/>
    <cellStyle name="#_cost9702 (2)_계통도 (2)_SKT CS-A4정산내역서 최종12.3_04년도서울지역굴착계획" xfId="215" xr:uid="{00000000-0005-0000-0000-00001D000000}"/>
    <cellStyle name="#_cost9702 (2)_계통도 (2)_SKT CS-A4정산내역서+CS-A2" xfId="216" xr:uid="{00000000-0005-0000-0000-00001E000000}"/>
    <cellStyle name="#_cost9702 (2)_계통도 (2)_SKT CS-A4정산내역서+CS-A2_04년도서울지역굴착계획" xfId="217" xr:uid="{00000000-0005-0000-0000-00001F000000}"/>
    <cellStyle name="#_cost9702 (2)_계통도 (2)_강동구청허가신청" xfId="218" xr:uid="{00000000-0005-0000-0000-000020000000}"/>
    <cellStyle name="#_cost9702 (2)_계통도 (2)_강동구청허가신청_04년도서울지역굴착계획" xfId="219" xr:uid="{00000000-0005-0000-0000-000021000000}"/>
    <cellStyle name="#_cost9702 (2)_계통도 (2)_계통도 " xfId="220" xr:uid="{00000000-0005-0000-0000-000022000000}"/>
    <cellStyle name="#_cost9702 (2)_계통도 (2)_계통도 _(@클릭 pc방)준공자료" xfId="221" xr:uid="{00000000-0005-0000-0000-000023000000}"/>
    <cellStyle name="#_cost9702 (2)_계통도 (2)_계통도 _(@클릭 pc방)준공자료_16준공자료(데이콤 중앙국사 ~ 한빛은행)" xfId="222" xr:uid="{00000000-0005-0000-0000-000024000000}"/>
    <cellStyle name="#_cost9702 (2)_계통도 (2)_계통도 _개통자료((주)모인텍)" xfId="223" xr:uid="{00000000-0005-0000-0000-000025000000}"/>
    <cellStyle name="#_cost9702 (2)_계통도 (2)_계통도 _개통자료((주)모인텍)_개통자료(STI 남가좌 ~ STI 홍은설악)" xfId="224" xr:uid="{00000000-0005-0000-0000-000026000000}"/>
    <cellStyle name="#_cost9702 (2)_계통도 (2)_계통도 _개통자료(STI북아현-STI북아현3)" xfId="225" xr:uid="{00000000-0005-0000-0000-000027000000}"/>
    <cellStyle name="#_cost9702 (2)_계통도 (2)_계통도 _개통자료(STI북아현-STI북아현3)_개통자료(STI 남가좌 ~ STI 홍은설악)" xfId="226" xr:uid="{00000000-0005-0000-0000-000028000000}"/>
    <cellStyle name="#_cost9702 (2)_계통도 (2)_계통도 _기별종합(미정산0306)" xfId="227" xr:uid="{00000000-0005-0000-0000-000029000000}"/>
    <cellStyle name="#_cost9702 (2)_계통도 (2)_계통도 _기별종합(미정산0306)_정산내역서(2002년청주5차)" xfId="228" xr:uid="{00000000-0005-0000-0000-00002A000000}"/>
    <cellStyle name="#_cost9702 (2)_계통도 (2)_계통도 _기별총괄" xfId="229" xr:uid="{00000000-0005-0000-0000-00002B000000}"/>
    <cellStyle name="#_cost9702 (2)_계통도 (2)_계통도 _설계내역서(02년청주10차)" xfId="230" xr:uid="{00000000-0005-0000-0000-00002C000000}"/>
    <cellStyle name="#_cost9702 (2)_계통도 (2)_계통도 _설계내역서(02년청주11차)" xfId="231" xr:uid="{00000000-0005-0000-0000-00002D000000}"/>
    <cellStyle name="#_cost9702 (2)_계통도 (2)_계통도 _설계내역서(02년청주3차)" xfId="232" xr:uid="{00000000-0005-0000-0000-00002E000000}"/>
    <cellStyle name="#_cost9702 (2)_계통도 (2)_계통도 _설계내역서(02년청주4차)" xfId="233" xr:uid="{00000000-0005-0000-0000-00002F000000}"/>
    <cellStyle name="#_cost9702 (2)_계통도 (2)_계통도 _설계내역서(02년청주5차)" xfId="234" xr:uid="{00000000-0005-0000-0000-000030000000}"/>
    <cellStyle name="#_cost9702 (2)_계통도 (2)_계통도 _설계내역서(02년청주6차)" xfId="235" xr:uid="{00000000-0005-0000-0000-000031000000}"/>
    <cellStyle name="#_cost9702 (2)_계통도 (2)_계통도 _설계내역서(02년청주7차)" xfId="236" xr:uid="{00000000-0005-0000-0000-000032000000}"/>
    <cellStyle name="#_cost9702 (2)_계통도 (2)_계통도 _설계내역서(02년청주8차)" xfId="237" xr:uid="{00000000-0005-0000-0000-000033000000}"/>
    <cellStyle name="#_cost9702 (2)_계통도 (2)_계통도 _세부계통도(비하 프리존pc방외 1건)" xfId="238" xr:uid="{00000000-0005-0000-0000-000034000000}"/>
    <cellStyle name="#_cost9702 (2)_계통도 (2)_계통도 _세부계통도(비하 프리존pc방외 1건)_정산내역서(2002년청주5차)" xfId="239" xr:uid="{00000000-0005-0000-0000-000035000000}"/>
    <cellStyle name="#_cost9702 (2)_계통도 (2)_계통도 _세부도종합(미정산0306)" xfId="240" xr:uid="{00000000-0005-0000-0000-000036000000}"/>
    <cellStyle name="#_cost9702 (2)_계통도 (2)_계통도 _신세기11차추가(함체)" xfId="241" xr:uid="{00000000-0005-0000-0000-000037000000}"/>
    <cellStyle name="#_cost9702 (2)_계통도 (2)_계통도 _신세기11차추가(함체)_04년도서울지역굴착계획" xfId="242" xr:uid="{00000000-0005-0000-0000-000038000000}"/>
    <cellStyle name="#_cost9702 (2)_계통도 (2)_계통도 _정산내역서(02년청주3차)" xfId="243" xr:uid="{00000000-0005-0000-0000-000039000000}"/>
    <cellStyle name="#_cost9702 (2)_계통도 (2)_계통도 _정산내역서(02년청주4차)" xfId="244" xr:uid="{00000000-0005-0000-0000-00003A000000}"/>
    <cellStyle name="#_cost9702 (2)_계통도 (2)_계통도 _정산내역서(02년청주5차)" xfId="245" xr:uid="{00000000-0005-0000-0000-00003B000000}"/>
    <cellStyle name="#_cost9702 (2)_계통도 (2)_계통도 _정산내역서(02년청주6차)" xfId="246" xr:uid="{00000000-0005-0000-0000-00003C000000}"/>
    <cellStyle name="#_cost9702 (2)_계통도 (2)_계통도 _정산내역서(2002년청주10차)1" xfId="247" xr:uid="{00000000-0005-0000-0000-00003D000000}"/>
    <cellStyle name="#_cost9702 (2)_계통도 (2)_계통도 _정산내역서(2002년청주11차)" xfId="248" xr:uid="{00000000-0005-0000-0000-00003E000000}"/>
    <cellStyle name="#_cost9702 (2)_계통도 (2)_계통도 _정산내역서(2002년청주11차)1" xfId="249" xr:uid="{00000000-0005-0000-0000-00003F000000}"/>
    <cellStyle name="#_cost9702 (2)_계통도 (2)_계통도 _정산내역서(2002년청주16차)1" xfId="250" xr:uid="{00000000-0005-0000-0000-000040000000}"/>
    <cellStyle name="#_cost9702 (2)_계통도 (2)_계통도 _정산내역서(2002년청주5차)1" xfId="251" xr:uid="{00000000-0005-0000-0000-000041000000}"/>
    <cellStyle name="#_cost9702 (2)_계통도 (2)_계통도 _정산내역서(2002년청주7차)" xfId="252" xr:uid="{00000000-0005-0000-0000-000042000000}"/>
    <cellStyle name="#_cost9702 (2)_계통도 (2)_계통도 _정산내역서(2002년청주7차)1" xfId="253" xr:uid="{00000000-0005-0000-0000-000043000000}"/>
    <cellStyle name="#_cost9702 (2)_계통도 (2)_계통도 _정산내역서(2002년청주8차)1" xfId="254" xr:uid="{00000000-0005-0000-0000-000044000000}"/>
    <cellStyle name="#_cost9702 (2)_계통도 (2)_계통도 _정산설계(5차 광이더넷)" xfId="255" xr:uid="{00000000-0005-0000-0000-000045000000}"/>
    <cellStyle name="#_cost9702 (2)_계통도 (2)_계통도 _하나로 통신 기별(버즈 PC방외 7건)" xfId="256" xr:uid="{00000000-0005-0000-0000-000046000000}"/>
    <cellStyle name="#_cost9702 (2)_계통도 (2)_계통도 _하나로기별(사이버킹PC방외 5건)" xfId="257" xr:uid="{00000000-0005-0000-0000-000047000000}"/>
    <cellStyle name="#_cost9702 (2)_계통도 (2)_계통도 _하나로기별(테란PC방외 12건)" xfId="258" xr:uid="{00000000-0005-0000-0000-000048000000}"/>
    <cellStyle name="#_cost9702 (2)_계통도 (2)_계통도 _하나로기별(테란PC방외 12건)_정산내역서(2002년청주5차)" xfId="259" xr:uid="{00000000-0005-0000-0000-000049000000}"/>
    <cellStyle name="#_cost9702 (2)_계통도 (2)_도로공사신고서(수서경찰서)" xfId="260" xr:uid="{00000000-0005-0000-0000-00004A000000}"/>
    <cellStyle name="#_cost9702 (2)_계통도 (2)_설계서" xfId="261" xr:uid="{00000000-0005-0000-0000-00004B000000}"/>
    <cellStyle name="#_cost9702 (2)_계통도 (2)_설계서_04년도서울지역굴착계획" xfId="262" xr:uid="{00000000-0005-0000-0000-00004C000000}"/>
    <cellStyle name="#_cost9702 (2)_계통도 (2)_예술의 전당(KEPGO)" xfId="263" xr:uid="{00000000-0005-0000-0000-00004D000000}"/>
    <cellStyle name="#_cost9702 (2)_계통도 (2)_예술의 전당(KEPGO)_04년도서울지역굴착계획" xfId="264" xr:uid="{00000000-0005-0000-0000-00004E000000}"/>
    <cellStyle name="#_cost9702 (2)_공사비예산서" xfId="265" xr:uid="{00000000-0005-0000-0000-00004F000000}"/>
    <cellStyle name="#_cost9702 (2)_공사비예산서 (2)" xfId="266" xr:uid="{00000000-0005-0000-0000-000050000000}"/>
    <cellStyle name="#_cost9702 (2)_공사비예산서 (2)_Book1" xfId="267" xr:uid="{00000000-0005-0000-0000-000051000000}"/>
    <cellStyle name="#_cost9702 (2)_공사비예산서 (2)_Book1_04년도서울지역굴착계획" xfId="268" xr:uid="{00000000-0005-0000-0000-000052000000}"/>
    <cellStyle name="#_cost9702 (2)_공사비예산서 (2)_NEGS" xfId="269" xr:uid="{00000000-0005-0000-0000-000053000000}"/>
    <cellStyle name="#_cost9702 (2)_공사비예산서 (2)_NEGS_04년도서울지역굴착계획" xfId="270" xr:uid="{00000000-0005-0000-0000-000054000000}"/>
    <cellStyle name="#_cost9702 (2)_공사비예산서 (2)_SKT CS-A4정산내역서 최종12.3" xfId="271" xr:uid="{00000000-0005-0000-0000-000055000000}"/>
    <cellStyle name="#_cost9702 (2)_공사비예산서 (2)_SKT CS-A4정산내역서 최종12.3_04년도서울지역굴착계획" xfId="272" xr:uid="{00000000-0005-0000-0000-000056000000}"/>
    <cellStyle name="#_cost9702 (2)_공사비예산서 (2)_SKT CS-A4정산내역서+CS-A2" xfId="273" xr:uid="{00000000-0005-0000-0000-000057000000}"/>
    <cellStyle name="#_cost9702 (2)_공사비예산서 (2)_SKT CS-A4정산내역서+CS-A2_04년도서울지역굴착계획" xfId="274" xr:uid="{00000000-0005-0000-0000-000058000000}"/>
    <cellStyle name="#_cost9702 (2)_공사비예산서 (2)_강동구청허가신청" xfId="275" xr:uid="{00000000-0005-0000-0000-000059000000}"/>
    <cellStyle name="#_cost9702 (2)_공사비예산서 (2)_강동구청허가신청_04년도서울지역굴착계획" xfId="276" xr:uid="{00000000-0005-0000-0000-00005A000000}"/>
    <cellStyle name="#_cost9702 (2)_공사비예산서 (2)_계통도 " xfId="277" xr:uid="{00000000-0005-0000-0000-00005B000000}"/>
    <cellStyle name="#_cost9702 (2)_공사비예산서 (2)_계통도 _(@클릭 pc방)준공자료" xfId="278" xr:uid="{00000000-0005-0000-0000-00005C000000}"/>
    <cellStyle name="#_cost9702 (2)_공사비예산서 (2)_계통도 _(@클릭 pc방)준공자료_16준공자료(데이콤 중앙국사 ~ 한빛은행)" xfId="279" xr:uid="{00000000-0005-0000-0000-00005D000000}"/>
    <cellStyle name="#_cost9702 (2)_공사비예산서 (2)_계통도 _개통자료((주)모인텍)" xfId="280" xr:uid="{00000000-0005-0000-0000-00005E000000}"/>
    <cellStyle name="#_cost9702 (2)_공사비예산서 (2)_계통도 _개통자료((주)모인텍)_개통자료(STI 남가좌 ~ STI 홍은설악)" xfId="281" xr:uid="{00000000-0005-0000-0000-00005F000000}"/>
    <cellStyle name="#_cost9702 (2)_공사비예산서 (2)_계통도 _개통자료(STI북아현-STI북아현3)" xfId="282" xr:uid="{00000000-0005-0000-0000-000060000000}"/>
    <cellStyle name="#_cost9702 (2)_공사비예산서 (2)_계통도 _개통자료(STI북아현-STI북아현3)_개통자료(STI 남가좌 ~ STI 홍은설악)" xfId="283" xr:uid="{00000000-0005-0000-0000-000061000000}"/>
    <cellStyle name="#_cost9702 (2)_공사비예산서 (2)_계통도 _기별종합(미정산0306)" xfId="284" xr:uid="{00000000-0005-0000-0000-000062000000}"/>
    <cellStyle name="#_cost9702 (2)_공사비예산서 (2)_계통도 _기별종합(미정산0306)_정산내역서(2002년청주5차)" xfId="285" xr:uid="{00000000-0005-0000-0000-000063000000}"/>
    <cellStyle name="#_cost9702 (2)_공사비예산서 (2)_계통도 _기별총괄" xfId="286" xr:uid="{00000000-0005-0000-0000-000064000000}"/>
    <cellStyle name="#_cost9702 (2)_공사비예산서 (2)_계통도 _설계내역서(02년청주10차)" xfId="287" xr:uid="{00000000-0005-0000-0000-000065000000}"/>
    <cellStyle name="#_cost9702 (2)_공사비예산서 (2)_계통도 _설계내역서(02년청주11차)" xfId="288" xr:uid="{00000000-0005-0000-0000-000066000000}"/>
    <cellStyle name="#_cost9702 (2)_공사비예산서 (2)_계통도 _설계내역서(02년청주3차)" xfId="289" xr:uid="{00000000-0005-0000-0000-000067000000}"/>
    <cellStyle name="#_cost9702 (2)_공사비예산서 (2)_계통도 _설계내역서(02년청주4차)" xfId="290" xr:uid="{00000000-0005-0000-0000-000068000000}"/>
    <cellStyle name="#_cost9702 (2)_공사비예산서 (2)_계통도 _설계내역서(02년청주5차)" xfId="291" xr:uid="{00000000-0005-0000-0000-000069000000}"/>
    <cellStyle name="#_cost9702 (2)_공사비예산서 (2)_계통도 _설계내역서(02년청주6차)" xfId="292" xr:uid="{00000000-0005-0000-0000-00006A000000}"/>
    <cellStyle name="#_cost9702 (2)_공사비예산서 (2)_계통도 _설계내역서(02년청주7차)" xfId="293" xr:uid="{00000000-0005-0000-0000-00006B000000}"/>
    <cellStyle name="#_cost9702 (2)_공사비예산서 (2)_계통도 _설계내역서(02년청주8차)" xfId="294" xr:uid="{00000000-0005-0000-0000-00006C000000}"/>
    <cellStyle name="#_cost9702 (2)_공사비예산서 (2)_계통도 _세부계통도(비하 프리존pc방외 1건)" xfId="295" xr:uid="{00000000-0005-0000-0000-00006D000000}"/>
    <cellStyle name="#_cost9702 (2)_공사비예산서 (2)_계통도 _세부계통도(비하 프리존pc방외 1건)_정산내역서(2002년청주5차)" xfId="296" xr:uid="{00000000-0005-0000-0000-00006E000000}"/>
    <cellStyle name="#_cost9702 (2)_공사비예산서 (2)_계통도 _세부도종합(미정산0306)" xfId="297" xr:uid="{00000000-0005-0000-0000-00006F000000}"/>
    <cellStyle name="#_cost9702 (2)_공사비예산서 (2)_계통도 _신세기11차추가(함체)" xfId="298" xr:uid="{00000000-0005-0000-0000-000070000000}"/>
    <cellStyle name="#_cost9702 (2)_공사비예산서 (2)_계통도 _신세기11차추가(함체)_04년도서울지역굴착계획" xfId="299" xr:uid="{00000000-0005-0000-0000-000071000000}"/>
    <cellStyle name="#_cost9702 (2)_공사비예산서 (2)_계통도 _정산내역서(02년청주3차)" xfId="300" xr:uid="{00000000-0005-0000-0000-000072000000}"/>
    <cellStyle name="#_cost9702 (2)_공사비예산서 (2)_계통도 _정산내역서(02년청주4차)" xfId="301" xr:uid="{00000000-0005-0000-0000-000073000000}"/>
    <cellStyle name="#_cost9702 (2)_공사비예산서 (2)_계통도 _정산내역서(02년청주5차)" xfId="302" xr:uid="{00000000-0005-0000-0000-000074000000}"/>
    <cellStyle name="#_cost9702 (2)_공사비예산서 (2)_계통도 _정산내역서(02년청주6차)" xfId="303" xr:uid="{00000000-0005-0000-0000-000075000000}"/>
    <cellStyle name="#_cost9702 (2)_공사비예산서 (2)_계통도 _정산내역서(2002년청주10차)1" xfId="304" xr:uid="{00000000-0005-0000-0000-000076000000}"/>
    <cellStyle name="#_cost9702 (2)_공사비예산서 (2)_계통도 _정산내역서(2002년청주11차)" xfId="305" xr:uid="{00000000-0005-0000-0000-000077000000}"/>
    <cellStyle name="#_cost9702 (2)_공사비예산서 (2)_계통도 _정산내역서(2002년청주11차)1" xfId="306" xr:uid="{00000000-0005-0000-0000-000078000000}"/>
    <cellStyle name="#_cost9702 (2)_공사비예산서 (2)_계통도 _정산내역서(2002년청주16차)1" xfId="307" xr:uid="{00000000-0005-0000-0000-000079000000}"/>
    <cellStyle name="#_cost9702 (2)_공사비예산서 (2)_계통도 _정산내역서(2002년청주5차)1" xfId="308" xr:uid="{00000000-0005-0000-0000-00007A000000}"/>
    <cellStyle name="#_cost9702 (2)_공사비예산서 (2)_계통도 _정산내역서(2002년청주7차)" xfId="309" xr:uid="{00000000-0005-0000-0000-00007B000000}"/>
    <cellStyle name="#_cost9702 (2)_공사비예산서 (2)_계통도 _정산내역서(2002년청주7차)1" xfId="310" xr:uid="{00000000-0005-0000-0000-00007C000000}"/>
    <cellStyle name="#_cost9702 (2)_공사비예산서 (2)_계통도 _정산내역서(2002년청주8차)1" xfId="311" xr:uid="{00000000-0005-0000-0000-00007D000000}"/>
    <cellStyle name="#_cost9702 (2)_공사비예산서 (2)_계통도 _정산설계(5차 광이더넷)" xfId="312" xr:uid="{00000000-0005-0000-0000-00007E000000}"/>
    <cellStyle name="#_cost9702 (2)_공사비예산서 (2)_계통도 _하나로 통신 기별(버즈 PC방외 7건)" xfId="313" xr:uid="{00000000-0005-0000-0000-00007F000000}"/>
    <cellStyle name="#_cost9702 (2)_공사비예산서 (2)_계통도 _하나로기별(사이버킹PC방외 5건)" xfId="314" xr:uid="{00000000-0005-0000-0000-000080000000}"/>
    <cellStyle name="#_cost9702 (2)_공사비예산서 (2)_계통도 _하나로기별(테란PC방외 12건)" xfId="315" xr:uid="{00000000-0005-0000-0000-000081000000}"/>
    <cellStyle name="#_cost9702 (2)_공사비예산서 (2)_계통도 _하나로기별(테란PC방외 12건)_정산내역서(2002년청주5차)" xfId="316" xr:uid="{00000000-0005-0000-0000-000082000000}"/>
    <cellStyle name="#_cost9702 (2)_공사비예산서 (2)_도로공사신고서(수서경찰서)" xfId="317" xr:uid="{00000000-0005-0000-0000-000083000000}"/>
    <cellStyle name="#_cost9702 (2)_공사비예산서 (2)_설계서" xfId="318" xr:uid="{00000000-0005-0000-0000-000084000000}"/>
    <cellStyle name="#_cost9702 (2)_공사비예산서 (2)_설계서_04년도서울지역굴착계획" xfId="319" xr:uid="{00000000-0005-0000-0000-000085000000}"/>
    <cellStyle name="#_cost9702 (2)_공사비예산서 (2)_예술의 전당(KEPGO)" xfId="320" xr:uid="{00000000-0005-0000-0000-000086000000}"/>
    <cellStyle name="#_cost9702 (2)_공사비예산서 (2)_예술의 전당(KEPGO)_04년도서울지역굴착계획" xfId="321" xr:uid="{00000000-0005-0000-0000-000087000000}"/>
    <cellStyle name="#_cost9702 (2)_공사비예산서_Book1" xfId="322" xr:uid="{00000000-0005-0000-0000-000088000000}"/>
    <cellStyle name="#_cost9702 (2)_공사비예산서_Book1_04년도서울지역굴착계획" xfId="323" xr:uid="{00000000-0005-0000-0000-000089000000}"/>
    <cellStyle name="#_cost9702 (2)_공사비예산서_NEGS" xfId="324" xr:uid="{00000000-0005-0000-0000-00008A000000}"/>
    <cellStyle name="#_cost9702 (2)_공사비예산서_NEGS_04년도서울지역굴착계획" xfId="325" xr:uid="{00000000-0005-0000-0000-00008B000000}"/>
    <cellStyle name="#_cost9702 (2)_공사비예산서_SKT CS-A4정산내역서 최종12.3" xfId="326" xr:uid="{00000000-0005-0000-0000-00008C000000}"/>
    <cellStyle name="#_cost9702 (2)_공사비예산서_SKT CS-A4정산내역서 최종12.3_04년도서울지역굴착계획" xfId="327" xr:uid="{00000000-0005-0000-0000-00008D000000}"/>
    <cellStyle name="#_cost9702 (2)_공사비예산서_SKT CS-A4정산내역서+CS-A2" xfId="328" xr:uid="{00000000-0005-0000-0000-00008E000000}"/>
    <cellStyle name="#_cost9702 (2)_공사비예산서_SKT CS-A4정산내역서+CS-A2_04년도서울지역굴착계획" xfId="329" xr:uid="{00000000-0005-0000-0000-00008F000000}"/>
    <cellStyle name="#_cost9702 (2)_공사비예산서_강동구청허가신청" xfId="330" xr:uid="{00000000-0005-0000-0000-000090000000}"/>
    <cellStyle name="#_cost9702 (2)_공사비예산서_강동구청허가신청_04년도서울지역굴착계획" xfId="331" xr:uid="{00000000-0005-0000-0000-000091000000}"/>
    <cellStyle name="#_cost9702 (2)_공사비예산서_계통도 " xfId="332" xr:uid="{00000000-0005-0000-0000-000092000000}"/>
    <cellStyle name="#_cost9702 (2)_공사비예산서_계통도 _(@클릭 pc방)준공자료" xfId="333" xr:uid="{00000000-0005-0000-0000-000093000000}"/>
    <cellStyle name="#_cost9702 (2)_공사비예산서_계통도 _(@클릭 pc방)준공자료_16준공자료(데이콤 중앙국사 ~ 한빛은행)" xfId="334" xr:uid="{00000000-0005-0000-0000-000094000000}"/>
    <cellStyle name="#_cost9702 (2)_공사비예산서_계통도 _개통자료((주)모인텍)" xfId="335" xr:uid="{00000000-0005-0000-0000-000095000000}"/>
    <cellStyle name="#_cost9702 (2)_공사비예산서_계통도 _개통자료((주)모인텍)_개통자료(STI 남가좌 ~ STI 홍은설악)" xfId="336" xr:uid="{00000000-0005-0000-0000-000096000000}"/>
    <cellStyle name="#_cost9702 (2)_공사비예산서_계통도 _개통자료(STI북아현-STI북아현3)" xfId="337" xr:uid="{00000000-0005-0000-0000-000097000000}"/>
    <cellStyle name="#_cost9702 (2)_공사비예산서_계통도 _개통자료(STI북아현-STI북아현3)_개통자료(STI 남가좌 ~ STI 홍은설악)" xfId="338" xr:uid="{00000000-0005-0000-0000-000098000000}"/>
    <cellStyle name="#_cost9702 (2)_공사비예산서_계통도 _기별종합(미정산0306)" xfId="339" xr:uid="{00000000-0005-0000-0000-000099000000}"/>
    <cellStyle name="#_cost9702 (2)_공사비예산서_계통도 _기별종합(미정산0306)_정산내역서(2002년청주5차)" xfId="340" xr:uid="{00000000-0005-0000-0000-00009A000000}"/>
    <cellStyle name="#_cost9702 (2)_공사비예산서_계통도 _기별총괄" xfId="341" xr:uid="{00000000-0005-0000-0000-00009B000000}"/>
    <cellStyle name="#_cost9702 (2)_공사비예산서_계통도 _설계내역서(02년청주10차)" xfId="342" xr:uid="{00000000-0005-0000-0000-00009C000000}"/>
    <cellStyle name="#_cost9702 (2)_공사비예산서_계통도 _설계내역서(02년청주11차)" xfId="343" xr:uid="{00000000-0005-0000-0000-00009D000000}"/>
    <cellStyle name="#_cost9702 (2)_공사비예산서_계통도 _설계내역서(02년청주3차)" xfId="344" xr:uid="{00000000-0005-0000-0000-00009E000000}"/>
    <cellStyle name="#_cost9702 (2)_공사비예산서_계통도 _설계내역서(02년청주4차)" xfId="345" xr:uid="{00000000-0005-0000-0000-00009F000000}"/>
    <cellStyle name="#_cost9702 (2)_공사비예산서_계통도 _설계내역서(02년청주5차)" xfId="346" xr:uid="{00000000-0005-0000-0000-0000A0000000}"/>
    <cellStyle name="#_cost9702 (2)_공사비예산서_계통도 _설계내역서(02년청주6차)" xfId="347" xr:uid="{00000000-0005-0000-0000-0000A1000000}"/>
    <cellStyle name="#_cost9702 (2)_공사비예산서_계통도 _설계내역서(02년청주7차)" xfId="348" xr:uid="{00000000-0005-0000-0000-0000A2000000}"/>
    <cellStyle name="#_cost9702 (2)_공사비예산서_계통도 _설계내역서(02년청주8차)" xfId="349" xr:uid="{00000000-0005-0000-0000-0000A3000000}"/>
    <cellStyle name="#_cost9702 (2)_공사비예산서_계통도 _세부계통도(비하 프리존pc방외 1건)" xfId="350" xr:uid="{00000000-0005-0000-0000-0000A4000000}"/>
    <cellStyle name="#_cost9702 (2)_공사비예산서_계통도 _세부계통도(비하 프리존pc방외 1건)_정산내역서(2002년청주5차)" xfId="351" xr:uid="{00000000-0005-0000-0000-0000A5000000}"/>
    <cellStyle name="#_cost9702 (2)_공사비예산서_계통도 _세부도종합(미정산0306)" xfId="352" xr:uid="{00000000-0005-0000-0000-0000A6000000}"/>
    <cellStyle name="#_cost9702 (2)_공사비예산서_계통도 _신세기11차추가(함체)" xfId="353" xr:uid="{00000000-0005-0000-0000-0000A7000000}"/>
    <cellStyle name="#_cost9702 (2)_공사비예산서_계통도 _신세기11차추가(함체)_04년도서울지역굴착계획" xfId="354" xr:uid="{00000000-0005-0000-0000-0000A8000000}"/>
    <cellStyle name="#_cost9702 (2)_공사비예산서_계통도 _정산내역서(02년청주3차)" xfId="355" xr:uid="{00000000-0005-0000-0000-0000A9000000}"/>
    <cellStyle name="#_cost9702 (2)_공사비예산서_계통도 _정산내역서(02년청주4차)" xfId="356" xr:uid="{00000000-0005-0000-0000-0000AA000000}"/>
    <cellStyle name="#_cost9702 (2)_공사비예산서_계통도 _정산내역서(02년청주5차)" xfId="357" xr:uid="{00000000-0005-0000-0000-0000AB000000}"/>
    <cellStyle name="#_cost9702 (2)_공사비예산서_계통도 _정산내역서(02년청주6차)" xfId="358" xr:uid="{00000000-0005-0000-0000-0000AC000000}"/>
    <cellStyle name="#_cost9702 (2)_공사비예산서_계통도 _정산내역서(2002년청주10차)1" xfId="359" xr:uid="{00000000-0005-0000-0000-0000AD000000}"/>
    <cellStyle name="#_cost9702 (2)_공사비예산서_계통도 _정산내역서(2002년청주11차)" xfId="360" xr:uid="{00000000-0005-0000-0000-0000AE000000}"/>
    <cellStyle name="#_cost9702 (2)_공사비예산서_계통도 _정산내역서(2002년청주11차)1" xfId="361" xr:uid="{00000000-0005-0000-0000-0000AF000000}"/>
    <cellStyle name="#_cost9702 (2)_공사비예산서_계통도 _정산내역서(2002년청주16차)1" xfId="362" xr:uid="{00000000-0005-0000-0000-0000B0000000}"/>
    <cellStyle name="#_cost9702 (2)_공사비예산서_계통도 _정산내역서(2002년청주5차)1" xfId="363" xr:uid="{00000000-0005-0000-0000-0000B1000000}"/>
    <cellStyle name="#_cost9702 (2)_공사비예산서_계통도 _정산내역서(2002년청주7차)" xfId="364" xr:uid="{00000000-0005-0000-0000-0000B2000000}"/>
    <cellStyle name="#_cost9702 (2)_공사비예산서_계통도 _정산내역서(2002년청주7차)1" xfId="365" xr:uid="{00000000-0005-0000-0000-0000B3000000}"/>
    <cellStyle name="#_cost9702 (2)_공사비예산서_계통도 _정산내역서(2002년청주8차)1" xfId="366" xr:uid="{00000000-0005-0000-0000-0000B4000000}"/>
    <cellStyle name="#_cost9702 (2)_공사비예산서_계통도 _정산설계(5차 광이더넷)" xfId="367" xr:uid="{00000000-0005-0000-0000-0000B5000000}"/>
    <cellStyle name="#_cost9702 (2)_공사비예산서_계통도 _하나로 통신 기별(버즈 PC방외 7건)" xfId="368" xr:uid="{00000000-0005-0000-0000-0000B6000000}"/>
    <cellStyle name="#_cost9702 (2)_공사비예산서_계통도 _하나로기별(사이버킹PC방외 5건)" xfId="369" xr:uid="{00000000-0005-0000-0000-0000B7000000}"/>
    <cellStyle name="#_cost9702 (2)_공사비예산서_계통도 _하나로기별(테란PC방외 12건)" xfId="370" xr:uid="{00000000-0005-0000-0000-0000B8000000}"/>
    <cellStyle name="#_cost9702 (2)_공사비예산서_계통도 _하나로기별(테란PC방외 12건)_정산내역서(2002년청주5차)" xfId="371" xr:uid="{00000000-0005-0000-0000-0000B9000000}"/>
    <cellStyle name="#_cost9702 (2)_공사비예산서_도로공사신고서(수서경찰서)" xfId="372" xr:uid="{00000000-0005-0000-0000-0000BA000000}"/>
    <cellStyle name="#_cost9702 (2)_공사비예산서_설계서" xfId="373" xr:uid="{00000000-0005-0000-0000-0000BB000000}"/>
    <cellStyle name="#_cost9702 (2)_공사비예산서_설계서_04년도서울지역굴착계획" xfId="374" xr:uid="{00000000-0005-0000-0000-0000BC000000}"/>
    <cellStyle name="#_cost9702 (2)_공사비예산서_예술의 전당(KEPGO)" xfId="375" xr:uid="{00000000-0005-0000-0000-0000BD000000}"/>
    <cellStyle name="#_cost9702 (2)_공사비예산서_예술의 전당(KEPGO)_04년도서울지역굴착계획" xfId="376" xr:uid="{00000000-0005-0000-0000-0000BE000000}"/>
    <cellStyle name="#_cost9702 (2)_도로공사신고서(수서경찰서)" xfId="377" xr:uid="{00000000-0005-0000-0000-0000BF000000}"/>
    <cellStyle name="#_cost9702 (2)_설계서" xfId="378" xr:uid="{00000000-0005-0000-0000-0000C0000000}"/>
    <cellStyle name="#_cost9702 (2)_설계서_04년도서울지역굴착계획" xfId="379" xr:uid="{00000000-0005-0000-0000-0000C1000000}"/>
    <cellStyle name="#_cost9702 (2)_예술의 전당(KEPGO)" xfId="380" xr:uid="{00000000-0005-0000-0000-0000C2000000}"/>
    <cellStyle name="#_cost9702 (2)_예술의 전당(KEPGO)_04년도서울지역굴착계획" xfId="381" xr:uid="{00000000-0005-0000-0000-0000C3000000}"/>
    <cellStyle name="#_cost9702 (2)_예정공정표 (2)" xfId="382" xr:uid="{00000000-0005-0000-0000-0000C4000000}"/>
    <cellStyle name="#_cost9702 (2)_예정공정표 (2)_Book1" xfId="383" xr:uid="{00000000-0005-0000-0000-0000C5000000}"/>
    <cellStyle name="#_cost9702 (2)_예정공정표 (2)_Book1_04년도서울지역굴착계획" xfId="384" xr:uid="{00000000-0005-0000-0000-0000C6000000}"/>
    <cellStyle name="#_cost9702 (2)_예정공정표 (2)_NEGS" xfId="385" xr:uid="{00000000-0005-0000-0000-0000C7000000}"/>
    <cellStyle name="#_cost9702 (2)_예정공정표 (2)_NEGS_04년도서울지역굴착계획" xfId="386" xr:uid="{00000000-0005-0000-0000-0000C8000000}"/>
    <cellStyle name="#_cost9702 (2)_예정공정표 (2)_SKT CS-A4정산내역서 최종12.3" xfId="387" xr:uid="{00000000-0005-0000-0000-0000C9000000}"/>
    <cellStyle name="#_cost9702 (2)_예정공정표 (2)_SKT CS-A4정산내역서 최종12.3_04년도서울지역굴착계획" xfId="388" xr:uid="{00000000-0005-0000-0000-0000CA000000}"/>
    <cellStyle name="#_cost9702 (2)_예정공정표 (2)_SKT CS-A4정산내역서+CS-A2" xfId="389" xr:uid="{00000000-0005-0000-0000-0000CB000000}"/>
    <cellStyle name="#_cost9702 (2)_예정공정표 (2)_SKT CS-A4정산내역서+CS-A2_04년도서울지역굴착계획" xfId="390" xr:uid="{00000000-0005-0000-0000-0000CC000000}"/>
    <cellStyle name="#_cost9702 (2)_예정공정표 (2)_강동구청허가신청" xfId="391" xr:uid="{00000000-0005-0000-0000-0000CD000000}"/>
    <cellStyle name="#_cost9702 (2)_예정공정표 (2)_강동구청허가신청_04년도서울지역굴착계획" xfId="392" xr:uid="{00000000-0005-0000-0000-0000CE000000}"/>
    <cellStyle name="#_cost9702 (2)_예정공정표 (2)_계통도 " xfId="393" xr:uid="{00000000-0005-0000-0000-0000CF000000}"/>
    <cellStyle name="#_cost9702 (2)_예정공정표 (2)_계통도 _(@클릭 pc방)준공자료" xfId="394" xr:uid="{00000000-0005-0000-0000-0000D0000000}"/>
    <cellStyle name="#_cost9702 (2)_예정공정표 (2)_계통도 _(@클릭 pc방)준공자료_16준공자료(데이콤 중앙국사 ~ 한빛은행)" xfId="395" xr:uid="{00000000-0005-0000-0000-0000D1000000}"/>
    <cellStyle name="#_cost9702 (2)_예정공정표 (2)_계통도 _개통자료((주)모인텍)" xfId="396" xr:uid="{00000000-0005-0000-0000-0000D2000000}"/>
    <cellStyle name="#_cost9702 (2)_예정공정표 (2)_계통도 _개통자료((주)모인텍)_개통자료(STI 남가좌 ~ STI 홍은설악)" xfId="397" xr:uid="{00000000-0005-0000-0000-0000D3000000}"/>
    <cellStyle name="#_cost9702 (2)_예정공정표 (2)_계통도 _개통자료(STI북아현-STI북아현3)" xfId="398" xr:uid="{00000000-0005-0000-0000-0000D4000000}"/>
    <cellStyle name="#_cost9702 (2)_예정공정표 (2)_계통도 _개통자료(STI북아현-STI북아현3)_개통자료(STI 남가좌 ~ STI 홍은설악)" xfId="399" xr:uid="{00000000-0005-0000-0000-0000D5000000}"/>
    <cellStyle name="#_cost9702 (2)_예정공정표 (2)_계통도 _기별종합(미정산0306)" xfId="400" xr:uid="{00000000-0005-0000-0000-0000D6000000}"/>
    <cellStyle name="#_cost9702 (2)_예정공정표 (2)_계통도 _기별종합(미정산0306)_정산내역서(2002년청주5차)" xfId="401" xr:uid="{00000000-0005-0000-0000-0000D7000000}"/>
    <cellStyle name="#_cost9702 (2)_예정공정표 (2)_계통도 _기별총괄" xfId="402" xr:uid="{00000000-0005-0000-0000-0000D8000000}"/>
    <cellStyle name="#_cost9702 (2)_예정공정표 (2)_계통도 _설계내역서(02년청주10차)" xfId="403" xr:uid="{00000000-0005-0000-0000-0000D9000000}"/>
    <cellStyle name="#_cost9702 (2)_예정공정표 (2)_계통도 _설계내역서(02년청주11차)" xfId="404" xr:uid="{00000000-0005-0000-0000-0000DA000000}"/>
    <cellStyle name="#_cost9702 (2)_예정공정표 (2)_계통도 _설계내역서(02년청주3차)" xfId="405" xr:uid="{00000000-0005-0000-0000-0000DB000000}"/>
    <cellStyle name="#_cost9702 (2)_예정공정표 (2)_계통도 _설계내역서(02년청주4차)" xfId="406" xr:uid="{00000000-0005-0000-0000-0000DC000000}"/>
    <cellStyle name="#_cost9702 (2)_예정공정표 (2)_계통도 _설계내역서(02년청주5차)" xfId="407" xr:uid="{00000000-0005-0000-0000-0000DD000000}"/>
    <cellStyle name="#_cost9702 (2)_예정공정표 (2)_계통도 _설계내역서(02년청주6차)" xfId="408" xr:uid="{00000000-0005-0000-0000-0000DE000000}"/>
    <cellStyle name="#_cost9702 (2)_예정공정표 (2)_계통도 _설계내역서(02년청주7차)" xfId="409" xr:uid="{00000000-0005-0000-0000-0000DF000000}"/>
    <cellStyle name="#_cost9702 (2)_예정공정표 (2)_계통도 _설계내역서(02년청주8차)" xfId="410" xr:uid="{00000000-0005-0000-0000-0000E0000000}"/>
    <cellStyle name="#_cost9702 (2)_예정공정표 (2)_계통도 _세부계통도(비하 프리존pc방외 1건)" xfId="411" xr:uid="{00000000-0005-0000-0000-0000E1000000}"/>
    <cellStyle name="#_cost9702 (2)_예정공정표 (2)_계통도 _세부계통도(비하 프리존pc방외 1건)_정산내역서(2002년청주5차)" xfId="412" xr:uid="{00000000-0005-0000-0000-0000E2000000}"/>
    <cellStyle name="#_cost9702 (2)_예정공정표 (2)_계통도 _세부도종합(미정산0306)" xfId="413" xr:uid="{00000000-0005-0000-0000-0000E3000000}"/>
    <cellStyle name="#_cost9702 (2)_예정공정표 (2)_계통도 _신세기11차추가(함체)" xfId="414" xr:uid="{00000000-0005-0000-0000-0000E4000000}"/>
    <cellStyle name="#_cost9702 (2)_예정공정표 (2)_계통도 _신세기11차추가(함체)_04년도서울지역굴착계획" xfId="415" xr:uid="{00000000-0005-0000-0000-0000E5000000}"/>
    <cellStyle name="#_cost9702 (2)_예정공정표 (2)_계통도 _정산내역서(02년청주3차)" xfId="416" xr:uid="{00000000-0005-0000-0000-0000E6000000}"/>
    <cellStyle name="#_cost9702 (2)_예정공정표 (2)_계통도 _정산내역서(02년청주4차)" xfId="417" xr:uid="{00000000-0005-0000-0000-0000E7000000}"/>
    <cellStyle name="#_cost9702 (2)_예정공정표 (2)_계통도 _정산내역서(02년청주5차)" xfId="418" xr:uid="{00000000-0005-0000-0000-0000E8000000}"/>
    <cellStyle name="#_cost9702 (2)_예정공정표 (2)_계통도 _정산내역서(02년청주6차)" xfId="419" xr:uid="{00000000-0005-0000-0000-0000E9000000}"/>
    <cellStyle name="#_cost9702 (2)_예정공정표 (2)_계통도 _정산내역서(2002년청주10차)1" xfId="420" xr:uid="{00000000-0005-0000-0000-0000EA000000}"/>
    <cellStyle name="#_cost9702 (2)_예정공정표 (2)_계통도 _정산내역서(2002년청주11차)" xfId="421" xr:uid="{00000000-0005-0000-0000-0000EB000000}"/>
    <cellStyle name="#_cost9702 (2)_예정공정표 (2)_계통도 _정산내역서(2002년청주11차)1" xfId="422" xr:uid="{00000000-0005-0000-0000-0000EC000000}"/>
    <cellStyle name="#_cost9702 (2)_예정공정표 (2)_계통도 _정산내역서(2002년청주16차)1" xfId="423" xr:uid="{00000000-0005-0000-0000-0000ED000000}"/>
    <cellStyle name="#_cost9702 (2)_예정공정표 (2)_계통도 _정산내역서(2002년청주5차)1" xfId="424" xr:uid="{00000000-0005-0000-0000-0000EE000000}"/>
    <cellStyle name="#_cost9702 (2)_예정공정표 (2)_계통도 _정산내역서(2002년청주7차)" xfId="425" xr:uid="{00000000-0005-0000-0000-0000EF000000}"/>
    <cellStyle name="#_cost9702 (2)_예정공정표 (2)_계통도 _정산내역서(2002년청주7차)1" xfId="426" xr:uid="{00000000-0005-0000-0000-0000F0000000}"/>
    <cellStyle name="#_cost9702 (2)_예정공정표 (2)_계통도 _정산내역서(2002년청주8차)1" xfId="427" xr:uid="{00000000-0005-0000-0000-0000F1000000}"/>
    <cellStyle name="#_cost9702 (2)_예정공정표 (2)_계통도 _정산설계(5차 광이더넷)" xfId="428" xr:uid="{00000000-0005-0000-0000-0000F2000000}"/>
    <cellStyle name="#_cost9702 (2)_예정공정표 (2)_계통도 _하나로 통신 기별(버즈 PC방외 7건)" xfId="429" xr:uid="{00000000-0005-0000-0000-0000F3000000}"/>
    <cellStyle name="#_cost9702 (2)_예정공정표 (2)_계통도 _하나로기별(사이버킹PC방외 5건)" xfId="430" xr:uid="{00000000-0005-0000-0000-0000F4000000}"/>
    <cellStyle name="#_cost9702 (2)_예정공정표 (2)_계통도 _하나로기별(테란PC방외 12건)" xfId="431" xr:uid="{00000000-0005-0000-0000-0000F5000000}"/>
    <cellStyle name="#_cost9702 (2)_예정공정표 (2)_계통도 _하나로기별(테란PC방외 12건)_정산내역서(2002년청주5차)" xfId="432" xr:uid="{00000000-0005-0000-0000-0000F6000000}"/>
    <cellStyle name="#_cost9702 (2)_예정공정표 (2)_도로공사신고서(수서경찰서)" xfId="433" xr:uid="{00000000-0005-0000-0000-0000F7000000}"/>
    <cellStyle name="#_cost9702 (2)_예정공정표 (2)_설계서" xfId="434" xr:uid="{00000000-0005-0000-0000-0000F8000000}"/>
    <cellStyle name="#_cost9702 (2)_예정공정표 (2)_설계서_04년도서울지역굴착계획" xfId="435" xr:uid="{00000000-0005-0000-0000-0000F9000000}"/>
    <cellStyle name="#_cost9702 (2)_예정공정표 (2)_예술의 전당(KEPGO)" xfId="436" xr:uid="{00000000-0005-0000-0000-0000FA000000}"/>
    <cellStyle name="#_cost9702 (2)_예정공정표 (2)_예술의 전당(KEPGO)_04년도서울지역굴착계획" xfId="437" xr:uid="{00000000-0005-0000-0000-0000FB000000}"/>
    <cellStyle name="#_cost9702 (2)_주요자재" xfId="438" xr:uid="{00000000-0005-0000-0000-0000FC000000}"/>
    <cellStyle name="#_cost9702 (2)_주요자재_Book1" xfId="439" xr:uid="{00000000-0005-0000-0000-0000FD000000}"/>
    <cellStyle name="#_cost9702 (2)_주요자재_Book1_04년도서울지역굴착계획" xfId="440" xr:uid="{00000000-0005-0000-0000-0000FE000000}"/>
    <cellStyle name="#_cost9702 (2)_주요자재_NEGS" xfId="441" xr:uid="{00000000-0005-0000-0000-0000FF000000}"/>
    <cellStyle name="#_cost9702 (2)_주요자재_NEGS_04년도서울지역굴착계획" xfId="442" xr:uid="{00000000-0005-0000-0000-000000010000}"/>
    <cellStyle name="#_cost9702 (2)_주요자재_SKT CS-A4정산내역서 최종12.3" xfId="443" xr:uid="{00000000-0005-0000-0000-000001010000}"/>
    <cellStyle name="#_cost9702 (2)_주요자재_SKT CS-A4정산내역서 최종12.3_04년도서울지역굴착계획" xfId="444" xr:uid="{00000000-0005-0000-0000-000002010000}"/>
    <cellStyle name="#_cost9702 (2)_주요자재_SKT CS-A4정산내역서+CS-A2" xfId="445" xr:uid="{00000000-0005-0000-0000-000003010000}"/>
    <cellStyle name="#_cost9702 (2)_주요자재_SKT CS-A4정산내역서+CS-A2_04년도서울지역굴착계획" xfId="446" xr:uid="{00000000-0005-0000-0000-000004010000}"/>
    <cellStyle name="#_cost9702 (2)_주요자재_강동구청허가신청" xfId="447" xr:uid="{00000000-0005-0000-0000-000005010000}"/>
    <cellStyle name="#_cost9702 (2)_주요자재_강동구청허가신청_04년도서울지역굴착계획" xfId="448" xr:uid="{00000000-0005-0000-0000-000006010000}"/>
    <cellStyle name="#_cost9702 (2)_주요자재_계통도 " xfId="449" xr:uid="{00000000-0005-0000-0000-000007010000}"/>
    <cellStyle name="#_cost9702 (2)_주요자재_계통도 _(@클릭 pc방)준공자료" xfId="450" xr:uid="{00000000-0005-0000-0000-000008010000}"/>
    <cellStyle name="#_cost9702 (2)_주요자재_계통도 _(@클릭 pc방)준공자료_16준공자료(데이콤 중앙국사 ~ 한빛은행)" xfId="451" xr:uid="{00000000-0005-0000-0000-000009010000}"/>
    <cellStyle name="#_cost9702 (2)_주요자재_계통도 _개통자료((주)모인텍)" xfId="452" xr:uid="{00000000-0005-0000-0000-00000A010000}"/>
    <cellStyle name="#_cost9702 (2)_주요자재_계통도 _개통자료((주)모인텍)_개통자료(STI 남가좌 ~ STI 홍은설악)" xfId="453" xr:uid="{00000000-0005-0000-0000-00000B010000}"/>
    <cellStyle name="#_cost9702 (2)_주요자재_계통도 _개통자료(STI북아현-STI북아현3)" xfId="454" xr:uid="{00000000-0005-0000-0000-00000C010000}"/>
    <cellStyle name="#_cost9702 (2)_주요자재_계통도 _개통자료(STI북아현-STI북아현3)_개통자료(STI 남가좌 ~ STI 홍은설악)" xfId="455" xr:uid="{00000000-0005-0000-0000-00000D010000}"/>
    <cellStyle name="#_cost9702 (2)_주요자재_계통도 _기별종합(미정산0306)" xfId="456" xr:uid="{00000000-0005-0000-0000-00000E010000}"/>
    <cellStyle name="#_cost9702 (2)_주요자재_계통도 _기별종합(미정산0306)_정산내역서(2002년청주5차)" xfId="457" xr:uid="{00000000-0005-0000-0000-00000F010000}"/>
    <cellStyle name="#_cost9702 (2)_주요자재_계통도 _기별총괄" xfId="458" xr:uid="{00000000-0005-0000-0000-000010010000}"/>
    <cellStyle name="#_cost9702 (2)_주요자재_계통도 _설계내역서(02년청주10차)" xfId="459" xr:uid="{00000000-0005-0000-0000-000011010000}"/>
    <cellStyle name="#_cost9702 (2)_주요자재_계통도 _설계내역서(02년청주11차)" xfId="460" xr:uid="{00000000-0005-0000-0000-000012010000}"/>
    <cellStyle name="#_cost9702 (2)_주요자재_계통도 _설계내역서(02년청주3차)" xfId="461" xr:uid="{00000000-0005-0000-0000-000013010000}"/>
    <cellStyle name="#_cost9702 (2)_주요자재_계통도 _설계내역서(02년청주4차)" xfId="462" xr:uid="{00000000-0005-0000-0000-000014010000}"/>
    <cellStyle name="#_cost9702 (2)_주요자재_계통도 _설계내역서(02년청주5차)" xfId="463" xr:uid="{00000000-0005-0000-0000-000015010000}"/>
    <cellStyle name="#_cost9702 (2)_주요자재_계통도 _설계내역서(02년청주6차)" xfId="464" xr:uid="{00000000-0005-0000-0000-000016010000}"/>
    <cellStyle name="#_cost9702 (2)_주요자재_계통도 _설계내역서(02년청주7차)" xfId="465" xr:uid="{00000000-0005-0000-0000-000017010000}"/>
    <cellStyle name="#_cost9702 (2)_주요자재_계통도 _설계내역서(02년청주8차)" xfId="466" xr:uid="{00000000-0005-0000-0000-000018010000}"/>
    <cellStyle name="#_cost9702 (2)_주요자재_계통도 _세부계통도(비하 프리존pc방외 1건)" xfId="467" xr:uid="{00000000-0005-0000-0000-000019010000}"/>
    <cellStyle name="#_cost9702 (2)_주요자재_계통도 _세부계통도(비하 프리존pc방외 1건)_정산내역서(2002년청주5차)" xfId="468" xr:uid="{00000000-0005-0000-0000-00001A010000}"/>
    <cellStyle name="#_cost9702 (2)_주요자재_계통도 _세부도종합(미정산0306)" xfId="469" xr:uid="{00000000-0005-0000-0000-00001B010000}"/>
    <cellStyle name="#_cost9702 (2)_주요자재_계통도 _신세기11차추가(함체)" xfId="470" xr:uid="{00000000-0005-0000-0000-00001C010000}"/>
    <cellStyle name="#_cost9702 (2)_주요자재_계통도 _신세기11차추가(함체)_04년도서울지역굴착계획" xfId="471" xr:uid="{00000000-0005-0000-0000-00001D010000}"/>
    <cellStyle name="#_cost9702 (2)_주요자재_계통도 _정산내역서(02년청주3차)" xfId="472" xr:uid="{00000000-0005-0000-0000-00001E010000}"/>
    <cellStyle name="#_cost9702 (2)_주요자재_계통도 _정산내역서(02년청주4차)" xfId="473" xr:uid="{00000000-0005-0000-0000-00001F010000}"/>
    <cellStyle name="#_cost9702 (2)_주요자재_계통도 _정산내역서(02년청주5차)" xfId="474" xr:uid="{00000000-0005-0000-0000-000020010000}"/>
    <cellStyle name="#_cost9702 (2)_주요자재_계통도 _정산내역서(02년청주6차)" xfId="475" xr:uid="{00000000-0005-0000-0000-000021010000}"/>
    <cellStyle name="#_cost9702 (2)_주요자재_계통도 _정산내역서(2002년청주10차)1" xfId="476" xr:uid="{00000000-0005-0000-0000-000022010000}"/>
    <cellStyle name="#_cost9702 (2)_주요자재_계통도 _정산내역서(2002년청주11차)" xfId="477" xr:uid="{00000000-0005-0000-0000-000023010000}"/>
    <cellStyle name="#_cost9702 (2)_주요자재_계통도 _정산내역서(2002년청주11차)1" xfId="478" xr:uid="{00000000-0005-0000-0000-000024010000}"/>
    <cellStyle name="#_cost9702 (2)_주요자재_계통도 _정산내역서(2002년청주16차)1" xfId="479" xr:uid="{00000000-0005-0000-0000-000025010000}"/>
    <cellStyle name="#_cost9702 (2)_주요자재_계통도 _정산내역서(2002년청주5차)1" xfId="480" xr:uid="{00000000-0005-0000-0000-000026010000}"/>
    <cellStyle name="#_cost9702 (2)_주요자재_계통도 _정산내역서(2002년청주7차)" xfId="481" xr:uid="{00000000-0005-0000-0000-000027010000}"/>
    <cellStyle name="#_cost9702 (2)_주요자재_계통도 _정산내역서(2002년청주7차)1" xfId="482" xr:uid="{00000000-0005-0000-0000-000028010000}"/>
    <cellStyle name="#_cost9702 (2)_주요자재_계통도 _정산내역서(2002년청주8차)1" xfId="483" xr:uid="{00000000-0005-0000-0000-000029010000}"/>
    <cellStyle name="#_cost9702 (2)_주요자재_계통도 _정산설계(5차 광이더넷)" xfId="484" xr:uid="{00000000-0005-0000-0000-00002A010000}"/>
    <cellStyle name="#_cost9702 (2)_주요자재_계통도 _하나로 통신 기별(버즈 PC방외 7건)" xfId="485" xr:uid="{00000000-0005-0000-0000-00002B010000}"/>
    <cellStyle name="#_cost9702 (2)_주요자재_계통도 _하나로기별(사이버킹PC방외 5건)" xfId="486" xr:uid="{00000000-0005-0000-0000-00002C010000}"/>
    <cellStyle name="#_cost9702 (2)_주요자재_계통도 _하나로기별(테란PC방외 12건)" xfId="487" xr:uid="{00000000-0005-0000-0000-00002D010000}"/>
    <cellStyle name="#_cost9702 (2)_주요자재_계통도 _하나로기별(테란PC방외 12건)_정산내역서(2002년청주5차)" xfId="488" xr:uid="{00000000-0005-0000-0000-00002E010000}"/>
    <cellStyle name="#_cost9702 (2)_주요자재_도로공사신고서(수서경찰서)" xfId="489" xr:uid="{00000000-0005-0000-0000-00002F010000}"/>
    <cellStyle name="#_cost9702 (2)_주요자재_설계서" xfId="490" xr:uid="{00000000-0005-0000-0000-000030010000}"/>
    <cellStyle name="#_cost9702 (2)_주요자재_설계서_04년도서울지역굴착계획" xfId="491" xr:uid="{00000000-0005-0000-0000-000031010000}"/>
    <cellStyle name="#_cost9702 (2)_주요자재_예술의 전당(KEPGO)" xfId="492" xr:uid="{00000000-0005-0000-0000-000032010000}"/>
    <cellStyle name="#_cost9702 (2)_주요자재_예술의 전당(KEPGO)_04년도서울지역굴착계획" xfId="493" xr:uid="{00000000-0005-0000-0000-000033010000}"/>
    <cellStyle name="#_cost9702 (2)_표준(기별,현장보고서)" xfId="494" xr:uid="{00000000-0005-0000-0000-000034010000}"/>
    <cellStyle name="#_cost9702 (2)_표준(기별,현장보고서)(국민은행4차시설공사" xfId="495" xr:uid="{00000000-0005-0000-0000-000035010000}"/>
    <cellStyle name="#_cost9702 (2)_표준기별 (2)" xfId="496" xr:uid="{00000000-0005-0000-0000-000036010000}"/>
    <cellStyle name="#_cost9702_04년도서울지역굴착계획" xfId="497" xr:uid="{00000000-0005-0000-0000-000037010000}"/>
    <cellStyle name="#_cost9702_Book1" xfId="498" xr:uid="{00000000-0005-0000-0000-000038010000}"/>
    <cellStyle name="#_cost9702_Book1_04년도서울지역굴착계획" xfId="499" xr:uid="{00000000-0005-0000-0000-000039010000}"/>
    <cellStyle name="#_cost9702_NEGS" xfId="500" xr:uid="{00000000-0005-0000-0000-00003A010000}"/>
    <cellStyle name="#_cost9702_NEGS_04년도서울지역굴착계획" xfId="501" xr:uid="{00000000-0005-0000-0000-00003B010000}"/>
    <cellStyle name="#_cost9702_SKT CS-A4정산내역서 최종12.3" xfId="502" xr:uid="{00000000-0005-0000-0000-00003C010000}"/>
    <cellStyle name="#_cost9702_SKT CS-A4정산내역서 최종12.3_04년도서울지역굴착계획" xfId="503" xr:uid="{00000000-0005-0000-0000-00003D010000}"/>
    <cellStyle name="#_cost9702_SKT CS-A4정산내역서+CS-A2" xfId="504" xr:uid="{00000000-0005-0000-0000-00003E010000}"/>
    <cellStyle name="#_cost9702_SKT CS-A4정산내역서+CS-A2_04년도서울지역굴착계획" xfId="505" xr:uid="{00000000-0005-0000-0000-00003F010000}"/>
    <cellStyle name="#_cost9702_강동구청허가신청" xfId="506" xr:uid="{00000000-0005-0000-0000-000040010000}"/>
    <cellStyle name="#_cost9702_강동구청허가신청_04년도서울지역굴착계획" xfId="507" xr:uid="{00000000-0005-0000-0000-000041010000}"/>
    <cellStyle name="#_cost9702_도로공사신고서(수서경찰서)" xfId="508" xr:uid="{00000000-0005-0000-0000-000042010000}"/>
    <cellStyle name="#_cost9702_도로공사신고서(수서경찰서)_04년도서울지역굴착계획" xfId="509" xr:uid="{00000000-0005-0000-0000-000043010000}"/>
    <cellStyle name="#_cost9702_설계서" xfId="510" xr:uid="{00000000-0005-0000-0000-000044010000}"/>
    <cellStyle name="#_cost9702_설계서_04년도서울지역굴착계획" xfId="511" xr:uid="{00000000-0005-0000-0000-000045010000}"/>
    <cellStyle name="#_cost9702_예술의 전당(KEPGO)" xfId="512" xr:uid="{00000000-0005-0000-0000-000046010000}"/>
    <cellStyle name="#_cost9702_예술의 전당(KEPGO)_04년도서울지역굴착계획" xfId="513" xr:uid="{00000000-0005-0000-0000-000047010000}"/>
    <cellStyle name="#_Sheet1" xfId="514" xr:uid="{00000000-0005-0000-0000-000048010000}"/>
    <cellStyle name="#_Sheet2" xfId="515" xr:uid="{00000000-0005-0000-0000-000049010000}"/>
    <cellStyle name="#_관로시설공사1차(산출명세)" xfId="516" xr:uid="{00000000-0005-0000-0000-00004A010000}"/>
    <cellStyle name="#_관로시설공사3차(결재의뢰)" xfId="517" xr:uid="{00000000-0005-0000-0000-00004B010000}"/>
    <cellStyle name="#_예정공정표" xfId="518" xr:uid="{00000000-0005-0000-0000-00004C010000}"/>
    <cellStyle name="#_예정공정표_Book1" xfId="519" xr:uid="{00000000-0005-0000-0000-00004D010000}"/>
    <cellStyle name="#_예정공정표_Book1_04년도서울지역굴착계획" xfId="520" xr:uid="{00000000-0005-0000-0000-00004E010000}"/>
    <cellStyle name="#_예정공정표_NEGS" xfId="521" xr:uid="{00000000-0005-0000-0000-00004F010000}"/>
    <cellStyle name="#_예정공정표_NEGS_04년도서울지역굴착계획" xfId="522" xr:uid="{00000000-0005-0000-0000-000050010000}"/>
    <cellStyle name="#_예정공정표_SKT CS-A4정산내역서 최종12.3" xfId="523" xr:uid="{00000000-0005-0000-0000-000051010000}"/>
    <cellStyle name="#_예정공정표_SKT CS-A4정산내역서 최종12.3_04년도서울지역굴착계획" xfId="524" xr:uid="{00000000-0005-0000-0000-000052010000}"/>
    <cellStyle name="#_예정공정표_SKT CS-A4정산내역서+CS-A2" xfId="525" xr:uid="{00000000-0005-0000-0000-000053010000}"/>
    <cellStyle name="#_예정공정표_SKT CS-A4정산내역서+CS-A2_04년도서울지역굴착계획" xfId="526" xr:uid="{00000000-0005-0000-0000-000054010000}"/>
    <cellStyle name="#_예정공정표_강동구청허가신청" xfId="527" xr:uid="{00000000-0005-0000-0000-000055010000}"/>
    <cellStyle name="#_예정공정표_강동구청허가신청_04년도서울지역굴착계획" xfId="528" xr:uid="{00000000-0005-0000-0000-000056010000}"/>
    <cellStyle name="#_예정공정표_계통도 " xfId="529" xr:uid="{00000000-0005-0000-0000-000057010000}"/>
    <cellStyle name="#_예정공정표_계통도 _(@클릭 pc방)준공자료" xfId="530" xr:uid="{00000000-0005-0000-0000-000058010000}"/>
    <cellStyle name="#_예정공정표_계통도 _(@클릭 pc방)준공자료_16준공자료(데이콤 중앙국사 ~ 한빛은행)" xfId="531" xr:uid="{00000000-0005-0000-0000-000059010000}"/>
    <cellStyle name="#_예정공정표_계통도 _개통자료((주)모인텍)" xfId="532" xr:uid="{00000000-0005-0000-0000-00005A010000}"/>
    <cellStyle name="#_예정공정표_계통도 _개통자료((주)모인텍)_개통자료(STI 남가좌 ~ STI 홍은설악)" xfId="533" xr:uid="{00000000-0005-0000-0000-00005B010000}"/>
    <cellStyle name="#_예정공정표_계통도 _개통자료(STI북아현-STI북아현3)" xfId="534" xr:uid="{00000000-0005-0000-0000-00005C010000}"/>
    <cellStyle name="#_예정공정표_계통도 _개통자료(STI북아현-STI북아현3)_개통자료(STI 남가좌 ~ STI 홍은설악)" xfId="535" xr:uid="{00000000-0005-0000-0000-00005D010000}"/>
    <cellStyle name="#_예정공정표_계통도 _기별종합(미정산0306)" xfId="536" xr:uid="{00000000-0005-0000-0000-00005E010000}"/>
    <cellStyle name="#_예정공정표_계통도 _기별종합(미정산0306)_정산내역서(2002년청주5차)" xfId="537" xr:uid="{00000000-0005-0000-0000-00005F010000}"/>
    <cellStyle name="#_예정공정표_계통도 _기별총괄" xfId="538" xr:uid="{00000000-0005-0000-0000-000060010000}"/>
    <cellStyle name="#_예정공정표_계통도 _설계내역서(02년청주10차)" xfId="539" xr:uid="{00000000-0005-0000-0000-000061010000}"/>
    <cellStyle name="#_예정공정표_계통도 _설계내역서(02년청주11차)" xfId="540" xr:uid="{00000000-0005-0000-0000-000062010000}"/>
    <cellStyle name="#_예정공정표_계통도 _설계내역서(02년청주3차)" xfId="541" xr:uid="{00000000-0005-0000-0000-000063010000}"/>
    <cellStyle name="#_예정공정표_계통도 _설계내역서(02년청주4차)" xfId="542" xr:uid="{00000000-0005-0000-0000-000064010000}"/>
    <cellStyle name="#_예정공정표_계통도 _설계내역서(02년청주5차)" xfId="543" xr:uid="{00000000-0005-0000-0000-000065010000}"/>
    <cellStyle name="#_예정공정표_계통도 _설계내역서(02년청주6차)" xfId="544" xr:uid="{00000000-0005-0000-0000-000066010000}"/>
    <cellStyle name="#_예정공정표_계통도 _설계내역서(02년청주7차)" xfId="545" xr:uid="{00000000-0005-0000-0000-000067010000}"/>
    <cellStyle name="#_예정공정표_계통도 _설계내역서(02년청주8차)" xfId="546" xr:uid="{00000000-0005-0000-0000-000068010000}"/>
    <cellStyle name="#_예정공정표_계통도 _세부계통도(비하 프리존pc방외 1건)" xfId="547" xr:uid="{00000000-0005-0000-0000-000069010000}"/>
    <cellStyle name="#_예정공정표_계통도 _세부계통도(비하 프리존pc방외 1건)_정산내역서(2002년청주5차)" xfId="548" xr:uid="{00000000-0005-0000-0000-00006A010000}"/>
    <cellStyle name="#_예정공정표_계통도 _세부도종합(미정산0306)" xfId="549" xr:uid="{00000000-0005-0000-0000-00006B010000}"/>
    <cellStyle name="#_예정공정표_계통도 _신세기11차추가(함체)" xfId="550" xr:uid="{00000000-0005-0000-0000-00006C010000}"/>
    <cellStyle name="#_예정공정표_계통도 _신세기11차추가(함체)_04년도서울지역굴착계획" xfId="551" xr:uid="{00000000-0005-0000-0000-00006D010000}"/>
    <cellStyle name="#_예정공정표_계통도 _정산내역서(02년청주3차)" xfId="552" xr:uid="{00000000-0005-0000-0000-00006E010000}"/>
    <cellStyle name="#_예정공정표_계통도 _정산내역서(02년청주4차)" xfId="553" xr:uid="{00000000-0005-0000-0000-00006F010000}"/>
    <cellStyle name="#_예정공정표_계통도 _정산내역서(02년청주5차)" xfId="554" xr:uid="{00000000-0005-0000-0000-000070010000}"/>
    <cellStyle name="#_예정공정표_계통도 _정산내역서(02년청주6차)" xfId="555" xr:uid="{00000000-0005-0000-0000-000071010000}"/>
    <cellStyle name="#_예정공정표_계통도 _정산내역서(2002년청주10차)1" xfId="556" xr:uid="{00000000-0005-0000-0000-000072010000}"/>
    <cellStyle name="#_예정공정표_계통도 _정산내역서(2002년청주11차)" xfId="557" xr:uid="{00000000-0005-0000-0000-000073010000}"/>
    <cellStyle name="#_예정공정표_계통도 _정산내역서(2002년청주11차)1" xfId="558" xr:uid="{00000000-0005-0000-0000-000074010000}"/>
    <cellStyle name="#_예정공정표_계통도 _정산내역서(2002년청주16차)1" xfId="559" xr:uid="{00000000-0005-0000-0000-000075010000}"/>
    <cellStyle name="#_예정공정표_계통도 _정산내역서(2002년청주5차)1" xfId="560" xr:uid="{00000000-0005-0000-0000-000076010000}"/>
    <cellStyle name="#_예정공정표_계통도 _정산내역서(2002년청주7차)" xfId="561" xr:uid="{00000000-0005-0000-0000-000077010000}"/>
    <cellStyle name="#_예정공정표_계통도 _정산내역서(2002년청주7차)1" xfId="562" xr:uid="{00000000-0005-0000-0000-000078010000}"/>
    <cellStyle name="#_예정공정표_계통도 _정산내역서(2002년청주8차)1" xfId="563" xr:uid="{00000000-0005-0000-0000-000079010000}"/>
    <cellStyle name="#_예정공정표_계통도 _정산설계(5차 광이더넷)" xfId="564" xr:uid="{00000000-0005-0000-0000-00007A010000}"/>
    <cellStyle name="#_예정공정표_계통도 _하나로 통신 기별(버즈 PC방외 7건)" xfId="565" xr:uid="{00000000-0005-0000-0000-00007B010000}"/>
    <cellStyle name="#_예정공정표_계통도 _하나로기별(사이버킹PC방외 5건)" xfId="566" xr:uid="{00000000-0005-0000-0000-00007C010000}"/>
    <cellStyle name="#_예정공정표_계통도 _하나로기별(테란PC방외 12건)" xfId="567" xr:uid="{00000000-0005-0000-0000-00007D010000}"/>
    <cellStyle name="#_예정공정표_계통도 _하나로기별(테란PC방외 12건)_정산내역서(2002년청주5차)" xfId="568" xr:uid="{00000000-0005-0000-0000-00007E010000}"/>
    <cellStyle name="#_예정공정표_도로공사신고서(수서경찰서)" xfId="569" xr:uid="{00000000-0005-0000-0000-00007F010000}"/>
    <cellStyle name="#_예정공정표_설계서" xfId="570" xr:uid="{00000000-0005-0000-0000-000080010000}"/>
    <cellStyle name="#_예정공정표_설계서_04년도서울지역굴착계획" xfId="571" xr:uid="{00000000-0005-0000-0000-000081010000}"/>
    <cellStyle name="#_예정공정표_예술의 전당(KEPGO)" xfId="572" xr:uid="{00000000-0005-0000-0000-000082010000}"/>
    <cellStyle name="#_예정공정표_예술의 전당(KEPGO)_04년도서울지역굴착계획" xfId="573" xr:uid="{00000000-0005-0000-0000-000083010000}"/>
    <cellStyle name="#_표준(기별,현장보고서)" xfId="574" xr:uid="{00000000-0005-0000-0000-000084010000}"/>
    <cellStyle name="#_표준(기별,현장보고서)(국민은행4차시설공사" xfId="575" xr:uid="{00000000-0005-0000-0000-000085010000}"/>
    <cellStyle name="#_표준기별 (2)" xfId="576" xr:uid="{00000000-0005-0000-0000-000086010000}"/>
    <cellStyle name="#_품셈" xfId="577" xr:uid="{00000000-0005-0000-0000-000087010000}"/>
    <cellStyle name="#_품셈 " xfId="578" xr:uid="{00000000-0005-0000-0000-000088010000}"/>
    <cellStyle name="#_품셈 (2)" xfId="579" xr:uid="{00000000-0005-0000-0000-000089010000}"/>
    <cellStyle name="#_품셈 (2)_Book1" xfId="580" xr:uid="{00000000-0005-0000-0000-00008A010000}"/>
    <cellStyle name="#_품셈 (2)_Book1_04년도서울지역굴착계획" xfId="581" xr:uid="{00000000-0005-0000-0000-00008B010000}"/>
    <cellStyle name="#_품셈 (2)_NEGS" xfId="582" xr:uid="{00000000-0005-0000-0000-00008C010000}"/>
    <cellStyle name="#_품셈 (2)_NEGS_04년도서울지역굴착계획" xfId="583" xr:uid="{00000000-0005-0000-0000-00008D010000}"/>
    <cellStyle name="#_품셈 (2)_SKT CS-A4정산내역서 최종12.3" xfId="584" xr:uid="{00000000-0005-0000-0000-00008E010000}"/>
    <cellStyle name="#_품셈 (2)_SKT CS-A4정산내역서 최종12.3_04년도서울지역굴착계획" xfId="585" xr:uid="{00000000-0005-0000-0000-00008F010000}"/>
    <cellStyle name="#_품셈 (2)_SKT CS-A4정산내역서+CS-A2" xfId="586" xr:uid="{00000000-0005-0000-0000-000090010000}"/>
    <cellStyle name="#_품셈 (2)_SKT CS-A4정산내역서+CS-A2_04년도서울지역굴착계획" xfId="587" xr:uid="{00000000-0005-0000-0000-000091010000}"/>
    <cellStyle name="#_품셈 (2)_강동구청허가신청" xfId="588" xr:uid="{00000000-0005-0000-0000-000092010000}"/>
    <cellStyle name="#_품셈 (2)_강동구청허가신청_04년도서울지역굴착계획" xfId="589" xr:uid="{00000000-0005-0000-0000-000093010000}"/>
    <cellStyle name="#_품셈 (2)_도로공사신고서(수서경찰서)" xfId="590" xr:uid="{00000000-0005-0000-0000-000094010000}"/>
    <cellStyle name="#_품셈 (2)_설계서" xfId="591" xr:uid="{00000000-0005-0000-0000-000095010000}"/>
    <cellStyle name="#_품셈 (2)_설계서_04년도서울지역굴착계획" xfId="592" xr:uid="{00000000-0005-0000-0000-000096010000}"/>
    <cellStyle name="#_품셈 (2)_예술의 전당(KEPGO)" xfId="593" xr:uid="{00000000-0005-0000-0000-000097010000}"/>
    <cellStyle name="#_품셈 (2)_예술의 전당(KEPGO)_04년도서울지역굴착계획" xfId="594" xr:uid="{00000000-0005-0000-0000-000098010000}"/>
    <cellStyle name="#_품셈 (2)_표준(기별,현장보고서)" xfId="595" xr:uid="{00000000-0005-0000-0000-000099010000}"/>
    <cellStyle name="#_품셈 (2)_표준(기별,현장보고서)(국민은행4차시설공사" xfId="596" xr:uid="{00000000-0005-0000-0000-00009A010000}"/>
    <cellStyle name="#_품셈 (2)_표준기별 (2)" xfId="597" xr:uid="{00000000-0005-0000-0000-00009B010000}"/>
    <cellStyle name="#_품셈 _A2 SKT CC정산" xfId="598" xr:uid="{00000000-0005-0000-0000-00009C010000}"/>
    <cellStyle name="#_품셈 _A7 SKT CC정산" xfId="599" xr:uid="{00000000-0005-0000-0000-00009D010000}"/>
    <cellStyle name="#_품셈 _SKT CC-A7" xfId="600" xr:uid="{00000000-0005-0000-0000-00009E010000}"/>
    <cellStyle name="#_품셈 _강릉지장이전1" xfId="601" xr:uid="{00000000-0005-0000-0000-00009F010000}"/>
    <cellStyle name="#_품셈 _공주유구반포" xfId="602" xr:uid="{00000000-0005-0000-0000-0000A0010000}"/>
    <cellStyle name="#_품셈 _이설기별2" xfId="603" xr:uid="{00000000-0005-0000-0000-0000A1010000}"/>
    <cellStyle name="#_품셈 _일월(동현지108외7건)" xfId="604" xr:uid="{00000000-0005-0000-0000-0000A2010000}"/>
    <cellStyle name="#_품셈 _정산432" xfId="605" xr:uid="{00000000-0005-0000-0000-0000A3010000}"/>
    <cellStyle name="#_품셈 _정산서류(LC-A9)" xfId="606" xr:uid="{00000000-0005-0000-0000-0000A4010000}"/>
    <cellStyle name="#_품셈 _지장이설1차" xfId="607" xr:uid="{00000000-0005-0000-0000-0000A5010000}"/>
    <cellStyle name="#_품셈 _지장이설1차(가라)" xfId="608" xr:uid="{00000000-0005-0000-0000-0000A6010000}"/>
    <cellStyle name="#_품셈_Book1" xfId="609" xr:uid="{00000000-0005-0000-0000-0000A7010000}"/>
    <cellStyle name="#_품셈_Book1_04년도서울지역굴착계획" xfId="610" xr:uid="{00000000-0005-0000-0000-0000A8010000}"/>
    <cellStyle name="#_품셈_NEGS" xfId="611" xr:uid="{00000000-0005-0000-0000-0000A9010000}"/>
    <cellStyle name="#_품셈_NEGS_04년도서울지역굴착계획" xfId="612" xr:uid="{00000000-0005-0000-0000-0000AA010000}"/>
    <cellStyle name="#_품셈_SKT CS-A4정산내역서 최종12.3" xfId="613" xr:uid="{00000000-0005-0000-0000-0000AB010000}"/>
    <cellStyle name="#_품셈_SKT CS-A4정산내역서 최종12.3_04년도서울지역굴착계획" xfId="614" xr:uid="{00000000-0005-0000-0000-0000AC010000}"/>
    <cellStyle name="#_품셈_SKT CS-A4정산내역서+CS-A2" xfId="615" xr:uid="{00000000-0005-0000-0000-0000AD010000}"/>
    <cellStyle name="#_품셈_SKT CS-A4정산내역서+CS-A2_04년도서울지역굴착계획" xfId="616" xr:uid="{00000000-0005-0000-0000-0000AE010000}"/>
    <cellStyle name="#_품셈_강동구청허가신청" xfId="617" xr:uid="{00000000-0005-0000-0000-0000AF010000}"/>
    <cellStyle name="#_품셈_강동구청허가신청_04년도서울지역굴착계획" xfId="618" xr:uid="{00000000-0005-0000-0000-0000B0010000}"/>
    <cellStyle name="#_품셈_계통도 " xfId="619" xr:uid="{00000000-0005-0000-0000-0000B1010000}"/>
    <cellStyle name="#_품셈_계통도 _(@클릭 pc방)준공자료" xfId="620" xr:uid="{00000000-0005-0000-0000-0000B2010000}"/>
    <cellStyle name="#_품셈_계통도 _(@클릭 pc방)준공자료_16준공자료(데이콤 중앙국사 ~ 한빛은행)" xfId="621" xr:uid="{00000000-0005-0000-0000-0000B3010000}"/>
    <cellStyle name="#_품셈_계통도 _개통자료((주)모인텍)" xfId="622" xr:uid="{00000000-0005-0000-0000-0000B4010000}"/>
    <cellStyle name="#_품셈_계통도 _개통자료((주)모인텍)_개통자료(STI 남가좌 ~ STI 홍은설악)" xfId="623" xr:uid="{00000000-0005-0000-0000-0000B5010000}"/>
    <cellStyle name="#_품셈_계통도 _개통자료(STI북아현-STI북아현3)" xfId="624" xr:uid="{00000000-0005-0000-0000-0000B6010000}"/>
    <cellStyle name="#_품셈_계통도 _개통자료(STI북아현-STI북아현3)_개통자료(STI 남가좌 ~ STI 홍은설악)" xfId="625" xr:uid="{00000000-0005-0000-0000-0000B7010000}"/>
    <cellStyle name="#_품셈_계통도 _기별종합(미정산0306)" xfId="626" xr:uid="{00000000-0005-0000-0000-0000B8010000}"/>
    <cellStyle name="#_품셈_계통도 _기별종합(미정산0306)_정산내역서(2002년청주5차)" xfId="627" xr:uid="{00000000-0005-0000-0000-0000B9010000}"/>
    <cellStyle name="#_품셈_계통도 _기별총괄" xfId="628" xr:uid="{00000000-0005-0000-0000-0000BA010000}"/>
    <cellStyle name="#_품셈_계통도 _설계내역서(02년청주10차)" xfId="629" xr:uid="{00000000-0005-0000-0000-0000BB010000}"/>
    <cellStyle name="#_품셈_계통도 _설계내역서(02년청주11차)" xfId="630" xr:uid="{00000000-0005-0000-0000-0000BC010000}"/>
    <cellStyle name="#_품셈_계통도 _설계내역서(02년청주3차)" xfId="631" xr:uid="{00000000-0005-0000-0000-0000BD010000}"/>
    <cellStyle name="#_품셈_계통도 _설계내역서(02년청주4차)" xfId="632" xr:uid="{00000000-0005-0000-0000-0000BE010000}"/>
    <cellStyle name="#_품셈_계통도 _설계내역서(02년청주5차)" xfId="633" xr:uid="{00000000-0005-0000-0000-0000BF010000}"/>
    <cellStyle name="#_품셈_계통도 _설계내역서(02년청주6차)" xfId="634" xr:uid="{00000000-0005-0000-0000-0000C0010000}"/>
    <cellStyle name="#_품셈_계통도 _설계내역서(02년청주7차)" xfId="635" xr:uid="{00000000-0005-0000-0000-0000C1010000}"/>
    <cellStyle name="#_품셈_계통도 _설계내역서(02년청주8차)" xfId="636" xr:uid="{00000000-0005-0000-0000-0000C2010000}"/>
    <cellStyle name="#_품셈_계통도 _세부계통도(비하 프리존pc방외 1건)" xfId="637" xr:uid="{00000000-0005-0000-0000-0000C3010000}"/>
    <cellStyle name="#_품셈_계통도 _세부계통도(비하 프리존pc방외 1건)_정산내역서(2002년청주5차)" xfId="638" xr:uid="{00000000-0005-0000-0000-0000C4010000}"/>
    <cellStyle name="#_품셈_계통도 _세부도종합(미정산0306)" xfId="639" xr:uid="{00000000-0005-0000-0000-0000C5010000}"/>
    <cellStyle name="#_품셈_계통도 _신세기11차추가(함체)" xfId="640" xr:uid="{00000000-0005-0000-0000-0000C6010000}"/>
    <cellStyle name="#_품셈_계통도 _신세기11차추가(함체)_04년도서울지역굴착계획" xfId="641" xr:uid="{00000000-0005-0000-0000-0000C7010000}"/>
    <cellStyle name="#_품셈_계통도 _정산내역서(02년청주3차)" xfId="642" xr:uid="{00000000-0005-0000-0000-0000C8010000}"/>
    <cellStyle name="#_품셈_계통도 _정산내역서(02년청주4차)" xfId="643" xr:uid="{00000000-0005-0000-0000-0000C9010000}"/>
    <cellStyle name="#_품셈_계통도 _정산내역서(02년청주5차)" xfId="644" xr:uid="{00000000-0005-0000-0000-0000CA010000}"/>
    <cellStyle name="#_품셈_계통도 _정산내역서(02년청주6차)" xfId="645" xr:uid="{00000000-0005-0000-0000-0000CB010000}"/>
    <cellStyle name="#_품셈_계통도 _정산내역서(2002년청주10차)1" xfId="646" xr:uid="{00000000-0005-0000-0000-0000CC010000}"/>
    <cellStyle name="#_품셈_계통도 _정산내역서(2002년청주11차)" xfId="647" xr:uid="{00000000-0005-0000-0000-0000CD010000}"/>
    <cellStyle name="#_품셈_계통도 _정산내역서(2002년청주11차)1" xfId="648" xr:uid="{00000000-0005-0000-0000-0000CE010000}"/>
    <cellStyle name="#_품셈_계통도 _정산내역서(2002년청주16차)1" xfId="649" xr:uid="{00000000-0005-0000-0000-0000CF010000}"/>
    <cellStyle name="#_품셈_계통도 _정산내역서(2002년청주5차)1" xfId="650" xr:uid="{00000000-0005-0000-0000-0000D0010000}"/>
    <cellStyle name="#_품셈_계통도 _정산내역서(2002년청주7차)" xfId="651" xr:uid="{00000000-0005-0000-0000-0000D1010000}"/>
    <cellStyle name="#_품셈_계통도 _정산내역서(2002년청주7차)1" xfId="652" xr:uid="{00000000-0005-0000-0000-0000D2010000}"/>
    <cellStyle name="#_품셈_계통도 _정산내역서(2002년청주8차)1" xfId="653" xr:uid="{00000000-0005-0000-0000-0000D3010000}"/>
    <cellStyle name="#_품셈_계통도 _정산설계(5차 광이더넷)" xfId="654" xr:uid="{00000000-0005-0000-0000-0000D4010000}"/>
    <cellStyle name="#_품셈_계통도 _하나로 통신 기별(버즈 PC방외 7건)" xfId="655" xr:uid="{00000000-0005-0000-0000-0000D5010000}"/>
    <cellStyle name="#_품셈_계통도 _하나로기별(사이버킹PC방외 5건)" xfId="656" xr:uid="{00000000-0005-0000-0000-0000D6010000}"/>
    <cellStyle name="#_품셈_계통도 _하나로기별(테란PC방외 12건)" xfId="657" xr:uid="{00000000-0005-0000-0000-0000D7010000}"/>
    <cellStyle name="#_품셈_계통도 _하나로기별(테란PC방외 12건)_정산내역서(2002년청주5차)" xfId="658" xr:uid="{00000000-0005-0000-0000-0000D8010000}"/>
    <cellStyle name="#_품셈_도로공사신고서(수서경찰서)" xfId="659" xr:uid="{00000000-0005-0000-0000-0000D9010000}"/>
    <cellStyle name="#_품셈_설계서" xfId="660" xr:uid="{00000000-0005-0000-0000-0000DA010000}"/>
    <cellStyle name="#_품셈_설계서_04년도서울지역굴착계획" xfId="661" xr:uid="{00000000-0005-0000-0000-0000DB010000}"/>
    <cellStyle name="#_품셈_예술의 전당(KEPGO)" xfId="662" xr:uid="{00000000-0005-0000-0000-0000DC010000}"/>
    <cellStyle name="#_품셈_예술의 전당(KEPGO)_04년도서울지역굴착계획" xfId="663" xr:uid="{00000000-0005-0000-0000-0000DD010000}"/>
    <cellStyle name="$" xfId="664" xr:uid="{00000000-0005-0000-0000-0000DE010000}"/>
    <cellStyle name="$_0008금감원통합감독검사정보시스템" xfId="665" xr:uid="{00000000-0005-0000-0000-0000DF010000}"/>
    <cellStyle name="$_0009김포공항LED교체공사(광일)" xfId="666" xr:uid="{00000000-0005-0000-0000-0000E0010000}"/>
    <cellStyle name="$_0011KIST소각설비제작설치" xfId="667" xr:uid="{00000000-0005-0000-0000-0000E1010000}"/>
    <cellStyle name="$_0011긴급전화기정산(99년형광일)" xfId="668" xr:uid="{00000000-0005-0000-0000-0000E2010000}"/>
    <cellStyle name="$_0011부산종합경기장전광판" xfId="669" xr:uid="{00000000-0005-0000-0000-0000E3010000}"/>
    <cellStyle name="$_0012문화유적지표석제작설치" xfId="670" xr:uid="{00000000-0005-0000-0000-0000E4010000}"/>
    <cellStyle name="$_0102국제조명신공항분수조명" xfId="671" xr:uid="{00000000-0005-0000-0000-0000E5010000}"/>
    <cellStyle name="$_0103회전식현수막게시대제작설치" xfId="672" xr:uid="{00000000-0005-0000-0000-0000E6010000}"/>
    <cellStyle name="$_0104포항시침출수처리시스템" xfId="673" xr:uid="{00000000-0005-0000-0000-0000E7010000}"/>
    <cellStyle name="$_0105담배자판기개조원가" xfId="674" xr:uid="{00000000-0005-0000-0000-0000E8010000}"/>
    <cellStyle name="$_0106LG인버터냉난방기제작-1" xfId="675" xr:uid="{00000000-0005-0000-0000-0000E9010000}"/>
    <cellStyle name="$_0107광전송장비구매설치" xfId="676" xr:uid="{00000000-0005-0000-0000-0000EA010000}"/>
    <cellStyle name="$_0107도공IBS설비SW부문(참조)" xfId="677" xr:uid="{00000000-0005-0000-0000-0000EB010000}"/>
    <cellStyle name="$_0107문화재복원용목재-8월6일" xfId="678" xr:uid="{00000000-0005-0000-0000-0000EC010000}"/>
    <cellStyle name="$_0107포천영중수배전반(제조,설치)" xfId="679" xr:uid="{00000000-0005-0000-0000-0000ED010000}"/>
    <cellStyle name="$_0108농기반미곡건조기제작설치" xfId="680" xr:uid="{00000000-0005-0000-0000-0000EE010000}"/>
    <cellStyle name="$_0108담배인삼공사영업춘추복" xfId="681" xr:uid="{00000000-0005-0000-0000-0000EF010000}"/>
    <cellStyle name="$_0108한국전기교통-LED교통신호등((원본))" xfId="682" xr:uid="{00000000-0005-0000-0000-0000F0010000}"/>
    <cellStyle name="$_0111해양수산부등명기제작" xfId="683" xr:uid="{00000000-0005-0000-0000-0000F1010000}"/>
    <cellStyle name="$_0111핸디소프트-전자표준문서시스템" xfId="684" xr:uid="{00000000-0005-0000-0000-0000F2010000}"/>
    <cellStyle name="$_0112금감원사무자동화시스템" xfId="685" xr:uid="{00000000-0005-0000-0000-0000F3010000}"/>
    <cellStyle name="$_0112수도권매립지SW원가" xfId="686" xr:uid="{00000000-0005-0000-0000-0000F4010000}"/>
    <cellStyle name="$_0112중고원-HRD종합정보망구축(完)" xfId="687" xr:uid="{00000000-0005-0000-0000-0000F5010000}"/>
    <cellStyle name="$_0201종합예술회관의자제작설치" xfId="688" xr:uid="{00000000-0005-0000-0000-0000F6010000}"/>
    <cellStyle name="$_0201종합예술회관의자제작설치-1" xfId="689" xr:uid="{00000000-0005-0000-0000-0000F7010000}"/>
    <cellStyle name="$_0202마사회근무복" xfId="690" xr:uid="{00000000-0005-0000-0000-0000F8010000}"/>
    <cellStyle name="$_0202부경교재-승강칠판" xfId="691" xr:uid="{00000000-0005-0000-0000-0000F9010000}"/>
    <cellStyle name="$_0204한국석묘납골함-1규격" xfId="692" xr:uid="{00000000-0005-0000-0000-0000FA010000}"/>
    <cellStyle name="$_0206금감원금융정보교환망재구축" xfId="693" xr:uid="{00000000-0005-0000-0000-0000FB010000}"/>
    <cellStyle name="$_0206정통부수납장표기기제작설치" xfId="694" xr:uid="{00000000-0005-0000-0000-0000FC010000}"/>
    <cellStyle name="$_0207담배인삼공사-담요" xfId="695" xr:uid="{00000000-0005-0000-0000-0000FD010000}"/>
    <cellStyle name="$_0208레비텍-다층여과기설계변경" xfId="696" xr:uid="{00000000-0005-0000-0000-0000FE010000}"/>
    <cellStyle name="$_0209이산화염소발생기-설치(50K)" xfId="697" xr:uid="{00000000-0005-0000-0000-0000FF010000}"/>
    <cellStyle name="$_0210현대정보기술-TD이중계" xfId="698" xr:uid="{00000000-0005-0000-0000-000000020000}"/>
    <cellStyle name="$_0211조달청-#1대북지원사업정산(1월7일)" xfId="699" xr:uid="{00000000-0005-0000-0000-000001020000}"/>
    <cellStyle name="$_0212금감원-법규정보시스템(完)" xfId="700" xr:uid="{00000000-0005-0000-0000-000002020000}"/>
    <cellStyle name="$_0301교통방송-CCTV유지보수" xfId="701" xr:uid="{00000000-0005-0000-0000-000003020000}"/>
    <cellStyle name="$_0302인천경찰청-무인단속기위탁관리" xfId="702" xr:uid="{00000000-0005-0000-0000-000004020000}"/>
    <cellStyle name="$_0302조달청-대북지원2차(안성연)" xfId="703" xr:uid="{00000000-0005-0000-0000-000005020000}"/>
    <cellStyle name="$_0302조달청-대북지원2차(최수현)" xfId="704" xr:uid="{00000000-0005-0000-0000-000006020000}"/>
    <cellStyle name="$_0302표준문서-쌍용정보통신(신)" xfId="705" xr:uid="{00000000-0005-0000-0000-000007020000}"/>
    <cellStyle name="$_0304소프트파워-정부표준전자문서시스템" xfId="706" xr:uid="{00000000-0005-0000-0000-000008020000}"/>
    <cellStyle name="$_0304소프트파워-정부표준전자문서시스템(完)" xfId="707" xr:uid="{00000000-0005-0000-0000-000009020000}"/>
    <cellStyle name="$_0304철도청-주변환장치-1" xfId="708" xr:uid="{00000000-0005-0000-0000-00000A020000}"/>
    <cellStyle name="$_0305금감원-금융통계정보시스템구축(完)" xfId="709" xr:uid="{00000000-0005-0000-0000-00000B020000}"/>
    <cellStyle name="$_0305제낭조합-면범포지" xfId="710" xr:uid="{00000000-0005-0000-0000-00000C020000}"/>
    <cellStyle name="$_0306제낭공업협동조합-면범포지원단(경비까지)" xfId="711" xr:uid="{00000000-0005-0000-0000-00000D020000}"/>
    <cellStyle name="$_0307경찰청-무인교통단속표준SW개발용역(完)" xfId="712" xr:uid="{00000000-0005-0000-0000-00000E020000}"/>
    <cellStyle name="$_0308조달청-#8대북지원사업정산" xfId="713" xr:uid="{00000000-0005-0000-0000-00000F020000}"/>
    <cellStyle name="$_0309두합크린텍-설치원가" xfId="714" xr:uid="{00000000-0005-0000-0000-000010020000}"/>
    <cellStyle name="$_0309조달청-#9대북지원사업정산" xfId="715" xr:uid="{00000000-0005-0000-0000-000011020000}"/>
    <cellStyle name="$_0310여주상수도-탈수기(유천ENG)" xfId="716" xr:uid="{00000000-0005-0000-0000-000012020000}"/>
    <cellStyle name="$_0311대기해양작업시간" xfId="717" xr:uid="{00000000-0005-0000-0000-000013020000}"/>
    <cellStyle name="$_0311대기해양중형등명기" xfId="718" xr:uid="{00000000-0005-0000-0000-000014020000}"/>
    <cellStyle name="$_0312국민체육진흥공단-전기부문" xfId="719" xr:uid="{00000000-0005-0000-0000-000015020000}"/>
    <cellStyle name="$_0312대기해양-중형등명기제작설치" xfId="720" xr:uid="{00000000-0005-0000-0000-000016020000}"/>
    <cellStyle name="$_0312라이준-칼라아스콘4규격" xfId="721" xr:uid="{00000000-0005-0000-0000-000017020000}"/>
    <cellStyle name="$_0401집진기프로그램SW개발비산정" xfId="722" xr:uid="{00000000-0005-0000-0000-000018020000}"/>
    <cellStyle name="$_2001-06조달청신성-한냉지형" xfId="723" xr:uid="{00000000-0005-0000-0000-000019020000}"/>
    <cellStyle name="$_2002-03경찰대학-졸업식" xfId="724" xr:uid="{00000000-0005-0000-0000-00001A020000}"/>
    <cellStyle name="$_2002-03경찰청-경찰표지장" xfId="725" xr:uid="{00000000-0005-0000-0000-00001B020000}"/>
    <cellStyle name="$_2002-03반디-가로등(열주형)" xfId="726" xr:uid="{00000000-0005-0000-0000-00001C020000}"/>
    <cellStyle name="$_2002-03신화전자-감지기" xfId="727" xr:uid="{00000000-0005-0000-0000-00001D020000}"/>
    <cellStyle name="$_2002-04강원랜드-슬러트머신" xfId="728" xr:uid="{00000000-0005-0000-0000-00001E020000}"/>
    <cellStyle name="$_2002-04메가컴-외주무대" xfId="729" xr:uid="{00000000-0005-0000-0000-00001F020000}"/>
    <cellStyle name="$_2002-04엘지애드-무대" xfId="730" xr:uid="{00000000-0005-0000-0000-000020020000}"/>
    <cellStyle name="$_2002-05강원랜드-슬러트머신(넥스터)" xfId="731" xr:uid="{00000000-0005-0000-0000-000021020000}"/>
    <cellStyle name="$_2002-05경기경찰청-냉온수기공사" xfId="732" xr:uid="{00000000-0005-0000-0000-000022020000}"/>
    <cellStyle name="$_2002-05대통령비서실-카페트" xfId="733" xr:uid="{00000000-0005-0000-0000-000023020000}"/>
    <cellStyle name="$_2002결과표" xfId="734" xr:uid="{00000000-0005-0000-0000-000024020000}"/>
    <cellStyle name="$_2002결과표1" xfId="735" xr:uid="{00000000-0005-0000-0000-000025020000}"/>
    <cellStyle name="$_2003-01정일사-표창5종" xfId="736" xr:uid="{00000000-0005-0000-0000-000026020000}"/>
    <cellStyle name="$_db진흥" xfId="737" xr:uid="{00000000-0005-0000-0000-000027020000}"/>
    <cellStyle name="$_Pilot플랜트-계변경" xfId="738" xr:uid="{00000000-0005-0000-0000-000028020000}"/>
    <cellStyle name="$_Pilot플랜트이전설치-변경최종" xfId="739" xr:uid="{00000000-0005-0000-0000-000029020000}"/>
    <cellStyle name="$_SE40" xfId="740" xr:uid="{00000000-0005-0000-0000-00002A020000}"/>
    <cellStyle name="$_SW(케이비)" xfId="741" xr:uid="{00000000-0005-0000-0000-00002B020000}"/>
    <cellStyle name="$_간지,목차,페이지,표지" xfId="742" xr:uid="{00000000-0005-0000-0000-00002C020000}"/>
    <cellStyle name="$_견적2" xfId="743" xr:uid="{00000000-0005-0000-0000-00002D020000}"/>
    <cellStyle name="$_경찰청-근무,기동복" xfId="744" xr:uid="{00000000-0005-0000-0000-00002E020000}"/>
    <cellStyle name="$_공사일반관리비양식" xfId="745" xr:uid="{00000000-0005-0000-0000-00002F020000}"/>
    <cellStyle name="$_기아" xfId="746" xr:uid="{00000000-0005-0000-0000-000030020000}"/>
    <cellStyle name="$_기초공사" xfId="747" xr:uid="{00000000-0005-0000-0000-000031020000}"/>
    <cellStyle name="$_네인텍정보기술-회로카드(수현)" xfId="748" xr:uid="{00000000-0005-0000-0000-000032020000}"/>
    <cellStyle name="$_대기해양노무비" xfId="749" xr:uid="{00000000-0005-0000-0000-000033020000}"/>
    <cellStyle name="$_대북자재8월분" xfId="750" xr:uid="{00000000-0005-0000-0000-000034020000}"/>
    <cellStyle name="$_대북자재8월분-1" xfId="751" xr:uid="{00000000-0005-0000-0000-000035020000}"/>
    <cellStyle name="$_동산용사촌수현(원본)" xfId="752" xr:uid="{00000000-0005-0000-0000-000036020000}"/>
    <cellStyle name="$_백제군사전시1" xfId="753" xr:uid="{00000000-0005-0000-0000-000037020000}"/>
    <cellStyle name="$_수초제거기(대양기계)" xfId="754" xr:uid="{00000000-0005-0000-0000-000038020000}"/>
    <cellStyle name="$_시설용역" xfId="755" xr:uid="{00000000-0005-0000-0000-000039020000}"/>
    <cellStyle name="$_암전정밀실체현미경(수현)" xfId="756" xr:uid="{00000000-0005-0000-0000-00003A020000}"/>
    <cellStyle name="$_오리엔탈" xfId="757" xr:uid="{00000000-0005-0000-0000-00003B020000}"/>
    <cellStyle name="$_원본 - 한국전기교통-개선형신호등 4종" xfId="758" xr:uid="{00000000-0005-0000-0000-00003C020000}"/>
    <cellStyle name="$_제경비율모음" xfId="759" xr:uid="{00000000-0005-0000-0000-00003D020000}"/>
    <cellStyle name="$_제조원가" xfId="760" xr:uid="{00000000-0005-0000-0000-00003E020000}"/>
    <cellStyle name="$_조달청-B판사천강교제작(최종본)" xfId="761" xr:uid="{00000000-0005-0000-0000-00003F020000}"/>
    <cellStyle name="$_조달청-대북지원3차(최수현)" xfId="762" xr:uid="{00000000-0005-0000-0000-000040020000}"/>
    <cellStyle name="$_조달청-대북지원4차(최수현)" xfId="763" xr:uid="{00000000-0005-0000-0000-000041020000}"/>
    <cellStyle name="$_조달청-대북지원5차(최수현)" xfId="764" xr:uid="{00000000-0005-0000-0000-000042020000}"/>
    <cellStyle name="$_조달청-대북지원6차(번호)" xfId="765" xr:uid="{00000000-0005-0000-0000-000043020000}"/>
    <cellStyle name="$_조달청-대북지원6차(최수현)" xfId="766" xr:uid="{00000000-0005-0000-0000-000044020000}"/>
    <cellStyle name="$_조달청-대북지원7차(최수현)" xfId="767" xr:uid="{00000000-0005-0000-0000-000045020000}"/>
    <cellStyle name="$_조달청-대북지원8차(최수현)" xfId="768" xr:uid="{00000000-0005-0000-0000-000046020000}"/>
    <cellStyle name="$_조달청-대북지원9차(최수현)" xfId="769" xr:uid="{00000000-0005-0000-0000-000047020000}"/>
    <cellStyle name="$_중앙선관위(투표,개표)" xfId="770" xr:uid="{00000000-0005-0000-0000-000048020000}"/>
    <cellStyle name="$_중앙선관위(투표,개표)-사본" xfId="771" xr:uid="{00000000-0005-0000-0000-000049020000}"/>
    <cellStyle name="$_철공가공조립" xfId="772" xr:uid="{00000000-0005-0000-0000-00004A020000}"/>
    <cellStyle name="$_최종-한국전기교통-개선형신호등 4종(공수조정)" xfId="773" xr:uid="{00000000-0005-0000-0000-00004B020000}"/>
    <cellStyle name="$_코솔라-제조원가" xfId="774" xr:uid="{00000000-0005-0000-0000-00004C020000}"/>
    <cellStyle name="$_토지공사-간접비" xfId="775" xr:uid="{00000000-0005-0000-0000-00004D020000}"/>
    <cellStyle name="$_한국도로공사" xfId="776" xr:uid="{00000000-0005-0000-0000-00004E020000}"/>
    <cellStyle name="$_한전내역서-최종" xfId="777" xr:uid="{00000000-0005-0000-0000-00004F020000}"/>
    <cellStyle name="%" xfId="778" xr:uid="{00000000-0005-0000-0000-000050020000}"/>
    <cellStyle name="%(+,-,0)" xfId="779" xr:uid="{00000000-0005-0000-0000-000051020000}"/>
    <cellStyle name="(_x0010_" xfId="780" xr:uid="{00000000-0005-0000-0000-000052020000}"/>
    <cellStyle name="(##.00)" xfId="781" xr:uid="{00000000-0005-0000-0000-000053020000}"/>
    <cellStyle name="(△콤마)" xfId="782" xr:uid="{00000000-0005-0000-0000-000054020000}"/>
    <cellStyle name="(백분율)" xfId="783" xr:uid="{00000000-0005-0000-0000-000055020000}"/>
    <cellStyle name="(콤마)" xfId="784" xr:uid="{00000000-0005-0000-0000-000056020000}"/>
    <cellStyle name="(표준)" xfId="785" xr:uid="{00000000-0005-0000-0000-000057020000}"/>
    <cellStyle name="?" xfId="786" xr:uid="{00000000-0005-0000-0000-000058020000}"/>
    <cellStyle name="??_x000c_靖?崧U_x0001_A_x0014_?_x0007__x0001__x0001_" xfId="787" xr:uid="{00000000-0005-0000-0000-000059020000}"/>
    <cellStyle name="??&amp;O?&amp;H?_x0008__x000f__x0007_?_x0007__x0001__x0001_" xfId="14" xr:uid="{00000000-0005-0000-0000-00005A020000}"/>
    <cellStyle name="??&amp;O?&amp;H?_x0008_??_x0007__x0001__x0001_" xfId="788" xr:uid="{00000000-0005-0000-0000-00005B020000}"/>
    <cellStyle name="??&amp;쏗?뷐9_x0008__x0011__x0007_?_x0007__x0001__x0001_" xfId="789" xr:uid="{00000000-0005-0000-0000-00005C020000}"/>
    <cellStyle name="???­ [0]_¸ð??¸·" xfId="790" xr:uid="{00000000-0005-0000-0000-00005D020000}"/>
    <cellStyle name="???­_¸ð??¸·" xfId="791" xr:uid="{00000000-0005-0000-0000-00005E020000}"/>
    <cellStyle name="???Ø_??°???(2¿?) " xfId="792" xr:uid="{00000000-0005-0000-0000-00005F020000}"/>
    <cellStyle name="??_f_alist" xfId="793" xr:uid="{00000000-0005-0000-0000-000060020000}"/>
    <cellStyle name="?Þ¸¶ [0]_¸ð??¸·" xfId="794" xr:uid="{00000000-0005-0000-0000-000061020000}"/>
    <cellStyle name="?Þ¸¶_¸ð??¸·" xfId="795" xr:uid="{00000000-0005-0000-0000-000062020000}"/>
    <cellStyle name="?W?_laroux" xfId="796" xr:uid="{00000000-0005-0000-0000-000063020000}"/>
    <cellStyle name="?曹%U?&amp;H?_x0008_?s_x000a__x0007__x0001__x0001_" xfId="797" xr:uid="{00000000-0005-0000-0000-000064020000}"/>
    <cellStyle name="@_laroux" xfId="798" xr:uid="{00000000-0005-0000-0000-000065020000}"/>
    <cellStyle name="@_laroux_제트베인" xfId="799" xr:uid="{00000000-0005-0000-0000-000066020000}"/>
    <cellStyle name="@_laroux_제트베인_1" xfId="800" xr:uid="{00000000-0005-0000-0000-000067020000}"/>
    <cellStyle name="@_laroux_제트베인_1_마창VMS1EA" xfId="801" xr:uid="{00000000-0005-0000-0000-000068020000}"/>
    <cellStyle name="@_laroux_제트베인_1_마창VMS1EA-2" xfId="802" xr:uid="{00000000-0005-0000-0000-000069020000}"/>
    <cellStyle name="_(단가오류수정)지식경영포털시스템 개발 기능산정내역" xfId="803" xr:uid="{00000000-0005-0000-0000-00006A020000}"/>
    <cellStyle name="_(단가오류수정)통합위험관리_기능산정내역_20080310" xfId="804" xr:uid="{00000000-0005-0000-0000-00006B020000}"/>
    <cellStyle name="_(동양)LEGATO견적" xfId="805" xr:uid="{00000000-0005-0000-0000-00006C020000}"/>
    <cellStyle name="_(동양)STK백업장비" xfId="806" xr:uid="{00000000-0005-0000-0000-00006D020000}"/>
    <cellStyle name="_0 업체연락처(060526)" xfId="807" xr:uid="{00000000-0005-0000-0000-00006E020000}"/>
    <cellStyle name="_01.일위대가_센터(시스템)" xfId="808" xr:uid="{00000000-0005-0000-0000-00006F020000}"/>
    <cellStyle name="_015_LGPOWER" xfId="809" xr:uid="{00000000-0005-0000-0000-000070020000}"/>
    <cellStyle name="_021126_목포시청(총괄)" xfId="810" xr:uid="{00000000-0005-0000-0000-000071020000}"/>
    <cellStyle name="_03.강원교육정보원_견적착수회의" xfId="811" xr:uid="{00000000-0005-0000-0000-000072020000}"/>
    <cellStyle name="_0407B_삼성에스디에스_토피스건_품셈" xfId="812" xr:uid="{00000000-0005-0000-0000-000073020000}"/>
    <cellStyle name="_04관로_청주1공구" xfId="813" xr:uid="{00000000-0005-0000-0000-000074020000}"/>
    <cellStyle name="_060305_대표포탈FP(개별시스템분리)50" xfId="814" xr:uid="{00000000-0005-0000-0000-000075020000}"/>
    <cellStyle name="_060317_견적발송_SDS_rp3440,SAN외" xfId="815" xr:uid="{00000000-0005-0000-0000-000076020000}"/>
    <cellStyle name="_060322_견적발송_SDS_rp7420rp4440 Clustering" xfId="816" xr:uid="{00000000-0005-0000-0000-000077020000}"/>
    <cellStyle name="_060328 당진 공장 방송(원가)" xfId="817" xr:uid="{00000000-0005-0000-0000-000078020000}"/>
    <cellStyle name="_060614_포천시(총괄설계안)ver4.0" xfId="818" xr:uid="{00000000-0005-0000-0000-000079020000}"/>
    <cellStyle name="_06영상-coretech(SUN장비)" xfId="819" xr:uid="{00000000-0005-0000-0000-00007A020000}"/>
    <cellStyle name="_1)4차-정산설계" xfId="820" xr:uid="{00000000-0005-0000-0000-00007B020000}"/>
    <cellStyle name="_1. 통행요금징수-20060921" xfId="821" xr:uid="{00000000-0005-0000-0000-00007C020000}"/>
    <cellStyle name="_1.1 현장설비(VDS)" xfId="822" xr:uid="{00000000-0005-0000-0000-00007D020000}"/>
    <cellStyle name="_1.2 현장설비(AVI)" xfId="823" xr:uid="{00000000-0005-0000-0000-00007E020000}"/>
    <cellStyle name="_1.3 현장설비(CCTV)" xfId="824" xr:uid="{00000000-0005-0000-0000-00007F020000}"/>
    <cellStyle name="_1.3 현장설비(VMS)" xfId="825" xr:uid="{00000000-0005-0000-0000-000080020000}"/>
    <cellStyle name="_1.설계서(201특공)" xfId="826" xr:uid="{00000000-0005-0000-0000-000081020000}"/>
    <cellStyle name="_11.통합보안관리서버" xfId="827" xr:uid="{00000000-0005-0000-0000-000082020000}"/>
    <cellStyle name="_1101서버(HP1)" xfId="828" xr:uid="{00000000-0005-0000-0000-000083020000}"/>
    <cellStyle name="_1101서버(HP2)" xfId="829" xr:uid="{00000000-0005-0000-0000-000084020000}"/>
    <cellStyle name="_1101서버(STRATUS)" xfId="830" xr:uid="{00000000-0005-0000-0000-000085020000}"/>
    <cellStyle name="_1101서버비교견적용-20060322" xfId="831" xr:uid="{00000000-0005-0000-0000-000086020000}"/>
    <cellStyle name="_1211보안툴킷(소프트포럼)" xfId="832" xr:uid="{00000000-0005-0000-0000-000087020000}"/>
    <cellStyle name="_1212XML모듈(나무아이앤씨)" xfId="833" xr:uid="{00000000-0005-0000-0000-000088020000}"/>
    <cellStyle name="_1220-원가조사-전자지불" xfId="834" xr:uid="{00000000-0005-0000-0000-000089020000}"/>
    <cellStyle name="_13_MES견적모델_v1.0_서윤모편집" xfId="835" xr:uid="{00000000-0005-0000-0000-00008A020000}"/>
    <cellStyle name="_1원가계산,2총괄내역서xls" xfId="836" xr:uid="{00000000-0005-0000-0000-00008B020000}"/>
    <cellStyle name="_1차도로(통영1105)" xfId="837" xr:uid="{00000000-0005-0000-0000-00008C020000}"/>
    <cellStyle name="_2.1 관로부문(경북_VDS)" xfId="838" xr:uid="{00000000-0005-0000-0000-00008D020000}"/>
    <cellStyle name="_2.1 센터(컴퓨터시스템)" xfId="839" xr:uid="{00000000-0005-0000-0000-00008E020000}"/>
    <cellStyle name="_2.2 관로부문(강원_CCTV)" xfId="840" xr:uid="{00000000-0005-0000-0000-00008F020000}"/>
    <cellStyle name="_2.2 센터(네트워크)" xfId="841" xr:uid="{00000000-0005-0000-0000-000090020000}"/>
    <cellStyle name="_2.3 센터 (상황판)" xfId="842" xr:uid="{00000000-0005-0000-0000-000091020000}"/>
    <cellStyle name="_2.4 센터(매트릭스스위쳐)" xfId="843" xr:uid="{00000000-0005-0000-0000-000092020000}"/>
    <cellStyle name="_2.5 센터 (소프트웨어툴)" xfId="844" xr:uid="{00000000-0005-0000-0000-000093020000}"/>
    <cellStyle name="_2.6 센터 (부대시설)" xfId="845" xr:uid="{00000000-0005-0000-0000-000094020000}"/>
    <cellStyle name="_2.7 센터 (인테리어)" xfId="846" xr:uid="{00000000-0005-0000-0000-000095020000}"/>
    <cellStyle name="_2.8 센터 (소프트웨어개발)" xfId="847" xr:uid="{00000000-0005-0000-0000-000096020000}"/>
    <cellStyle name="_2.실시설계총괄내역서_vds(loop)_최종_이상훈" xfId="848" xr:uid="{00000000-0005-0000-0000-000097020000}"/>
    <cellStyle name="_2.실시설계총괄내역서_교통정보수집" xfId="849" xr:uid="{00000000-0005-0000-0000-000098020000}"/>
    <cellStyle name="_2.실시설계총괄내역서_신호제어" xfId="850" xr:uid="{00000000-0005-0000-0000-000099020000}"/>
    <cellStyle name="_2001 장애조치" xfId="851" xr:uid="{00000000-0005-0000-0000-00009A020000}"/>
    <cellStyle name="_2002결과표1" xfId="852" xr:uid="{00000000-0005-0000-0000-00009B020000}"/>
    <cellStyle name="_2002광케이블일위대가 및 시행품의서 견본 6월 01일 시행" xfId="853" xr:uid="{00000000-0005-0000-0000-00009C020000}"/>
    <cellStyle name="_2002대전1공구(관로-정산내역)" xfId="854" xr:uid="{00000000-0005-0000-0000-00009D020000}"/>
    <cellStyle name="_2003년 설계서(서울시-기준점측량1)" xfId="855" xr:uid="{00000000-0005-0000-0000-00009E020000}"/>
    <cellStyle name="_2003년설계품v2.1" xfId="856" xr:uid="{00000000-0005-0000-0000-00009F020000}"/>
    <cellStyle name="_2004_가격산출 근거서" xfId="857" xr:uid="{00000000-0005-0000-0000-0000A0020000}"/>
    <cellStyle name="_2004_가격산출 근거서_수정" xfId="858" xr:uid="{00000000-0005-0000-0000-0000A1020000}"/>
    <cellStyle name="_2005 0204 LGCNS 대전지하철 내역서" xfId="859" xr:uid="{00000000-0005-0000-0000-0000A2020000}"/>
    <cellStyle name="_20050510(지노시스템_서울시청 도로 굴착,복구)" xfId="860" xr:uid="{00000000-0005-0000-0000-0000A3020000}"/>
    <cellStyle name="_2005년 사업 시스템 부문 설계내역서_2.0" xfId="861" xr:uid="{00000000-0005-0000-0000-0000A4020000}"/>
    <cellStyle name="_2005년 사업 시스템 부문 설계내역서_2.3" xfId="862" xr:uid="{00000000-0005-0000-0000-0000A5020000}"/>
    <cellStyle name="_2006 가격제안서_지노" xfId="863" xr:uid="{00000000-0005-0000-0000-0000A6020000}"/>
    <cellStyle name="_2006년 상반기 노임단가" xfId="864" xr:uid="{00000000-0005-0000-0000-0000A7020000}"/>
    <cellStyle name="_20070429_국민PPR 예상투입MM_V0.2_ywh" xfId="865" xr:uid="{00000000-0005-0000-0000-0000A8020000}"/>
    <cellStyle name="_2007년 FP산출내역서(간이법)_논산UIS_v2" xfId="866" xr:uid="{00000000-0005-0000-0000-0000A9020000}"/>
    <cellStyle name="_2111-스토리지증설-하베시스템즈" xfId="867" xr:uid="{00000000-0005-0000-0000-0000AA020000}"/>
    <cellStyle name="_2113통신장비-견적서(해창시스템)" xfId="868" xr:uid="{00000000-0005-0000-0000-0000AB020000}"/>
    <cellStyle name="_211-L3 SWITCH(익스트림)-넷크로스" xfId="869" xr:uid="{00000000-0005-0000-0000-0000AC020000}"/>
    <cellStyle name="_211-스토리지증설-하베시스템즈" xfId="870" xr:uid="{00000000-0005-0000-0000-0000AD020000}"/>
    <cellStyle name="_2211-GIS툴-포인트아이" xfId="871" xr:uid="{00000000-0005-0000-0000-0000AE020000}"/>
    <cellStyle name="_2211-서버보안(HIZARD)-ODS" xfId="872" xr:uid="{00000000-0005-0000-0000-0000AF020000}"/>
    <cellStyle name="_2212-GIS툴(한국통신데이타)" xfId="873" xr:uid="{00000000-0005-0000-0000-0000B0020000}"/>
    <cellStyle name="_2212-백업 SW(3S소프트)" xfId="874" xr:uid="{00000000-0005-0000-0000-0000B1020000}"/>
    <cellStyle name="_2212-백업SW-히어로정보기술" xfId="875" xr:uid="{00000000-0005-0000-0000-0000B2020000}"/>
    <cellStyle name="_2215-GIS툴(한국통신데이타)" xfId="876" xr:uid="{00000000-0005-0000-0000-0000B3020000}"/>
    <cellStyle name="_2215-GIS툴-포인트아이" xfId="877" xr:uid="{00000000-0005-0000-0000-0000B4020000}"/>
    <cellStyle name="_221-WINDOWS 2003-다우데이타" xfId="878" xr:uid="{00000000-0005-0000-0000-0000B5020000}"/>
    <cellStyle name="_221-메일 SW(깨비메일)-나라비전" xfId="879" xr:uid="{00000000-0005-0000-0000-0000B6020000}"/>
    <cellStyle name="_221-메일SW-모비젠" xfId="880" xr:uid="{00000000-0005-0000-0000-0000B7020000}"/>
    <cellStyle name="_23호선 적용 노임단가" xfId="881" xr:uid="{00000000-0005-0000-0000-0000B8020000}"/>
    <cellStyle name="_3.1 케이블부문(강원_CCTV)" xfId="882" xr:uid="{00000000-0005-0000-0000-0000B9020000}"/>
    <cellStyle name="_3.1 케이블부문(충청_VDS)" xfId="883" xr:uid="{00000000-0005-0000-0000-0000BA020000}"/>
    <cellStyle name="_3.1 통신장비 수량 및 단가(서울청)" xfId="884" xr:uid="{00000000-0005-0000-0000-0000BB020000}"/>
    <cellStyle name="_3.2 케이블부문(강원_VMS)" xfId="885" xr:uid="{00000000-0005-0000-0000-0000BC020000}"/>
    <cellStyle name="_3.3 케이블부문(충청_VMS)" xfId="886" xr:uid="{00000000-0005-0000-0000-0000BD020000}"/>
    <cellStyle name="_3111기타장비견적" xfId="887" xr:uid="{00000000-0005-0000-0000-0000BE020000}"/>
    <cellStyle name="_3111백업서버_DL수집서버-060321" xfId="888" xr:uid="{00000000-0005-0000-0000-0000BF020000}"/>
    <cellStyle name="_3212보안툴킷_XML_EDI_백업SW20060321" xfId="889" xr:uid="{00000000-0005-0000-0000-0000C0020000}"/>
    <cellStyle name="_3213수집_검색엔진(솔트룩스)20060321" xfId="890" xr:uid="{00000000-0005-0000-0000-0000C1020000}"/>
    <cellStyle name="_4.1 통신(전송망)" xfId="891" xr:uid="{00000000-0005-0000-0000-0000C2020000}"/>
    <cellStyle name="_4.2 통신(광케이블포설)" xfId="892" xr:uid="{00000000-0005-0000-0000-0000C3020000}"/>
    <cellStyle name="_4.총괄내역서" xfId="893" xr:uid="{00000000-0005-0000-0000-0000C4020000}"/>
    <cellStyle name="_4회기성 내역서-10월06일 수정본" xfId="894" xr:uid="{00000000-0005-0000-0000-0000C5020000}"/>
    <cellStyle name="_6.2 VMS-C형" xfId="895" xr:uid="{00000000-0005-0000-0000-0000C6020000}"/>
    <cellStyle name="_6.2 자가망(케이블)수량산출서(익산청)" xfId="896" xr:uid="{00000000-0005-0000-0000-0000C7020000}"/>
    <cellStyle name="_7.수량산출서" xfId="897" xr:uid="{00000000-0005-0000-0000-0000C8020000}"/>
    <cellStyle name="_7월분 준공도면" xfId="898" xr:uid="{00000000-0005-0000-0000-0000C9020000}"/>
    <cellStyle name="_7월준공도면통합" xfId="899" xr:uid="{00000000-0005-0000-0000-0000CA020000}"/>
    <cellStyle name="_81. 개발프로그램 리스트_20080508_검토" xfId="900" xr:uid="{00000000-0005-0000-0000-0000CB020000}"/>
    <cellStyle name="_99광통신간석외1개소" xfId="901" xr:uid="{00000000-0005-0000-0000-0000CC020000}"/>
    <cellStyle name="_99광통신간석외1개소_04년도서울지역굴착계획" xfId="902" xr:uid="{00000000-0005-0000-0000-0000CD020000}"/>
    <cellStyle name="_99광통신간석외1개소_1" xfId="903" xr:uid="{00000000-0005-0000-0000-0000CE020000}"/>
    <cellStyle name="_99광통신간석외1개소_봅시다장비내역서" xfId="904" xr:uid="{00000000-0005-0000-0000-0000CF020000}"/>
    <cellStyle name="_99광통신간석외1개소_봅시다장비내역서_04년도서울지역굴착계획" xfId="905" xr:uid="{00000000-0005-0000-0000-0000D0020000}"/>
    <cellStyle name="_99광통신간석외1개소_봅시다장비내역서_의정부" xfId="906" xr:uid="{00000000-0005-0000-0000-0000D1020000}"/>
    <cellStyle name="_99광통신간석외1개소_봅시다장비내역서_의정부_04년도서울지역굴착계획" xfId="907" xr:uid="{00000000-0005-0000-0000-0000D2020000}"/>
    <cellStyle name="_99광통신간석외1개소_신호현자재내역 의정부" xfId="908" xr:uid="{00000000-0005-0000-0000-0000D3020000}"/>
    <cellStyle name="_99광통신간석외1개소_신호현자재내역 의정부_04년도서울지역굴착계획" xfId="909" xr:uid="{00000000-0005-0000-0000-0000D4020000}"/>
    <cellStyle name="_99광통신간석외1개소_신호현자재내역 의정부_의정부" xfId="910" xr:uid="{00000000-0005-0000-0000-0000D5020000}"/>
    <cellStyle name="_99광통신간석외1개소_신호현자재내역 의정부_의정부_04년도서울지역굴착계획" xfId="911" xr:uid="{00000000-0005-0000-0000-0000D6020000}"/>
    <cellStyle name="_99광통신간석외1개소_의정부장비내역서" xfId="912" xr:uid="{00000000-0005-0000-0000-0000D7020000}"/>
    <cellStyle name="_99광통신간석외1개소_의정부장비내역서_04년도서울지역굴착계획" xfId="913" xr:uid="{00000000-0005-0000-0000-0000D8020000}"/>
    <cellStyle name="_99광통신간석외1개소_의정부장비내역서_의정부" xfId="914" xr:uid="{00000000-0005-0000-0000-0000D9020000}"/>
    <cellStyle name="_99광통신간석외1개소_의정부장비내역서_의정부_04년도서울지역굴착계획" xfId="915" xr:uid="{00000000-0005-0000-0000-0000DA020000}"/>
    <cellStyle name="_99광통신네트워크 중구 연안지역 보강공사" xfId="916" xr:uid="{00000000-0005-0000-0000-0000DB020000}"/>
    <cellStyle name="_99광통신네트워크 중구 연안지역 보강공사_04년도서울지역굴착계획" xfId="917" xr:uid="{00000000-0005-0000-0000-0000DC020000}"/>
    <cellStyle name="_99광통신네트워크 중구 연안지역 보강공사_1" xfId="918" xr:uid="{00000000-0005-0000-0000-0000DD020000}"/>
    <cellStyle name="_99광통신네트워크 중구 연안지역 보강공사_봅시다장비내역서" xfId="919" xr:uid="{00000000-0005-0000-0000-0000DE020000}"/>
    <cellStyle name="_99광통신네트워크 중구 연안지역 보강공사_봅시다장비내역서_04년도서울지역굴착계획" xfId="920" xr:uid="{00000000-0005-0000-0000-0000DF020000}"/>
    <cellStyle name="_99광통신네트워크 중구 연안지역 보강공사_봅시다장비내역서_의정부" xfId="921" xr:uid="{00000000-0005-0000-0000-0000E0020000}"/>
    <cellStyle name="_99광통신네트워크 중구 연안지역 보강공사_봅시다장비내역서_의정부_04년도서울지역굴착계획" xfId="922" xr:uid="{00000000-0005-0000-0000-0000E1020000}"/>
    <cellStyle name="_99광통신네트워크 중구 연안지역 보강공사_신호현자재내역 의정부" xfId="923" xr:uid="{00000000-0005-0000-0000-0000E2020000}"/>
    <cellStyle name="_99광통신네트워크 중구 연안지역 보강공사_신호현자재내역 의정부_04년도서울지역굴착계획" xfId="924" xr:uid="{00000000-0005-0000-0000-0000E3020000}"/>
    <cellStyle name="_99광통신네트워크 중구 연안지역 보강공사_신호현자재내역 의정부_의정부" xfId="925" xr:uid="{00000000-0005-0000-0000-0000E4020000}"/>
    <cellStyle name="_99광통신네트워크 중구 연안지역 보강공사_신호현자재내역 의정부_의정부_04년도서울지역굴착계획" xfId="926" xr:uid="{00000000-0005-0000-0000-0000E5020000}"/>
    <cellStyle name="_99광통신네트워크 중구 연안지역 보강공사_의정부장비내역서" xfId="927" xr:uid="{00000000-0005-0000-0000-0000E6020000}"/>
    <cellStyle name="_99광통신네트워크 중구 연안지역 보강공사_의정부장비내역서_04년도서울지역굴착계획" xfId="928" xr:uid="{00000000-0005-0000-0000-0000E7020000}"/>
    <cellStyle name="_99광통신네트워크 중구 연안지역 보강공사_의정부장비내역서_의정부" xfId="929" xr:uid="{00000000-0005-0000-0000-0000E8020000}"/>
    <cellStyle name="_99광통신네트워크 중구 연안지역 보강공사_의정부장비내역서_의정부_04년도서울지역굴착계획" xfId="930" xr:uid="{00000000-0005-0000-0000-0000E9020000}"/>
    <cellStyle name="_99광통신네트워크남구용현외1개소" xfId="931" xr:uid="{00000000-0005-0000-0000-0000EA020000}"/>
    <cellStyle name="_99광통신네트워크남구용현외1개소_1" xfId="932" xr:uid="{00000000-0005-0000-0000-0000EB020000}"/>
    <cellStyle name="_99광통신네트워크남구용현외1개소_1_04년도서울지역굴착계획" xfId="933" xr:uid="{00000000-0005-0000-0000-0000EC020000}"/>
    <cellStyle name="_99광통신네트워크남구용현외1개소_1_봅시다장비내역서" xfId="934" xr:uid="{00000000-0005-0000-0000-0000ED020000}"/>
    <cellStyle name="_99광통신네트워크남구용현외1개소_1_봅시다장비내역서_04년도서울지역굴착계획" xfId="935" xr:uid="{00000000-0005-0000-0000-0000EE020000}"/>
    <cellStyle name="_99광통신네트워크남구용현외1개소_1_봅시다장비내역서_의정부" xfId="936" xr:uid="{00000000-0005-0000-0000-0000EF020000}"/>
    <cellStyle name="_99광통신네트워크남구용현외1개소_1_봅시다장비내역서_의정부_04년도서울지역굴착계획" xfId="937" xr:uid="{00000000-0005-0000-0000-0000F0020000}"/>
    <cellStyle name="_99광통신네트워크남구용현외1개소_1_신호현자재내역 의정부" xfId="938" xr:uid="{00000000-0005-0000-0000-0000F1020000}"/>
    <cellStyle name="_99광통신네트워크남구용현외1개소_1_신호현자재내역 의정부_04년도서울지역굴착계획" xfId="939" xr:uid="{00000000-0005-0000-0000-0000F2020000}"/>
    <cellStyle name="_99광통신네트워크남구용현외1개소_1_신호현자재내역 의정부_의정부" xfId="940" xr:uid="{00000000-0005-0000-0000-0000F3020000}"/>
    <cellStyle name="_99광통신네트워크남구용현외1개소_1_신호현자재내역 의정부_의정부_04년도서울지역굴착계획" xfId="941" xr:uid="{00000000-0005-0000-0000-0000F4020000}"/>
    <cellStyle name="_99광통신네트워크남구용현외1개소_1_용현한양외계약및준공관련" xfId="942" xr:uid="{00000000-0005-0000-0000-0000F5020000}"/>
    <cellStyle name="_99광통신네트워크남구용현외1개소_1_의정부장비내역서" xfId="943" xr:uid="{00000000-0005-0000-0000-0000F6020000}"/>
    <cellStyle name="_99광통신네트워크남구용현외1개소_1_의정부장비내역서_04년도서울지역굴착계획" xfId="944" xr:uid="{00000000-0005-0000-0000-0000F7020000}"/>
    <cellStyle name="_99광통신네트워크남구용현외1개소_1_의정부장비내역서_의정부" xfId="945" xr:uid="{00000000-0005-0000-0000-0000F8020000}"/>
    <cellStyle name="_99광통신네트워크남구용현외1개소_1_의정부장비내역서_의정부_04년도서울지역굴착계획" xfId="946" xr:uid="{00000000-0005-0000-0000-0000F9020000}"/>
    <cellStyle name="_99광통신네트워크남구용현외1개소_1_파워콤간이공사관련" xfId="947" xr:uid="{00000000-0005-0000-0000-0000FA020000}"/>
    <cellStyle name="_99광통신네트워크남구용현외1개소_용현한양외계약및준공관련" xfId="948" xr:uid="{00000000-0005-0000-0000-0000FB020000}"/>
    <cellStyle name="_99광통신네트워크남구용현외1개소_용현한양외계약및준공관련_04년도서울지역굴착계획" xfId="949" xr:uid="{00000000-0005-0000-0000-0000FC020000}"/>
    <cellStyle name="_99광통신네트워크남구용현외1개소_용현한양외계약및준공관련_봅시다장비내역서" xfId="950" xr:uid="{00000000-0005-0000-0000-0000FD020000}"/>
    <cellStyle name="_99광통신네트워크남구용현외1개소_용현한양외계약및준공관련_봅시다장비내역서_04년도서울지역굴착계획" xfId="951" xr:uid="{00000000-0005-0000-0000-0000FE020000}"/>
    <cellStyle name="_99광통신네트워크남구용현외1개소_용현한양외계약및준공관련_봅시다장비내역서_의정부" xfId="952" xr:uid="{00000000-0005-0000-0000-0000FF020000}"/>
    <cellStyle name="_99광통신네트워크남구용현외1개소_용현한양외계약및준공관련_봅시다장비내역서_의정부_04년도서울지역굴착계획" xfId="953" xr:uid="{00000000-0005-0000-0000-000000030000}"/>
    <cellStyle name="_99광통신네트워크남구용현외1개소_용현한양외계약및준공관련_신호현자재내역 의정부" xfId="954" xr:uid="{00000000-0005-0000-0000-000001030000}"/>
    <cellStyle name="_99광통신네트워크남구용현외1개소_용현한양외계약및준공관련_신호현자재내역 의정부_04년도서울지역굴착계획" xfId="955" xr:uid="{00000000-0005-0000-0000-000002030000}"/>
    <cellStyle name="_99광통신네트워크남구용현외1개소_용현한양외계약및준공관련_신호현자재내역 의정부_의정부" xfId="956" xr:uid="{00000000-0005-0000-0000-000003030000}"/>
    <cellStyle name="_99광통신네트워크남구용현외1개소_용현한양외계약및준공관련_신호현자재내역 의정부_의정부_04년도서울지역굴착계획" xfId="957" xr:uid="{00000000-0005-0000-0000-000004030000}"/>
    <cellStyle name="_99광통신네트워크남구용현외1개소_용현한양외계약및준공관련_의정부장비내역서" xfId="958" xr:uid="{00000000-0005-0000-0000-000005030000}"/>
    <cellStyle name="_99광통신네트워크남구용현외1개소_용현한양외계약및준공관련_의정부장비내역서_04년도서울지역굴착계획" xfId="959" xr:uid="{00000000-0005-0000-0000-000006030000}"/>
    <cellStyle name="_99광통신네트워크남구용현외1개소_용현한양외계약및준공관련_의정부장비내역서_의정부" xfId="960" xr:uid="{00000000-0005-0000-0000-000007030000}"/>
    <cellStyle name="_99광통신네트워크남구용현외1개소_용현한양외계약및준공관련_의정부장비내역서_의정부_04년도서울지역굴착계획" xfId="961" xr:uid="{00000000-0005-0000-0000-000008030000}"/>
    <cellStyle name="_99광통신네트워크남구용현외1개소_파워콤간이공사관련" xfId="962" xr:uid="{00000000-0005-0000-0000-000009030000}"/>
    <cellStyle name="_99광통신네트워크남구용현외1개소_파워콤간이공사관련_04년도서울지역굴착계획" xfId="963" xr:uid="{00000000-0005-0000-0000-00000A030000}"/>
    <cellStyle name="_99광통신네트워크남구용현외1개소_파워콤간이공사관련_봅시다장비내역서" xfId="964" xr:uid="{00000000-0005-0000-0000-00000B030000}"/>
    <cellStyle name="_99광통신네트워크남구용현외1개소_파워콤간이공사관련_봅시다장비내역서_04년도서울지역굴착계획" xfId="965" xr:uid="{00000000-0005-0000-0000-00000C030000}"/>
    <cellStyle name="_99광통신네트워크남구용현외1개소_파워콤간이공사관련_봅시다장비내역서_의정부" xfId="966" xr:uid="{00000000-0005-0000-0000-00000D030000}"/>
    <cellStyle name="_99광통신네트워크남구용현외1개소_파워콤간이공사관련_봅시다장비내역서_의정부_04년도서울지역굴착계획" xfId="967" xr:uid="{00000000-0005-0000-0000-00000E030000}"/>
    <cellStyle name="_99광통신네트워크남구용현외1개소_파워콤간이공사관련_신호현자재내역 의정부" xfId="968" xr:uid="{00000000-0005-0000-0000-00000F030000}"/>
    <cellStyle name="_99광통신네트워크남구용현외1개소_파워콤간이공사관련_신호현자재내역 의정부_04년도서울지역굴착계획" xfId="969" xr:uid="{00000000-0005-0000-0000-000010030000}"/>
    <cellStyle name="_99광통신네트워크남구용현외1개소_파워콤간이공사관련_신호현자재내역 의정부_의정부" xfId="970" xr:uid="{00000000-0005-0000-0000-000011030000}"/>
    <cellStyle name="_99광통신네트워크남구용현외1개소_파워콤간이공사관련_신호현자재내역 의정부_의정부_04년도서울지역굴착계획" xfId="971" xr:uid="{00000000-0005-0000-0000-000012030000}"/>
    <cellStyle name="_99광통신네트워크남구용현외1개소_파워콤간이공사관련_의정부장비내역서" xfId="972" xr:uid="{00000000-0005-0000-0000-000013030000}"/>
    <cellStyle name="_99광통신네트워크남구용현외1개소_파워콤간이공사관련_의정부장비내역서_04년도서울지역굴착계획" xfId="973" xr:uid="{00000000-0005-0000-0000-000014030000}"/>
    <cellStyle name="_99광통신네트워크남구용현외1개소_파워콤간이공사관련_의정부장비내역서_의정부" xfId="974" xr:uid="{00000000-0005-0000-0000-000015030000}"/>
    <cellStyle name="_99광통신네트워크남구용현외1개소_파워콤간이공사관련_의정부장비내역서_의정부_04년도서울지역굴착계획" xfId="975" xr:uid="{00000000-0005-0000-0000-000016030000}"/>
    <cellStyle name="_99광통신시흥방산" xfId="976" xr:uid="{00000000-0005-0000-0000-000017030000}"/>
    <cellStyle name="_99광통신시흥방산_1" xfId="977" xr:uid="{00000000-0005-0000-0000-000018030000}"/>
    <cellStyle name="_99광통신시흥방산_1_04년도서울지역굴착계획" xfId="978" xr:uid="{00000000-0005-0000-0000-000019030000}"/>
    <cellStyle name="_99광통신시흥방산_1_봅시다장비내역서" xfId="979" xr:uid="{00000000-0005-0000-0000-00001A030000}"/>
    <cellStyle name="_99광통신시흥방산_1_봅시다장비내역서_04년도서울지역굴착계획" xfId="980" xr:uid="{00000000-0005-0000-0000-00001B030000}"/>
    <cellStyle name="_99광통신시흥방산_1_봅시다장비내역서_의정부" xfId="981" xr:uid="{00000000-0005-0000-0000-00001C030000}"/>
    <cellStyle name="_99광통신시흥방산_1_봅시다장비내역서_의정부_04년도서울지역굴착계획" xfId="982" xr:uid="{00000000-0005-0000-0000-00001D030000}"/>
    <cellStyle name="_99광통신시흥방산_1_신호현자재내역 의정부" xfId="983" xr:uid="{00000000-0005-0000-0000-00001E030000}"/>
    <cellStyle name="_99광통신시흥방산_1_신호현자재내역 의정부_04년도서울지역굴착계획" xfId="984" xr:uid="{00000000-0005-0000-0000-00001F030000}"/>
    <cellStyle name="_99광통신시흥방산_1_신호현자재내역 의정부_의정부" xfId="985" xr:uid="{00000000-0005-0000-0000-000020030000}"/>
    <cellStyle name="_99광통신시흥방산_1_신호현자재내역 의정부_의정부_04년도서울지역굴착계획" xfId="986" xr:uid="{00000000-0005-0000-0000-000021030000}"/>
    <cellStyle name="_99광통신시흥방산_1_의정부장비내역서" xfId="987" xr:uid="{00000000-0005-0000-0000-000022030000}"/>
    <cellStyle name="_99광통신시흥방산_1_의정부장비내역서_04년도서울지역굴착계획" xfId="988" xr:uid="{00000000-0005-0000-0000-000023030000}"/>
    <cellStyle name="_99광통신시흥방산_1_의정부장비내역서_의정부" xfId="989" xr:uid="{00000000-0005-0000-0000-000024030000}"/>
    <cellStyle name="_99광통신시흥방산_1_의정부장비내역서_의정부_04년도서울지역굴착계획" xfId="990" xr:uid="{00000000-0005-0000-0000-000025030000}"/>
    <cellStyle name="_99광통신시흥방산_2" xfId="991" xr:uid="{00000000-0005-0000-0000-000026030000}"/>
    <cellStyle name="_99신현외1개소보강" xfId="992" xr:uid="{00000000-0005-0000-0000-000027030000}"/>
    <cellStyle name="_BIS내역서 안형기 작성지원" xfId="993" xr:uid="{00000000-0005-0000-0000-000028030000}"/>
    <cellStyle name="_Book1" xfId="994" xr:uid="{00000000-0005-0000-0000-000029030000}"/>
    <cellStyle name="_Book3" xfId="995" xr:uid="{00000000-0005-0000-0000-00002A030000}"/>
    <cellStyle name="_B수량산출서(오창-진천)" xfId="996" xr:uid="{00000000-0005-0000-0000-00002B030000}"/>
    <cellStyle name="_B수량산출서(최종분-전체분)" xfId="997" xr:uid="{00000000-0005-0000-0000-00002C030000}"/>
    <cellStyle name="_COMIS-3투입인력분석표_20070510_LG조정분" xfId="998" xr:uid="{00000000-0005-0000-0000-00002D030000}"/>
    <cellStyle name="_C앤C" xfId="999" xr:uid="{00000000-0005-0000-0000-00002E030000}"/>
    <cellStyle name="_C앤C(네트웍)" xfId="1000" xr:uid="{00000000-0005-0000-0000-00002F030000}"/>
    <cellStyle name="_C앤C원가계산" xfId="1001" xr:uid="{00000000-0005-0000-0000-000030030000}"/>
    <cellStyle name="_DB설계" xfId="1002" xr:uid="{00000000-0005-0000-0000-000031030000}"/>
    <cellStyle name="_DL580G2 (11.11)" xfId="15" xr:uid="{00000000-0005-0000-0000-000032030000}"/>
    <cellStyle name="_DL760(엑사큐뷰-김상현) 0304 mail" xfId="1003" xr:uid="{00000000-0005-0000-0000-000033030000}"/>
    <cellStyle name="_E280R외(2-4)발송" xfId="1004" xr:uid="{00000000-0005-0000-0000-000034030000}"/>
    <cellStyle name="_E280R외(2-4)발송-수정" xfId="1005" xr:uid="{00000000-0005-0000-0000-000035030000}"/>
    <cellStyle name="_EBS영어온라인교육사이트구축 가격집계표" xfId="1006" xr:uid="{00000000-0005-0000-0000-000036030000}"/>
    <cellStyle name="_EDMS_성우시스템" xfId="1007" xr:uid="{00000000-0005-0000-0000-000037030000}"/>
    <cellStyle name="_FIU5단계_분석장표_v0.1" xfId="1008" xr:uid="{00000000-0005-0000-0000-000038030000}"/>
    <cellStyle name="_FP_설계내역샘플_(가중치직접산정방식)_New" xfId="1009" xr:uid="{00000000-0005-0000-0000-000039030000}"/>
    <cellStyle name="_FP_설계내역샘플_(평균가중치방식)_New" xfId="1010" xr:uid="{00000000-0005-0000-0000-00003A030000}"/>
    <cellStyle name="_FP산정_간이법(평균복잡도적용)_2007적용" xfId="1011" xr:uid="{00000000-0005-0000-0000-00003B030000}"/>
    <cellStyle name="_FP산정_간이법_2007" xfId="1012" xr:uid="{00000000-0005-0000-0000-00003C030000}"/>
    <cellStyle name="_FP산정_통합지식관리시스템_취합_070430_검토_v0.3" xfId="1013" xr:uid="{00000000-0005-0000-0000-00003D030000}"/>
    <cellStyle name="_HW_PLM_테크윈" xfId="16" xr:uid="{00000000-0005-0000-0000-00003E030000}"/>
    <cellStyle name="_HW견적" xfId="17" xr:uid="{00000000-0005-0000-0000-00003F030000}"/>
    <cellStyle name="_IBM" xfId="1014" xr:uid="{00000000-0005-0000-0000-000040030000}"/>
    <cellStyle name="_ISP설계_선도소프트" xfId="1015" xr:uid="{00000000-0005-0000-0000-000041030000}"/>
    <cellStyle name="_IST_HW_020529_01_오일뱅크(570RACK)" xfId="1016" xr:uid="{00000000-0005-0000-0000-000042030000}"/>
    <cellStyle name="_ITS 유사사례" xfId="1017" xr:uid="{00000000-0005-0000-0000-000043030000}"/>
    <cellStyle name="_KCB_SI_가격제안서_Infra_v2.1_최종" xfId="1018" xr:uid="{00000000-0005-0000-0000-000044030000}"/>
    <cellStyle name="_KCB_SI_가격제안서_SI_v2.2_이경진수정" xfId="1019" xr:uid="{00000000-0005-0000-0000-000045030000}"/>
    <cellStyle name="_KCB_SI_가격제안서_SI_v2.2_최종" xfId="1020" xr:uid="{00000000-0005-0000-0000-000046030000}"/>
    <cellStyle name="_LG CNS-041102-서울고속도로법인(6)_p630" xfId="1021" xr:uid="{00000000-0005-0000-0000-000047030000}"/>
    <cellStyle name="_LG_CNS_021125_6C4(일간스포츠)" xfId="1022" xr:uid="{00000000-0005-0000-0000-000048030000}"/>
    <cellStyle name="_LG전산센타" xfId="1023" xr:uid="{00000000-0005-0000-0000-000049030000}"/>
    <cellStyle name="_LG전산센타_cctv견적(060612)-원가" xfId="1024" xr:uid="{00000000-0005-0000-0000-00004A030000}"/>
    <cellStyle name="_LG전산센타_cctv견적(060711)-원가" xfId="1025" xr:uid="{00000000-0005-0000-0000-00004B030000}"/>
    <cellStyle name="_LG전산센타_cctv견적(060713)-원가" xfId="1026" xr:uid="{00000000-0005-0000-0000-00004C030000}"/>
    <cellStyle name="_LG전산센타_cctv견적(060728)-원가" xfId="1027" xr:uid="{00000000-0005-0000-0000-00004D030000}"/>
    <cellStyle name="_LG전산센타_견적서양식(우정)" xfId="1028" xr:uid="{00000000-0005-0000-0000-00004E030000}"/>
    <cellStyle name="_LG전산센타_견적서양식(우정)_cctv견적(060612)-원가" xfId="1029" xr:uid="{00000000-0005-0000-0000-00004F030000}"/>
    <cellStyle name="_LG전산센타_견적서양식(우정)_cctv견적(060711)-원가" xfId="1030" xr:uid="{00000000-0005-0000-0000-000050030000}"/>
    <cellStyle name="_LG전산센타_견적서양식(우정)_cctv견적(060713)-원가" xfId="1031" xr:uid="{00000000-0005-0000-0000-000051030000}"/>
    <cellStyle name="_LG전산센타_견적서양식(우정)_cctv견적(060728)-원가" xfId="1032" xr:uid="{00000000-0005-0000-0000-000052030000}"/>
    <cellStyle name="_LG전산센타_견적서양식(우정)_동탄-cctv견적(060509)" xfId="1033" xr:uid="{00000000-0005-0000-0000-000053030000}"/>
    <cellStyle name="_LG전산센타_견적서양식(우정)_현대제철-동경 견적(060615)" xfId="1034" xr:uid="{00000000-0005-0000-0000-000054030000}"/>
    <cellStyle name="_LG전산센타_동탄-cctv견적(060509)" xfId="1035" xr:uid="{00000000-0005-0000-0000-000055030000}"/>
    <cellStyle name="_LG전산센타_보고원가표(041018)" xfId="1036" xr:uid="{00000000-0005-0000-0000-000056030000}"/>
    <cellStyle name="_LG전산센타_보고원가표(041018)_cctv견적(060612)-원가" xfId="1037" xr:uid="{00000000-0005-0000-0000-000057030000}"/>
    <cellStyle name="_LG전산센타_보고원가표(041018)_cctv견적(060711)-원가" xfId="1038" xr:uid="{00000000-0005-0000-0000-000058030000}"/>
    <cellStyle name="_LG전산센타_보고원가표(041018)_cctv견적(060713)-원가" xfId="1039" xr:uid="{00000000-0005-0000-0000-000059030000}"/>
    <cellStyle name="_LG전산센타_보고원가표(041018)_cctv견적(060728)-원가" xfId="1040" xr:uid="{00000000-0005-0000-0000-00005A030000}"/>
    <cellStyle name="_LG전산센타_보고원가표(041018)_동탄-cctv견적(060509)" xfId="1041" xr:uid="{00000000-0005-0000-0000-00005B030000}"/>
    <cellStyle name="_LG전산센타_보고원가표(041018)_보고원가표(041108)" xfId="1042" xr:uid="{00000000-0005-0000-0000-00005C030000}"/>
    <cellStyle name="_LG전산센타_보고원가표(041018)_보고원가표(041108)_cctv견적(060612)-원가" xfId="1043" xr:uid="{00000000-0005-0000-0000-00005D030000}"/>
    <cellStyle name="_LG전산센타_보고원가표(041018)_보고원가표(041108)_cctv견적(060711)-원가" xfId="1044" xr:uid="{00000000-0005-0000-0000-00005E030000}"/>
    <cellStyle name="_LG전산센타_보고원가표(041018)_보고원가표(041108)_cctv견적(060713)-원가" xfId="1045" xr:uid="{00000000-0005-0000-0000-00005F030000}"/>
    <cellStyle name="_LG전산센타_보고원가표(041018)_보고원가표(041108)_cctv견적(060728)-원가" xfId="1046" xr:uid="{00000000-0005-0000-0000-000060030000}"/>
    <cellStyle name="_LG전산센타_보고원가표(041018)_보고원가표(041108)_동탄-cctv견적(060509)" xfId="1047" xr:uid="{00000000-0005-0000-0000-000061030000}"/>
    <cellStyle name="_LG전산센타_보고원가표(041018)_보고원가표(041108)_보고원가표(041122)" xfId="1048" xr:uid="{00000000-0005-0000-0000-000062030000}"/>
    <cellStyle name="_LG전산센타_보고원가표(041018)_보고원가표(041108)_보고원가표(041122)_cctv견적(060612)-원가" xfId="1049" xr:uid="{00000000-0005-0000-0000-000063030000}"/>
    <cellStyle name="_LG전산센타_보고원가표(041018)_보고원가표(041108)_보고원가표(041122)_cctv견적(060711)-원가" xfId="1050" xr:uid="{00000000-0005-0000-0000-000064030000}"/>
    <cellStyle name="_LG전산센타_보고원가표(041018)_보고원가표(041108)_보고원가표(041122)_cctv견적(060713)-원가" xfId="1051" xr:uid="{00000000-0005-0000-0000-000065030000}"/>
    <cellStyle name="_LG전산센타_보고원가표(041018)_보고원가표(041108)_보고원가표(041122)_cctv견적(060728)-원가" xfId="1052" xr:uid="{00000000-0005-0000-0000-000066030000}"/>
    <cellStyle name="_LG전산센타_보고원가표(041018)_보고원가표(041108)_보고원가표(041122)_동탄-cctv견적(060509)" xfId="1053" xr:uid="{00000000-0005-0000-0000-000067030000}"/>
    <cellStyle name="_LG전산센타_보고원가표(041018)_보고원가표(041108)_보고원가표(041122)_현대제철-동경 견적(060615)" xfId="1054" xr:uid="{00000000-0005-0000-0000-000068030000}"/>
    <cellStyle name="_LG전산센타_보고원가표(041018)_보고원가표(041108)_유한킴벌리(050608)" xfId="1055" xr:uid="{00000000-0005-0000-0000-000069030000}"/>
    <cellStyle name="_LG전산센타_보고원가표(041018)_보고원가표(041108)_유한킴벌리(050608)_cctv견적(060612)-원가" xfId="1056" xr:uid="{00000000-0005-0000-0000-00006A030000}"/>
    <cellStyle name="_LG전산센타_보고원가표(041018)_보고원가표(041108)_유한킴벌리(050608)_cctv견적(060711)-원가" xfId="1057" xr:uid="{00000000-0005-0000-0000-00006B030000}"/>
    <cellStyle name="_LG전산센타_보고원가표(041018)_보고원가표(041108)_유한킴벌리(050608)_cctv견적(060713)-원가" xfId="1058" xr:uid="{00000000-0005-0000-0000-00006C030000}"/>
    <cellStyle name="_LG전산센타_보고원가표(041018)_보고원가표(041108)_유한킴벌리(050608)_cctv견적(060728)-원가" xfId="1059" xr:uid="{00000000-0005-0000-0000-00006D030000}"/>
    <cellStyle name="_LG전산센타_보고원가표(041018)_보고원가표(041108)_유한킴벌리(050608)_동탄-cctv견적(060509)" xfId="1060" xr:uid="{00000000-0005-0000-0000-00006E030000}"/>
    <cellStyle name="_LG전산센타_보고원가표(041018)_보고원가표(041108)_유한킴벌리(050608)_현대제철-동경 견적(060615)" xfId="1061" xr:uid="{00000000-0005-0000-0000-00006F030000}"/>
    <cellStyle name="_LG전산센타_보고원가표(041018)_보고원가표(041108)_현대제철-동경 견적(060615)" xfId="1062" xr:uid="{00000000-0005-0000-0000-000070030000}"/>
    <cellStyle name="_LG전산센타_보고원가표(041018)_현대제철-동경 견적(060615)" xfId="1063" xr:uid="{00000000-0005-0000-0000-000071030000}"/>
    <cellStyle name="_LG전산센타_보고원가표(041101)" xfId="1064" xr:uid="{00000000-0005-0000-0000-000072030000}"/>
    <cellStyle name="_LG전산센타_보고원가표(041101)_cctv견적(060612)-원가" xfId="1065" xr:uid="{00000000-0005-0000-0000-000073030000}"/>
    <cellStyle name="_LG전산센타_보고원가표(041101)_cctv견적(060711)-원가" xfId="1066" xr:uid="{00000000-0005-0000-0000-000074030000}"/>
    <cellStyle name="_LG전산센타_보고원가표(041101)_cctv견적(060713)-원가" xfId="1067" xr:uid="{00000000-0005-0000-0000-000075030000}"/>
    <cellStyle name="_LG전산센타_보고원가표(041101)_cctv견적(060728)-원가" xfId="1068" xr:uid="{00000000-0005-0000-0000-000076030000}"/>
    <cellStyle name="_LG전산센타_보고원가표(041101)_동탄-cctv견적(060509)" xfId="1069" xr:uid="{00000000-0005-0000-0000-000077030000}"/>
    <cellStyle name="_LG전산센타_보고원가표(041101)_보고원가표(041108)" xfId="1070" xr:uid="{00000000-0005-0000-0000-000078030000}"/>
    <cellStyle name="_LG전산센타_보고원가표(041101)_보고원가표(041108)_cctv견적(060612)-원가" xfId="1071" xr:uid="{00000000-0005-0000-0000-000079030000}"/>
    <cellStyle name="_LG전산센타_보고원가표(041101)_보고원가표(041108)_cctv견적(060711)-원가" xfId="1072" xr:uid="{00000000-0005-0000-0000-00007A030000}"/>
    <cellStyle name="_LG전산센타_보고원가표(041101)_보고원가표(041108)_cctv견적(060713)-원가" xfId="1073" xr:uid="{00000000-0005-0000-0000-00007B030000}"/>
    <cellStyle name="_LG전산센타_보고원가표(041101)_보고원가표(041108)_cctv견적(060728)-원가" xfId="1074" xr:uid="{00000000-0005-0000-0000-00007C030000}"/>
    <cellStyle name="_LG전산센타_보고원가표(041101)_보고원가표(041108)_동탄-cctv견적(060509)" xfId="1075" xr:uid="{00000000-0005-0000-0000-00007D030000}"/>
    <cellStyle name="_LG전산센타_보고원가표(041101)_보고원가표(041108)_보고원가표(041122)" xfId="1076" xr:uid="{00000000-0005-0000-0000-00007E030000}"/>
    <cellStyle name="_LG전산센타_보고원가표(041101)_보고원가표(041108)_보고원가표(041122)_cctv견적(060612)-원가" xfId="1077" xr:uid="{00000000-0005-0000-0000-00007F030000}"/>
    <cellStyle name="_LG전산센타_보고원가표(041101)_보고원가표(041108)_보고원가표(041122)_cctv견적(060711)-원가" xfId="1078" xr:uid="{00000000-0005-0000-0000-000080030000}"/>
    <cellStyle name="_LG전산센타_보고원가표(041101)_보고원가표(041108)_보고원가표(041122)_cctv견적(060713)-원가" xfId="1079" xr:uid="{00000000-0005-0000-0000-000081030000}"/>
    <cellStyle name="_LG전산센타_보고원가표(041101)_보고원가표(041108)_보고원가표(041122)_cctv견적(060728)-원가" xfId="1080" xr:uid="{00000000-0005-0000-0000-000082030000}"/>
    <cellStyle name="_LG전산센타_보고원가표(041101)_보고원가표(041108)_보고원가표(041122)_동탄-cctv견적(060509)" xfId="1081" xr:uid="{00000000-0005-0000-0000-000083030000}"/>
    <cellStyle name="_LG전산센타_보고원가표(041101)_보고원가표(041108)_보고원가표(041122)_현대제철-동경 견적(060615)" xfId="1082" xr:uid="{00000000-0005-0000-0000-000084030000}"/>
    <cellStyle name="_LG전산센타_보고원가표(041101)_보고원가표(041108)_유한킴벌리(050608)" xfId="1083" xr:uid="{00000000-0005-0000-0000-000085030000}"/>
    <cellStyle name="_LG전산센타_보고원가표(041101)_보고원가표(041108)_유한킴벌리(050608)_cctv견적(060612)-원가" xfId="1084" xr:uid="{00000000-0005-0000-0000-000086030000}"/>
    <cellStyle name="_LG전산센타_보고원가표(041101)_보고원가표(041108)_유한킴벌리(050608)_cctv견적(060711)-원가" xfId="1085" xr:uid="{00000000-0005-0000-0000-000087030000}"/>
    <cellStyle name="_LG전산센타_보고원가표(041101)_보고원가표(041108)_유한킴벌리(050608)_cctv견적(060713)-원가" xfId="1086" xr:uid="{00000000-0005-0000-0000-000088030000}"/>
    <cellStyle name="_LG전산센타_보고원가표(041101)_보고원가표(041108)_유한킴벌리(050608)_cctv견적(060728)-원가" xfId="1087" xr:uid="{00000000-0005-0000-0000-000089030000}"/>
    <cellStyle name="_LG전산센타_보고원가표(041101)_보고원가표(041108)_유한킴벌리(050608)_동탄-cctv견적(060509)" xfId="1088" xr:uid="{00000000-0005-0000-0000-00008A030000}"/>
    <cellStyle name="_LG전산센타_보고원가표(041101)_보고원가표(041108)_유한킴벌리(050608)_현대제철-동경 견적(060615)" xfId="1089" xr:uid="{00000000-0005-0000-0000-00008B030000}"/>
    <cellStyle name="_LG전산센타_보고원가표(041101)_보고원가표(041108)_현대제철-동경 견적(060615)" xfId="1090" xr:uid="{00000000-0005-0000-0000-00008C030000}"/>
    <cellStyle name="_LG전산센타_보고원가표(041101)_현대제철-동경 견적(060615)" xfId="1091" xr:uid="{00000000-0005-0000-0000-00008D030000}"/>
    <cellStyle name="_LG전산센타_보고원가표(041108)" xfId="1092" xr:uid="{00000000-0005-0000-0000-00008E030000}"/>
    <cellStyle name="_LG전산센타_보고원가표(041108)_cctv견적(060612)-원가" xfId="1093" xr:uid="{00000000-0005-0000-0000-00008F030000}"/>
    <cellStyle name="_LG전산센타_보고원가표(041108)_cctv견적(060711)-원가" xfId="1094" xr:uid="{00000000-0005-0000-0000-000090030000}"/>
    <cellStyle name="_LG전산센타_보고원가표(041108)_cctv견적(060713)-원가" xfId="1095" xr:uid="{00000000-0005-0000-0000-000091030000}"/>
    <cellStyle name="_LG전산센타_보고원가표(041108)_cctv견적(060728)-원가" xfId="1096" xr:uid="{00000000-0005-0000-0000-000092030000}"/>
    <cellStyle name="_LG전산센타_보고원가표(041108)_동탄-cctv견적(060509)" xfId="1097" xr:uid="{00000000-0005-0000-0000-000093030000}"/>
    <cellStyle name="_LG전산센타_보고원가표(041108)_보고원가표(041108)" xfId="1098" xr:uid="{00000000-0005-0000-0000-000094030000}"/>
    <cellStyle name="_LG전산센타_보고원가표(041108)_보고원가표(041108)_cctv견적(060612)-원가" xfId="1099" xr:uid="{00000000-0005-0000-0000-000095030000}"/>
    <cellStyle name="_LG전산센타_보고원가표(041108)_보고원가표(041108)_cctv견적(060711)-원가" xfId="1100" xr:uid="{00000000-0005-0000-0000-000096030000}"/>
    <cellStyle name="_LG전산센타_보고원가표(041108)_보고원가표(041108)_cctv견적(060713)-원가" xfId="1101" xr:uid="{00000000-0005-0000-0000-000097030000}"/>
    <cellStyle name="_LG전산센타_보고원가표(041108)_보고원가표(041108)_cctv견적(060728)-원가" xfId="1102" xr:uid="{00000000-0005-0000-0000-000098030000}"/>
    <cellStyle name="_LG전산센타_보고원가표(041108)_보고원가표(041108)_동탄-cctv견적(060509)" xfId="1103" xr:uid="{00000000-0005-0000-0000-000099030000}"/>
    <cellStyle name="_LG전산센타_보고원가표(041108)_보고원가표(041108)_보고원가표(041122)" xfId="1104" xr:uid="{00000000-0005-0000-0000-00009A030000}"/>
    <cellStyle name="_LG전산센타_보고원가표(041108)_보고원가표(041108)_보고원가표(041122)_cctv견적(060612)-원가" xfId="1105" xr:uid="{00000000-0005-0000-0000-00009B030000}"/>
    <cellStyle name="_LG전산센타_보고원가표(041108)_보고원가표(041108)_보고원가표(041122)_cctv견적(060711)-원가" xfId="1106" xr:uid="{00000000-0005-0000-0000-00009C030000}"/>
    <cellStyle name="_LG전산센타_보고원가표(041108)_보고원가표(041108)_보고원가표(041122)_cctv견적(060713)-원가" xfId="1107" xr:uid="{00000000-0005-0000-0000-00009D030000}"/>
    <cellStyle name="_LG전산센타_보고원가표(041108)_보고원가표(041108)_보고원가표(041122)_cctv견적(060728)-원가" xfId="1108" xr:uid="{00000000-0005-0000-0000-00009E030000}"/>
    <cellStyle name="_LG전산센타_보고원가표(041108)_보고원가표(041108)_보고원가표(041122)_동탄-cctv견적(060509)" xfId="1109" xr:uid="{00000000-0005-0000-0000-00009F030000}"/>
    <cellStyle name="_LG전산센타_보고원가표(041108)_보고원가표(041108)_보고원가표(041122)_현대제철-동경 견적(060615)" xfId="1110" xr:uid="{00000000-0005-0000-0000-0000A0030000}"/>
    <cellStyle name="_LG전산센타_보고원가표(041108)_보고원가표(041108)_유한킴벌리(050608)" xfId="1111" xr:uid="{00000000-0005-0000-0000-0000A1030000}"/>
    <cellStyle name="_LG전산센타_보고원가표(041108)_보고원가표(041108)_유한킴벌리(050608)_cctv견적(060612)-원가" xfId="1112" xr:uid="{00000000-0005-0000-0000-0000A2030000}"/>
    <cellStyle name="_LG전산센타_보고원가표(041108)_보고원가표(041108)_유한킴벌리(050608)_cctv견적(060711)-원가" xfId="1113" xr:uid="{00000000-0005-0000-0000-0000A3030000}"/>
    <cellStyle name="_LG전산센타_보고원가표(041108)_보고원가표(041108)_유한킴벌리(050608)_cctv견적(060713)-원가" xfId="1114" xr:uid="{00000000-0005-0000-0000-0000A4030000}"/>
    <cellStyle name="_LG전산센타_보고원가표(041108)_보고원가표(041108)_유한킴벌리(050608)_cctv견적(060728)-원가" xfId="1115" xr:uid="{00000000-0005-0000-0000-0000A5030000}"/>
    <cellStyle name="_LG전산센타_보고원가표(041108)_보고원가표(041108)_유한킴벌리(050608)_동탄-cctv견적(060509)" xfId="1116" xr:uid="{00000000-0005-0000-0000-0000A6030000}"/>
    <cellStyle name="_LG전산센타_보고원가표(041108)_보고원가표(041108)_유한킴벌리(050608)_현대제철-동경 견적(060615)" xfId="1117" xr:uid="{00000000-0005-0000-0000-0000A7030000}"/>
    <cellStyle name="_LG전산센타_보고원가표(041108)_보고원가표(041108)_현대제철-동경 견적(060615)" xfId="1118" xr:uid="{00000000-0005-0000-0000-0000A8030000}"/>
    <cellStyle name="_LG전산센타_보고원가표(041108)_현대제철-동경 견적(060615)" xfId="1119" xr:uid="{00000000-0005-0000-0000-0000A9030000}"/>
    <cellStyle name="_LG전산센타_보고원가표(041122)" xfId="1120" xr:uid="{00000000-0005-0000-0000-0000AA030000}"/>
    <cellStyle name="_LG전산센타_보고원가표(041122)_cctv견적(060612)-원가" xfId="1121" xr:uid="{00000000-0005-0000-0000-0000AB030000}"/>
    <cellStyle name="_LG전산센타_보고원가표(041122)_cctv견적(060711)-원가" xfId="1122" xr:uid="{00000000-0005-0000-0000-0000AC030000}"/>
    <cellStyle name="_LG전산센타_보고원가표(041122)_cctv견적(060713)-원가" xfId="1123" xr:uid="{00000000-0005-0000-0000-0000AD030000}"/>
    <cellStyle name="_LG전산센타_보고원가표(041122)_cctv견적(060728)-원가" xfId="1124" xr:uid="{00000000-0005-0000-0000-0000AE030000}"/>
    <cellStyle name="_LG전산센타_보고원가표(041122)_동탄-cctv견적(060509)" xfId="1125" xr:uid="{00000000-0005-0000-0000-0000AF030000}"/>
    <cellStyle name="_LG전산센타_보고원가표(041122)_현대제철-동경 견적(060615)" xfId="1126" xr:uid="{00000000-0005-0000-0000-0000B0030000}"/>
    <cellStyle name="_LG전산센타_유한킴벌리(050608)" xfId="1127" xr:uid="{00000000-0005-0000-0000-0000B1030000}"/>
    <cellStyle name="_LG전산센타_유한킴벌리(050608)_cctv견적(060612)-원가" xfId="1128" xr:uid="{00000000-0005-0000-0000-0000B2030000}"/>
    <cellStyle name="_LG전산센타_유한킴벌리(050608)_cctv견적(060711)-원가" xfId="1129" xr:uid="{00000000-0005-0000-0000-0000B3030000}"/>
    <cellStyle name="_LG전산센타_유한킴벌리(050608)_cctv견적(060713)-원가" xfId="1130" xr:uid="{00000000-0005-0000-0000-0000B4030000}"/>
    <cellStyle name="_LG전산센타_유한킴벌리(050608)_cctv견적(060728)-원가" xfId="1131" xr:uid="{00000000-0005-0000-0000-0000B5030000}"/>
    <cellStyle name="_LG전산센타_유한킴벌리(050608)_동탄-cctv견적(060509)" xfId="1132" xr:uid="{00000000-0005-0000-0000-0000B6030000}"/>
    <cellStyle name="_LG전산센타_유한킴벌리(050608)_현대제철-동경 견적(060615)" xfId="1133" xr:uid="{00000000-0005-0000-0000-0000B7030000}"/>
    <cellStyle name="_LG전산센타_현대제철-동경 견적(060615)" xfId="1134" xr:uid="{00000000-0005-0000-0000-0000B8030000}"/>
    <cellStyle name="_ms(엑사큐뷰-김상현) 0411" xfId="1135" xr:uid="{00000000-0005-0000-0000-0000B9030000}"/>
    <cellStyle name="_MSP정산초안1" xfId="1136" xr:uid="{00000000-0005-0000-0000-0000BA030000}"/>
    <cellStyle name="_NEIS_가격제안서_V1.0_20050113" xfId="1137" xr:uid="{00000000-0005-0000-0000-0000BB030000}"/>
    <cellStyle name="_new_2007년 FP산출내역서(간이법)_090306_GIS" xfId="1138" xr:uid="{00000000-0005-0000-0000-0000BC030000}"/>
    <cellStyle name="_NFQ020419_1(유경화)" xfId="6" xr:uid="{00000000-0005-0000-0000-0000BD030000}"/>
    <cellStyle name="_p660_6H1_4월15일" xfId="1139" xr:uid="{00000000-0005-0000-0000-0000BE030000}"/>
    <cellStyle name="_PPS-0405-02-필리핀포탈-인원투입계획서 V1.5" xfId="1140" xr:uid="{00000000-0005-0000-0000-0000BF030000}"/>
    <cellStyle name="_QHP40000514-DY1(엑사큐브)1" xfId="1141" xr:uid="{00000000-0005-0000-0000-0000C0030000}"/>
    <cellStyle name="_SDQ031036캐드랜드(거제시청)" xfId="1142" xr:uid="{00000000-0005-0000-0000-0000C1030000}"/>
    <cellStyle name="_Sheet1" xfId="1143" xr:uid="{00000000-0005-0000-0000-0000C2030000}"/>
    <cellStyle name="_Sheet1_1" xfId="1144" xr:uid="{00000000-0005-0000-0000-0000C3030000}"/>
    <cellStyle name="_Sheet2" xfId="1145" xr:uid="{00000000-0005-0000-0000-0000C4030000}"/>
    <cellStyle name="_Sheet2_1" xfId="1146" xr:uid="{00000000-0005-0000-0000-0000C5030000}"/>
    <cellStyle name="_Sheet3" xfId="1147" xr:uid="{00000000-0005-0000-0000-0000C6030000}"/>
    <cellStyle name="_Sheet3_1" xfId="1148" xr:uid="{00000000-0005-0000-0000-0000C7030000}"/>
    <cellStyle name="_SI부문_김천시" xfId="1149" xr:uid="{00000000-0005-0000-0000-0000C8030000}"/>
    <cellStyle name="_SKT전수망시설정산" xfId="1150" xr:uid="{00000000-0005-0000-0000-0000C9030000}"/>
    <cellStyle name="_SMS_ITOP" xfId="1151" xr:uid="{00000000-0005-0000-0000-0000CA030000}"/>
    <cellStyle name="_ss" xfId="1152" xr:uid="{00000000-0005-0000-0000-0000CB030000}"/>
    <cellStyle name="_To_일간스포츠_정보시스템구축_견적서_LG_CNS(20021125)_Ver1.0" xfId="1153" xr:uid="{00000000-0005-0000-0000-0000CC030000}"/>
    <cellStyle name="_UIS설계내역서_1차년도(우대칼스_041029_v1)" xfId="1154" xr:uid="{00000000-0005-0000-0000-0000CD030000}"/>
    <cellStyle name="_VDS 수량 및 단가산출서" xfId="1155" xr:uid="{00000000-0005-0000-0000-0000CE030000}"/>
    <cellStyle name="_VDS견적_코트리스_20030719" xfId="1156" xr:uid="{00000000-0005-0000-0000-0000CF030000}"/>
    <cellStyle name="_VMS내역서" xfId="1157" xr:uid="{00000000-0005-0000-0000-0000D0030000}"/>
    <cellStyle name="_WebGIS기능_본수_데이터(ver1.0)" xfId="1158" xr:uid="{00000000-0005-0000-0000-0000D1030000}"/>
    <cellStyle name="_X440 0410" xfId="1159" xr:uid="{00000000-0005-0000-0000-0000D2030000}"/>
    <cellStyle name="_X440 0506" xfId="1160" xr:uid="{00000000-0005-0000-0000-0000D3030000}"/>
    <cellStyle name="_가격산출내역서_93" xfId="1161" xr:uid="{00000000-0005-0000-0000-0000D4030000}"/>
    <cellStyle name="_가격제안서" xfId="1162" xr:uid="{00000000-0005-0000-0000-0000D5030000}"/>
    <cellStyle name="_간지,목차,페이지,표지" xfId="1163" xr:uid="{00000000-0005-0000-0000-0000D6030000}"/>
    <cellStyle name="_감가상각(01년도) (2)" xfId="1164" xr:uid="{00000000-0005-0000-0000-0000D7030000}"/>
    <cellStyle name="_감가상각(01년도) (3)" xfId="1165" xr:uid="{00000000-0005-0000-0000-0000D8030000}"/>
    <cellStyle name="_강남대_네트웍_컴스(시스코쓰리콤견적)" xfId="1166" xr:uid="{00000000-0005-0000-0000-0000D9030000}"/>
    <cellStyle name="_강산FRP" xfId="1167" xr:uid="{00000000-0005-0000-0000-0000DA030000}"/>
    <cellStyle name="_개요" xfId="1168" xr:uid="{00000000-0005-0000-0000-0000DB030000}"/>
    <cellStyle name="_개요(봉림)-참고용" xfId="1169" xr:uid="{00000000-0005-0000-0000-0000DC030000}"/>
    <cellStyle name="_개요(봉림)-최종" xfId="1170" xr:uid="{00000000-0005-0000-0000-0000DD030000}"/>
    <cellStyle name="_개요(주안-인천)" xfId="1171" xr:uid="{00000000-0005-0000-0000-0000DE030000}"/>
    <cellStyle name="_건교부_과천server내역서3" xfId="1172" xr:uid="{00000000-0005-0000-0000-0000DF030000}"/>
    <cellStyle name="_건국대학교 매체제작실 견적서 03.0929" xfId="1173" xr:uid="{00000000-0005-0000-0000-0000E0030000}"/>
    <cellStyle name="_견적_SDS_공공기관(06-03-17)-소비자가격" xfId="1174" xr:uid="{00000000-0005-0000-0000-0000E1030000}"/>
    <cellStyle name="_견적_부광약품060112" xfId="1175" xr:uid="{00000000-0005-0000-0000-0000E2030000}"/>
    <cellStyle name="_견적관련_작업양식" xfId="1176" xr:uid="{00000000-0005-0000-0000-0000E3030000}"/>
    <cellStyle name="_견적관련_작업양식(신한은행)_v2" xfId="1177" xr:uid="{00000000-0005-0000-0000-0000E4030000}"/>
    <cellStyle name="_견적서(cctv-060509)-텔싸인 양식" xfId="1178" xr:uid="{00000000-0005-0000-0000-0000E5030000}"/>
    <cellStyle name="_견적서(sun480V)040108-펜타시큐리티" xfId="1179" xr:uid="{00000000-0005-0000-0000-0000E6030000}"/>
    <cellStyle name="_견적서(V060226)" xfId="1180" xr:uid="{00000000-0005-0000-0000-0000E7030000}"/>
    <cellStyle name="_견적서_한강시민공원GIS_지노시스템_051207" xfId="1181" xr:uid="{00000000-0005-0000-0000-0000E8030000}"/>
    <cellStyle name="_견적서_한솔제지_v1" xfId="18" xr:uid="{00000000-0005-0000-0000-0000E9030000}"/>
    <cellStyle name="_견적서_한솔제지_v1_원가" xfId="19" xr:uid="{00000000-0005-0000-0000-0000EA030000}"/>
    <cellStyle name="_견적서-050810(원가)" xfId="1182" xr:uid="{00000000-0005-0000-0000-0000EB030000}"/>
    <cellStyle name="_견적서-050810(원가)_cctv견적(060612)-원가" xfId="1183" xr:uid="{00000000-0005-0000-0000-0000EC030000}"/>
    <cellStyle name="_견적서-050810(원가)_cctv견적(060711)-원가" xfId="1184" xr:uid="{00000000-0005-0000-0000-0000ED030000}"/>
    <cellStyle name="_견적서-050810(원가)_cctv견적(060713)-원가" xfId="1185" xr:uid="{00000000-0005-0000-0000-0000EE030000}"/>
    <cellStyle name="_견적서-050810(원가)_cctv견적(060728)-원가" xfId="1186" xr:uid="{00000000-0005-0000-0000-0000EF030000}"/>
    <cellStyle name="_견적서-050810(원가)_동탄-cctv견적(060509)" xfId="1187" xr:uid="{00000000-0005-0000-0000-0000F0030000}"/>
    <cellStyle name="_견적서-050810(원가)_현대제철-동경 견적(060615)" xfId="1188" xr:uid="{00000000-0005-0000-0000-0000F1030000}"/>
    <cellStyle name="_견적서v051114(최종)" xfId="1189" xr:uid="{00000000-0005-0000-0000-0000F2030000}"/>
    <cellStyle name="_견적서-월드앤씨스(원가)" xfId="1190" xr:uid="{00000000-0005-0000-0000-0000F3030000}"/>
    <cellStyle name="_경북031002" xfId="1191" xr:uid="{00000000-0005-0000-0000-0000F4030000}"/>
    <cellStyle name="_경북영주시1124" xfId="1192" xr:uid="{00000000-0005-0000-0000-0000F5030000}"/>
    <cellStyle name="_공개SW기반 디지털교과서서비스 환경구축용역_분석장표_d0.1" xfId="1193" xr:uid="{00000000-0005-0000-0000-0000F6030000}"/>
    <cellStyle name="_공공" xfId="1194" xr:uid="{00000000-0005-0000-0000-0000F7030000}"/>
    <cellStyle name="_공공_1" xfId="1195" xr:uid="{00000000-0005-0000-0000-0000F8030000}"/>
    <cellStyle name="_공공Data1" xfId="1196" xr:uid="{00000000-0005-0000-0000-0000F9030000}"/>
    <cellStyle name="_공주시 도로와 지하시설물도 공동구축사업(SI부문)" xfId="1197" xr:uid="{00000000-0005-0000-0000-0000FA030000}"/>
    <cellStyle name="_공주시_도로와_지하시설물도_공동구축사업(SI부문)_산출내역서_절감반영__3(1).0" xfId="1198" xr:uid="{00000000-0005-0000-0000-0000FB030000}"/>
    <cellStyle name="_공주시_범용설계서" xfId="1199" xr:uid="{00000000-0005-0000-0000-0000FC030000}"/>
    <cellStyle name="_과학의 날 행사용 영상물제작" xfId="1200" xr:uid="{00000000-0005-0000-0000-0000FD030000}"/>
    <cellStyle name="_관세청_삼성SDS_GJ_060323" xfId="1201" xr:uid="{00000000-0005-0000-0000-0000FE030000}"/>
    <cellStyle name="_광가입자전송장비(FLC)삼성" xfId="1202" xr:uid="{00000000-0005-0000-0000-0000FF030000}"/>
    <cellStyle name="_광명시GIS_조달청_지노_2" xfId="1203" xr:uid="{00000000-0005-0000-0000-000000040000}"/>
    <cellStyle name="_광안리내역서(구도)" xfId="1204" xr:uid="{00000000-0005-0000-0000-000001040000}"/>
    <cellStyle name="_광주광역시_Web GIS_설계내역_5(3억)" xfId="1205" xr:uid="{00000000-0005-0000-0000-000002040000}"/>
    <cellStyle name="_광주시 2차 시스템" xfId="1206" xr:uid="{00000000-0005-0000-0000-000003040000}"/>
    <cellStyle name="_광주시 도로와 지하시설물도 공동구축사업(2차) 설계내역서_1.0" xfId="1207" xr:uid="{00000000-0005-0000-0000-000004040000}"/>
    <cellStyle name="_광주시 도로와 지하시설물도 공동구축사업(2차) 설계내역서_2.0" xfId="1208" xr:uid="{00000000-0005-0000-0000-000005040000}"/>
    <cellStyle name="_광주시도로와지하시설물도공동구축사업_04072" xfId="1209" xr:uid="{00000000-0005-0000-0000-000006040000}"/>
    <cellStyle name="_구청지4R23건" xfId="1210" xr:uid="{00000000-0005-0000-0000-000007040000}"/>
    <cellStyle name="_국가환경 종합정보2차_투입MM(추정)PM_070803" xfId="1211" xr:uid="{00000000-0005-0000-0000-000008040000}"/>
    <cellStyle name="_국도ITS2_FP산정_간이법(평균복잡도적용)_검토" xfId="1212" xr:uid="{00000000-0005-0000-0000-000009040000}"/>
    <cellStyle name="_국립중앙도서관_총괄표_0212" xfId="1213" xr:uid="{00000000-0005-0000-0000-00000A040000}"/>
    <cellStyle name="_국립중앙도서관_총괄표_0330" xfId="1214" xr:uid="{00000000-0005-0000-0000-00000B040000}"/>
    <cellStyle name="_국무조정실 전자통합평가시스템_분석장표_v0.0" xfId="1215" xr:uid="{00000000-0005-0000-0000-00000C040000}"/>
    <cellStyle name="_국민연금차세대_분석장표_d1.3" xfId="1216" xr:uid="{00000000-0005-0000-0000-00000D040000}"/>
    <cellStyle name="_국방수송정보체계1차_년도별예산 fr이민옥" xfId="1217" xr:uid="{00000000-0005-0000-0000-00000E040000}"/>
    <cellStyle name="_국정관리 2차_분석장표_v0.5" xfId="1218" xr:uid="{00000000-0005-0000-0000-00000F040000}"/>
    <cellStyle name="_군산ITS 설계 원가 조사20031224" xfId="1219" xr:uid="{00000000-0005-0000-0000-000010040000}"/>
    <cellStyle name="_군산시_UIS설계서(0308)" xfId="1220" xr:uid="{00000000-0005-0000-0000-000011040000}"/>
    <cellStyle name="_군포시 지하시설물통합정보시스템 구축사업 설계내역서_2.3" xfId="1221" xr:uid="{00000000-0005-0000-0000-000012040000}"/>
    <cellStyle name="_규모-검토" xfId="1222" xr:uid="{00000000-0005-0000-0000-000013040000}"/>
    <cellStyle name="_기능점수 산정-TOPIS" xfId="1223" xr:uid="{00000000-0005-0000-0000-000014040000}"/>
    <cellStyle name="_기능점수표_연계" xfId="1224" xr:uid="{00000000-0005-0000-0000-000015040000}"/>
    <cellStyle name="_기본설계1" xfId="1225" xr:uid="{00000000-0005-0000-0000-000016040000}"/>
    <cellStyle name="_기상부분_태민" xfId="1226" xr:uid="{00000000-0005-0000-0000-000017040000}"/>
    <cellStyle name="_기상청_슈퍼컴_COMIS_총괄표_0320" xfId="1227" xr:uid="{00000000-0005-0000-0000-000018040000}"/>
    <cellStyle name="_기업은행_첨단정보통합분석_투입인력_20070828(HP발송)_검토" xfId="1228" xr:uid="{00000000-0005-0000-0000-000019040000}"/>
    <cellStyle name="_기업은행-견적서050411" xfId="1229" xr:uid="{00000000-0005-0000-0000-00001A040000}"/>
    <cellStyle name="_기업은행-견적서050411_cctv견적(060612)-원가" xfId="1230" xr:uid="{00000000-0005-0000-0000-00001B040000}"/>
    <cellStyle name="_기업은행-견적서050411_cctv견적(060711)-원가" xfId="1231" xr:uid="{00000000-0005-0000-0000-00001C040000}"/>
    <cellStyle name="_기업은행-견적서050411_cctv견적(060713)-원가" xfId="1232" xr:uid="{00000000-0005-0000-0000-00001D040000}"/>
    <cellStyle name="_기업은행-견적서050411_cctv견적(060728)-원가" xfId="1233" xr:uid="{00000000-0005-0000-0000-00001E040000}"/>
    <cellStyle name="_기업은행-견적서050411_동탄-cctv견적(060509)" xfId="1234" xr:uid="{00000000-0005-0000-0000-00001F040000}"/>
    <cellStyle name="_기업은행-견적서050411_현대제철-동경 견적(060615)" xfId="1235" xr:uid="{00000000-0005-0000-0000-000020040000}"/>
    <cellStyle name="_기지국집계" xfId="1236" xr:uid="{00000000-0005-0000-0000-000021040000}"/>
    <cellStyle name="_기초공사" xfId="1237" xr:uid="{00000000-0005-0000-0000-000022040000}"/>
    <cellStyle name="_길드PC방" xfId="1238" xr:uid="{00000000-0005-0000-0000-000023040000}"/>
    <cellStyle name="_김제시 GIS 구축사업 설계내역서_시스템부문_4" xfId="1239" xr:uid="{00000000-0005-0000-0000-000024040000}"/>
    <cellStyle name="_김제시 도로와 지하시설물 공동구축사업 설계서_계약(1차년도)_1" xfId="1240" xr:uid="{00000000-0005-0000-0000-000025040000}"/>
    <cellStyle name="_김제시 도로와 지하시설물 공동구축사업 설계서_계약(총괄)" xfId="1241" xr:uid="{00000000-0005-0000-0000-000026040000}"/>
    <cellStyle name="_김제시_UIS설계서(0706)" xfId="1242" xr:uid="{00000000-0005-0000-0000-000027040000}"/>
    <cellStyle name="_김천시설계서(제출용)" xfId="1243" xr:uid="{00000000-0005-0000-0000-000028040000}"/>
    <cellStyle name="_김포GIS설계1차(최종본.01.05)" xfId="1244" xr:uid="{00000000-0005-0000-0000-000029040000}"/>
    <cellStyle name="_김포시 DB 설계서" xfId="1245" xr:uid="{00000000-0005-0000-0000-00002A040000}"/>
    <cellStyle name="_김포시 DB 설계서_중앙항업" xfId="1246" xr:uid="{00000000-0005-0000-0000-00002B040000}"/>
    <cellStyle name="_김포시 UIS 시스템부문 설계내역서_1.2" xfId="1247" xr:uid="{00000000-0005-0000-0000-00002C040000}"/>
    <cellStyle name="_김포시 UIS-설계내역서" xfId="1248" xr:uid="{00000000-0005-0000-0000-00002D040000}"/>
    <cellStyle name="_김해시 도로및지하시설물도공동구축사업 설계내역서.2.8" xfId="1249" xr:uid="{00000000-0005-0000-0000-00002E040000}"/>
    <cellStyle name="_김해시_도로와지하시설물도공동구축사업 설계내역서.2.9" xfId="1250" xr:uid="{00000000-0005-0000-0000-00002F040000}"/>
    <cellStyle name="_나노엔텍(임금)" xfId="1251" xr:uid="{00000000-0005-0000-0000-000030040000}"/>
    <cellStyle name="_남원시_UIS설계서(0624)" xfId="1252" xr:uid="{00000000-0005-0000-0000-000031040000}"/>
    <cellStyle name="_남원시_설계서_v2" xfId="1253" xr:uid="{00000000-0005-0000-0000-000032040000}"/>
    <cellStyle name="_내역(991895-7)" xfId="1254" xr:uid="{00000000-0005-0000-0000-000033040000}"/>
    <cellStyle name="_내역(991895-7)-01" xfId="1255" xr:uid="{00000000-0005-0000-0000-000034040000}"/>
    <cellStyle name="_내역(991895-7)-12-3일작업" xfId="1256" xr:uid="{00000000-0005-0000-0000-000035040000}"/>
    <cellStyle name="_내역서" xfId="1257" xr:uid="{00000000-0005-0000-0000-000036040000}"/>
    <cellStyle name="_내역서(HFC,하나로)" xfId="1258" xr:uid="{00000000-0005-0000-0000-000037040000}"/>
    <cellStyle name="_내역서(센터_하드웨어_v1)" xfId="1259" xr:uid="{00000000-0005-0000-0000-000038040000}"/>
    <cellStyle name="_내역서(센터_하드웨어_통합_V2)" xfId="1260" xr:uid="{00000000-0005-0000-0000-000039040000}"/>
    <cellStyle name="_내역서(전송설계)" xfId="1261" xr:uid="{00000000-0005-0000-0000-00003A040000}"/>
    <cellStyle name="_내역서(통신,토목)" xfId="1262" xr:uid="{00000000-0005-0000-0000-00003B040000}"/>
    <cellStyle name="_내역서_0525" xfId="1263" xr:uid="{00000000-0005-0000-0000-00003C040000}"/>
    <cellStyle name="_내역서_0714" xfId="1264" xr:uid="{00000000-0005-0000-0000-00003D040000}"/>
    <cellStyle name="_내역서_1" xfId="1265" xr:uid="{00000000-0005-0000-0000-00003E040000}"/>
    <cellStyle name="_내역서_Book1" xfId="1266" xr:uid="{00000000-0005-0000-0000-00003F040000}"/>
    <cellStyle name="_내역서_VDS(최신11-07)" xfId="1267" xr:uid="{00000000-0005-0000-0000-000040040000}"/>
    <cellStyle name="_내역서_VDS_코트리스_0731" xfId="1268" xr:uid="{00000000-0005-0000-0000-000041040000}"/>
    <cellStyle name="_내역서_공공" xfId="1269" xr:uid="{00000000-0005-0000-0000-000042040000}"/>
    <cellStyle name="_내역서_케이블설계서(두마~반포)" xfId="1270" xr:uid="{00000000-0005-0000-0000-000043040000}"/>
    <cellStyle name="_내역서_케이블설계서(천안~아산)" xfId="1271" xr:uid="{00000000-0005-0000-0000-000044040000}"/>
    <cellStyle name="_내역서+개요(월배통신)" xfId="1272" xr:uid="{00000000-0005-0000-0000-000045040000}"/>
    <cellStyle name="_내역서+개요(전기)-6.7(최종)" xfId="1273" xr:uid="{00000000-0005-0000-0000-000046040000}"/>
    <cellStyle name="_내역서+개요(통신)" xfId="1274" xr:uid="{00000000-0005-0000-0000-000047040000}"/>
    <cellStyle name="_내역서피뢰및접지" xfId="1275" xr:uid="{00000000-0005-0000-0000-000048040000}"/>
    <cellStyle name="_농수로3종외-최종" xfId="1276" xr:uid="{00000000-0005-0000-0000-000049040000}"/>
    <cellStyle name="_농협신정보_투입인력계획_v2.1_5차CP" xfId="1277" xr:uid="{00000000-0005-0000-0000-00004A040000}"/>
    <cellStyle name="_다우SW(1023)" xfId="1278" xr:uid="{00000000-0005-0000-0000-00004B040000}"/>
    <cellStyle name="_단순연장설계기별(공주지역8,9월)" xfId="1279" xr:uid="{00000000-0005-0000-0000-00004C040000}"/>
    <cellStyle name="_단순연장정산기별(공주지역8,9월)" xfId="1280" xr:uid="{00000000-0005-0000-0000-00004D040000}"/>
    <cellStyle name="_대림아파트외6개소전송망구성루트도" xfId="1281" xr:uid="{00000000-0005-0000-0000-00004E040000}"/>
    <cellStyle name="_대야늘푸른벽산 보강설계" xfId="1282" xr:uid="{00000000-0005-0000-0000-00004F040000}"/>
    <cellStyle name="_대전권 자가광망 설계서(케이블)" xfId="1283" xr:uid="{00000000-0005-0000-0000-000050040000}"/>
    <cellStyle name="_대전망운용국 대수선 전기공사+개요" xfId="1284" xr:uid="{00000000-0005-0000-0000-000051040000}"/>
    <cellStyle name="_데이터변환 설계품" xfId="1285" xr:uid="{00000000-0005-0000-0000-000052040000}"/>
    <cellStyle name="_도로 DB 보완구축_산출내역" xfId="1286" xr:uid="{00000000-0005-0000-0000-000053040000}"/>
    <cellStyle name="_도로공사신고서(수서)031020" xfId="1287" xr:uid="{00000000-0005-0000-0000-000054040000}"/>
    <cellStyle name="_도로공사신고서(수서경찰서)" xfId="1288" xr:uid="{00000000-0005-0000-0000-000055040000}"/>
    <cellStyle name="_도로및지하시설물도공동구축사업 설계내역서.1.0" xfId="1289" xr:uid="{00000000-0005-0000-0000-000056040000}"/>
    <cellStyle name="_도로와 지하시설물 공동구축사업 설계서" xfId="1290" xr:uid="{00000000-0005-0000-0000-000057040000}"/>
    <cellStyle name="_도로와 지하시설물도 구축사업(2차) 설계내역서_v4" xfId="1291" xr:uid="{00000000-0005-0000-0000-000058040000}"/>
    <cellStyle name="_도로와 지하시설물도 시범사업 설계내역서_1.2" xfId="1292" xr:uid="{00000000-0005-0000-0000-000059040000}"/>
    <cellStyle name="_독바위역앞" xfId="1293" xr:uid="{00000000-0005-0000-0000-00005A040000}"/>
    <cellStyle name="_동목포전화국제4회기성청구서" xfId="1294" xr:uid="{00000000-0005-0000-0000-00005B040000}"/>
    <cellStyle name="_마창VMS1EA-2_2" xfId="1295" xr:uid="{00000000-0005-0000-0000-00005C040000}"/>
    <cellStyle name="_모바일 지리정보 현장관리시스템 설계서" xfId="1296" xr:uid="{00000000-0005-0000-0000-00005D040000}"/>
    <cellStyle name="_무안군_UIS설계서(1013)" xfId="1297" xr:uid="{00000000-0005-0000-0000-00005E040000}"/>
    <cellStyle name="_문화재GIS_설계내역_040718_v3" xfId="1298" xr:uid="{00000000-0005-0000-0000-00005F040000}"/>
    <cellStyle name="_물건조사" xfId="1299" xr:uid="{00000000-0005-0000-0000-000060040000}"/>
    <cellStyle name="_물량기본내역및조사탐사내역" xfId="1300" xr:uid="{00000000-0005-0000-0000-000061040000}"/>
    <cellStyle name="_방송장비 품셈" xfId="1301" xr:uid="{00000000-0005-0000-0000-000062040000}"/>
    <cellStyle name="_범용 공동구축사업 설계내역서_샘플1.3" xfId="1302" xr:uid="{00000000-0005-0000-0000-000063040000}"/>
    <cellStyle name="_범용 공동구축사업 설계내역서_샘플1.4" xfId="1303" xr:uid="{00000000-0005-0000-0000-000064040000}"/>
    <cellStyle name="_범용추가개발 설계내역서(평균가중치방식)" xfId="1304" xr:uid="{00000000-0005-0000-0000-000065040000}"/>
    <cellStyle name="_범용추가개발내역" xfId="1305" xr:uid="{00000000-0005-0000-0000-000066040000}"/>
    <cellStyle name="_범용프로그램도입 예산설계서(2003기준)_1.6" xfId="1306" xr:uid="{00000000-0005-0000-0000-000067040000}"/>
    <cellStyle name="_범용프로그램도입 예산설계서_1.2" xfId="1307" xr:uid="{00000000-0005-0000-0000-000068040000}"/>
    <cellStyle name="_보령시 GIS 기본계획 산출내역서" xfId="1308" xr:uid="{00000000-0005-0000-0000-000069040000}"/>
    <cellStyle name="_보령시 ISP 예산설계서_v1" xfId="1309" xr:uid="{00000000-0005-0000-0000-00006A040000}"/>
    <cellStyle name="_보령시_설계서_01(20070116)" xfId="1310" xr:uid="{00000000-0005-0000-0000-00006B040000}"/>
    <cellStyle name="_보령시gis기본계획설계-최종2안" xfId="1311" xr:uid="{00000000-0005-0000-0000-00006C040000}"/>
    <cellStyle name="_봅시다장비내역서" xfId="1312" xr:uid="{00000000-0005-0000-0000-00006D040000}"/>
    <cellStyle name="_봅시다장비내역서_04년도서울지역굴착계획" xfId="1313" xr:uid="{00000000-0005-0000-0000-00006E040000}"/>
    <cellStyle name="_봅시다장비내역서_의정부" xfId="1314" xr:uid="{00000000-0005-0000-0000-00006F040000}"/>
    <cellStyle name="_봅시다장비내역서_의정부_04년도서울지역굴착계획" xfId="1315" xr:uid="{00000000-0005-0000-0000-000070040000}"/>
    <cellStyle name="_봉림고교 교사신축(최종)" xfId="1316" xr:uid="{00000000-0005-0000-0000-000071040000}"/>
    <cellStyle name="_봉림고교 교사신축(최종)-참고용" xfId="1317" xr:uid="{00000000-0005-0000-0000-000072040000}"/>
    <cellStyle name="_부산원가1014_최종" xfId="1318" xr:uid="{00000000-0005-0000-0000-000073040000}"/>
    <cellStyle name="_부천시 지하시설물통합정보시스템 구축사업 설계내역서_0514(FP)" xfId="1319" xr:uid="{00000000-0005-0000-0000-000074040000}"/>
    <cellStyle name="_부천시 지하시설물통합정보시스템 구축사업 설계내역서_2.1(FP)" xfId="1320" xr:uid="{00000000-0005-0000-0000-000075040000}"/>
    <cellStyle name="_부천시 현장시설물관리시스템 구축사업 설계내역서_1.2" xfId="1321" xr:uid="{00000000-0005-0000-0000-000076040000}"/>
    <cellStyle name="_부천시 현장시설물관리시스템 구축사업 설계내역서_2.1(FP)" xfId="1322" xr:uid="{00000000-0005-0000-0000-000077040000}"/>
    <cellStyle name="_분석장표" xfId="1323" xr:uid="{00000000-0005-0000-0000-000078040000}"/>
    <cellStyle name="_사업대가기준(최신자료)" xfId="1324" xr:uid="{00000000-0005-0000-0000-000079040000}"/>
    <cellStyle name="_사천시 2차사업 설계내역서_최종(2004.6.10)" xfId="1325" xr:uid="{00000000-0005-0000-0000-00007A040000}"/>
    <cellStyle name="_사천시_인트라넷설계서(0316)" xfId="1326" xr:uid="{00000000-0005-0000-0000-00007B040000}"/>
    <cellStyle name="_산업은행 RAPM_분석장표_V0.9" xfId="1327" xr:uid="{00000000-0005-0000-0000-00007C040000}"/>
    <cellStyle name="_산출내역서(TOPIS)_V1.3_050408" xfId="1328" xr:uid="{00000000-0005-0000-0000-00007D040000}"/>
    <cellStyle name="_산출내역서(지리정보유통 유지보수)20050324" xfId="1329" xr:uid="{00000000-0005-0000-0000-00007E040000}"/>
    <cellStyle name="_삼척시GIS구축사업장비견적_기준가_0731" xfId="1330" xr:uid="{00000000-0005-0000-0000-00007F040000}"/>
    <cellStyle name="_상수도시설물관리시스템 견적서" xfId="1331" xr:uid="{00000000-0005-0000-0000-000080040000}"/>
    <cellStyle name="_상주시 지리정보시스템(GIS) 기본계획수립용역 설계내역서" xfId="1332" xr:uid="{00000000-0005-0000-0000-000081040000}"/>
    <cellStyle name="_상하수도 범용도입 설계내역서2.0" xfId="1333" xr:uid="{00000000-0005-0000-0000-000082040000}"/>
    <cellStyle name="_상황판" xfId="1334" xr:uid="{00000000-0005-0000-0000-000083040000}"/>
    <cellStyle name="_상황판일위견적" xfId="1335" xr:uid="{00000000-0005-0000-0000-000084040000}"/>
    <cellStyle name="_새주소웹서버" xfId="1336" xr:uid="{00000000-0005-0000-0000-000085040000}"/>
    <cellStyle name="_서브원_디스크 증설 견적서_상암센터 보안서버_20091223" xfId="1337" xr:uid="{00000000-0005-0000-0000-000086040000}"/>
    <cellStyle name="_서울" xfId="1338" xr:uid="{00000000-0005-0000-0000-000087040000}"/>
    <cellStyle name="_서울고속도로_EDMS_핸디소프트" xfId="1339" xr:uid="{00000000-0005-0000-0000-000088040000}"/>
    <cellStyle name="_서울고속도로_오라클_P630" xfId="1340" xr:uid="{00000000-0005-0000-0000-000089040000}"/>
    <cellStyle name="_서울고속도로법인_시스템 P6xx_트라이얼" xfId="1341" xr:uid="{00000000-0005-0000-0000-00008A040000}"/>
    <cellStyle name="_서울고속도로법인_시스템 P6xx_트라이얼-1" xfId="1342" xr:uid="{00000000-0005-0000-0000-00008B040000}"/>
    <cellStyle name="_서울고속도로법인_시스템 P6xx_트라이얼-2" xfId="1343" xr:uid="{00000000-0005-0000-0000-00008C040000}"/>
    <cellStyle name="_서울고속도로법인_시스템 P6xx_트라이얼-3" xfId="1344" xr:uid="{00000000-0005-0000-0000-00008D040000}"/>
    <cellStyle name="_서울고속도로법인_시스템_트라이얼" xfId="1345" xr:uid="{00000000-0005-0000-0000-00008E040000}"/>
    <cellStyle name="_서울고속도록_오라클-1" xfId="1346" xr:uid="{00000000-0005-0000-0000-00008F040000}"/>
    <cellStyle name="_서울과학관의장" xfId="1347" xr:uid="{00000000-0005-0000-0000-000090040000}"/>
    <cellStyle name="_서울시 도로굴착복구관리시스템(2단계) 가격산출내역서_계약" xfId="1348" xr:uid="{00000000-0005-0000-0000-000091040000}"/>
    <cellStyle name="_서울시 도로굴착복구관리시스템(2단계) 설계내역서_v6" xfId="1349" xr:uid="{00000000-0005-0000-0000-000092040000}"/>
    <cellStyle name="_서울시 웹환경 도로관리시스템 전환구축사업 설계서_1" xfId="1350" xr:uid="{00000000-0005-0000-0000-000093040000}"/>
    <cellStyle name="_서울시 주차장관리시스템 설계내역서_2" xfId="1351" xr:uid="{00000000-0005-0000-0000-000094040000}"/>
    <cellStyle name="_서울시_측량기준점관리시스템_설계내역서_v5" xfId="1352" xr:uid="{00000000-0005-0000-0000-000095040000}"/>
    <cellStyle name="_서초4-1A.15CELL)" xfId="1353" xr:uid="{00000000-0005-0000-0000-000096040000}"/>
    <cellStyle name="_선도전기(실적기준)" xfId="1354" xr:uid="{00000000-0005-0000-0000-000097040000}"/>
    <cellStyle name="_선행유사사업" xfId="1355" xr:uid="{00000000-0005-0000-0000-000098040000}"/>
    <cellStyle name="_설계내역서(2002년 대전 11차설계1)" xfId="1356" xr:uid="{00000000-0005-0000-0000-000099040000}"/>
    <cellStyle name="_설계내역서(중앙_2006.11.8)" xfId="1357" xr:uid="{00000000-0005-0000-0000-00009A040000}"/>
    <cellStyle name="_설계변경(1차)" xfId="1358" xr:uid="{00000000-0005-0000-0000-00009B040000}"/>
    <cellStyle name="_설계서(2004년 sample)" xfId="1359" xr:uid="{00000000-0005-0000-0000-00009C040000}"/>
    <cellStyle name="_설계서(재재재수정)" xfId="1360" xr:uid="{00000000-0005-0000-0000-00009D040000}"/>
    <cellStyle name="_설계서00_연기" xfId="1361" xr:uid="{00000000-0005-0000-0000-00009E040000}"/>
    <cellStyle name="_설치위치별세부내역(VMS)-0323" xfId="1362" xr:uid="{00000000-0005-0000-0000-00009F040000}"/>
    <cellStyle name="_설치위치별세부내역_AVI_1(new)" xfId="1363" xr:uid="{00000000-0005-0000-0000-0000A0040000}"/>
    <cellStyle name="_센터 인테리어_여건보고_1015_제출용" xfId="1364" xr:uid="{00000000-0005-0000-0000-0000A1040000}"/>
    <cellStyle name="_센터 인테리어_여건보고_1015_최종" xfId="1365" xr:uid="{00000000-0005-0000-0000-0000A2040000}"/>
    <cellStyle name="_센터설계내역서_제2영동(20060923)_ver1" xfId="1366" xr:uid="{00000000-0005-0000-0000-0000A3040000}"/>
    <cellStyle name="_센터설비 (통합운영센터)" xfId="1367" xr:uid="{00000000-0005-0000-0000-0000A4040000}"/>
    <cellStyle name="_센터설비(장비) " xfId="1368" xr:uid="{00000000-0005-0000-0000-0000A5040000}"/>
    <cellStyle name="_소프트웨어개발비_1106" xfId="1369" xr:uid="{00000000-0005-0000-0000-0000A6040000}"/>
    <cellStyle name="_소프트웨어사업비 설계의 예_060427" xfId="1370" xr:uid="{00000000-0005-0000-0000-0000A7040000}"/>
    <cellStyle name="_수량및단가산출서(전송설비)" xfId="1371" xr:uid="{00000000-0005-0000-0000-0000A8040000}"/>
    <cellStyle name="_수량산출서" xfId="1372" xr:uid="{00000000-0005-0000-0000-0000A9040000}"/>
    <cellStyle name="_수보_차세대통합정보시스템_규모분석_v1.0" xfId="1373" xr:uid="{00000000-0005-0000-0000-0000AA040000}"/>
    <cellStyle name="_수원시 지하시설물통합정보시스템 구축사업 설계내역서(직접경비)" xfId="1374" xr:uid="{00000000-0005-0000-0000-0000AB040000}"/>
    <cellStyle name="_수원시_장기미집행관리프록그램_설계내역_v1" xfId="1375" xr:uid="{00000000-0005-0000-0000-0000AC040000}"/>
    <cellStyle name="_수정0427 - 20050426_수산물품질검사원 FP" xfId="1376" xr:uid="{00000000-0005-0000-0000-0000AD040000}"/>
    <cellStyle name="_승정원일기원가계산표" xfId="1377" xr:uid="{00000000-0005-0000-0000-0000AE040000}"/>
    <cellStyle name="_시군구행정정보고도화FP_분석장표_v1.0" xfId="1378" xr:uid="{00000000-0005-0000-0000-0000AF040000}"/>
    <cellStyle name="_시스원 compaq_LGCNS-021107-ML570외" xfId="1379" xr:uid="{00000000-0005-0000-0000-0000B0040000}"/>
    <cellStyle name="_시스템" xfId="1380" xr:uid="{00000000-0005-0000-0000-0000B1040000}"/>
    <cellStyle name="_시스템 부문(전체)" xfId="1381" xr:uid="{00000000-0005-0000-0000-0000B2040000}"/>
    <cellStyle name="_시스템개발산출양식_2003" xfId="1382" xr:uid="{00000000-0005-0000-0000-0000B3040000}"/>
    <cellStyle name="_시스템개발세부내역서" xfId="1383" xr:uid="{00000000-0005-0000-0000-0000B4040000}"/>
    <cellStyle name="_시흥시견적" xfId="1384" xr:uid="{00000000-0005-0000-0000-0000B5040000}"/>
    <cellStyle name="_신호제어_무선전송장치_내역서" xfId="1385" xr:uid="{00000000-0005-0000-0000-0000B6040000}"/>
    <cellStyle name="_신호현자재내역 의정부" xfId="1386" xr:uid="{00000000-0005-0000-0000-0000B7040000}"/>
    <cellStyle name="_신호현자재내역 의정부_04년도서울지역굴착계획" xfId="1387" xr:uid="{00000000-0005-0000-0000-0000B8040000}"/>
    <cellStyle name="_신호현자재내역 의정부_의정부" xfId="1388" xr:uid="{00000000-0005-0000-0000-0000B9040000}"/>
    <cellStyle name="_신호현자재내역 의정부_의정부_04년도서울지역굴착계획" xfId="1389" xr:uid="{00000000-0005-0000-0000-0000BA040000}"/>
    <cellStyle name="_심평원 의약품 정보센터 정보시스템 구축_분석장표_v2.0_최종" xfId="1390" xr:uid="{00000000-0005-0000-0000-0000BB040000}"/>
    <cellStyle name="_안성시 GIS 총괄 설계내역서_1.0" xfId="1391" xr:uid="{00000000-0005-0000-0000-0000BC040000}"/>
    <cellStyle name="_양산시 가격설계내역서_1" xfId="1392" xr:uid="{00000000-0005-0000-0000-0000BD040000}"/>
    <cellStyle name="_업체별외주비 최종현황" xfId="1393" xr:uid="{00000000-0005-0000-0000-0000BE040000}"/>
    <cellStyle name="_엑사큐브- 건기원납품업체" xfId="1394" xr:uid="{00000000-0005-0000-0000-0000BF040000}"/>
    <cellStyle name="_엑사큐브한국건설기술협회" xfId="1395" xr:uid="{00000000-0005-0000-0000-0000C0040000}"/>
    <cellStyle name="_여건보고" xfId="1396" xr:uid="{00000000-0005-0000-0000-0000C1040000}"/>
    <cellStyle name="_연희,마전,가정,크리스탈" xfId="1397" xr:uid="{00000000-0005-0000-0000-0000C2040000}"/>
    <cellStyle name="_영상검지기" xfId="1398" xr:uid="{00000000-0005-0000-0000-0000C3040000}"/>
    <cellStyle name="_영주시-계약용_설계내역서" xfId="1399" xr:uid="{00000000-0005-0000-0000-0000C4040000}"/>
    <cellStyle name="_예산-sample" xfId="1400" xr:uid="{00000000-0005-0000-0000-0000C5040000}"/>
    <cellStyle name="_예산내역서_(CCTV_한일stm)" xfId="1401" xr:uid="{00000000-0005-0000-0000-0000C6040000}"/>
    <cellStyle name="_오송생명과학단지 항공사진측량용역" xfId="1402" xr:uid="{00000000-0005-0000-0000-0000C7040000}"/>
    <cellStyle name="_온라인국정관리시스템 구축사업_분석장표_v2.0-최종" xfId="1403" xr:uid="{00000000-0005-0000-0000-0000C8040000}"/>
    <cellStyle name="_용현한양외계약및준공관련" xfId="1404" xr:uid="{00000000-0005-0000-0000-0000C9040000}"/>
    <cellStyle name="_울산시_현장관리시스템_설계내역서_v1" xfId="1405" xr:uid="{00000000-0005-0000-0000-0000CA040000}"/>
    <cellStyle name="_울산시총괄안-20030509v1" xfId="1406" xr:uid="{00000000-0005-0000-0000-0000CB040000}"/>
    <cellStyle name="_울산실시설계내역서(하이테콤)-B" xfId="1407" xr:uid="{00000000-0005-0000-0000-0000CC040000}"/>
    <cellStyle name="_웅진씽크빅_견적서" xfId="20" xr:uid="{00000000-0005-0000-0000-0000CD040000}"/>
    <cellStyle name="_원가세부내역" xfId="1408" xr:uid="{00000000-0005-0000-0000-0000CE040000}"/>
    <cellStyle name="_원산정표(제품)_20050526" xfId="1409" xr:uid="{00000000-0005-0000-0000-0000CF040000}"/>
    <cellStyle name="_웹기반 범용프로그램 기본설계용역 예산설계서_050322" xfId="1410" xr:uid="{00000000-0005-0000-0000-0000D0040000}"/>
    <cellStyle name="_웹기반 범용프로그램 기본설계용역 예산설계서_051006" xfId="1411" xr:uid="{00000000-0005-0000-0000-0000D1040000}"/>
    <cellStyle name="_웹기반 수치지도 관리시스템 개발 용역 산출내역서_1.2" xfId="1412" xr:uid="{00000000-0005-0000-0000-0000D2040000}"/>
    <cellStyle name="_웹기반 수치지도 활용시스템 도입 설계서_1.1" xfId="1413" xr:uid="{00000000-0005-0000-0000-0000D3040000}"/>
    <cellStyle name="_웹기반 수치지도 활용시스템 도입 설계서_2.0" xfId="1414" xr:uid="{00000000-0005-0000-0000-0000D4040000}"/>
    <cellStyle name="_웹기반 지리정보 공동활용체계 구축 설계서(성남시)" xfId="1415" xr:uid="{00000000-0005-0000-0000-0000D5040000}"/>
    <cellStyle name="_유한킴벌리(050608)" xfId="1416" xr:uid="{00000000-0005-0000-0000-0000D6040000}"/>
    <cellStyle name="_육군_C4I_총괄표_0229" xfId="1417" xr:uid="{00000000-0005-0000-0000-0000D7040000}"/>
    <cellStyle name="_의료급여자격관리 구축_분석장표_v0.0" xfId="1418" xr:uid="{00000000-0005-0000-0000-0000D8040000}"/>
    <cellStyle name="_의정부  상하수도 설계내역서_1.2" xfId="1419" xr:uid="{00000000-0005-0000-0000-0000D9040000}"/>
    <cellStyle name="_의정부_설계내역서" xfId="1420" xr:uid="{00000000-0005-0000-0000-0000DA040000}"/>
    <cellStyle name="_의정부_설계내역서(제출용)" xfId="1421" xr:uid="{00000000-0005-0000-0000-0000DB040000}"/>
    <cellStyle name="_의정부장비내역서" xfId="1422" xr:uid="{00000000-0005-0000-0000-0000DC040000}"/>
    <cellStyle name="_의정부장비내역서_04년도서울지역굴착계획" xfId="1423" xr:uid="{00000000-0005-0000-0000-0000DD040000}"/>
    <cellStyle name="_의정부장비내역서_의정부" xfId="1424" xr:uid="{00000000-0005-0000-0000-0000DE040000}"/>
    <cellStyle name="_의정부장비내역서_의정부_04년도서울지역굴착계획" xfId="1425" xr:uid="{00000000-0005-0000-0000-0000DF040000}"/>
    <cellStyle name="_이담지리지 보완확장사업 설계내역서_1.1" xfId="1426" xr:uid="{00000000-0005-0000-0000-0000E0040000}"/>
    <cellStyle name="_인력운용방안_SK_추가제출_TO전봉환부부장" xfId="1427" xr:uid="{00000000-0005-0000-0000-0000E1040000}"/>
    <cellStyle name="_인증견적자료" xfId="1428" xr:uid="{00000000-0005-0000-0000-0000E2040000}"/>
    <cellStyle name="_인천광역시GIS고도화사업설계서_20070327" xfId="1429" xr:uid="{00000000-0005-0000-0000-0000E3040000}"/>
    <cellStyle name="_인천시 지하시설물통합정보시스템 구축사업 설계내역서_0514(FP)" xfId="1430" xr:uid="{00000000-0005-0000-0000-0000E4040000}"/>
    <cellStyle name="_인터넷서버 " xfId="1431" xr:uid="{00000000-0005-0000-0000-0000E5040000}"/>
    <cellStyle name="_인테리어 일위대가 03-19" xfId="1432" xr:uid="{00000000-0005-0000-0000-0000E6040000}"/>
    <cellStyle name="_인트라넷개발내역" xfId="1433" xr:uid="{00000000-0005-0000-0000-0000E7040000}"/>
    <cellStyle name="_일위대가" xfId="1434" xr:uid="{00000000-0005-0000-0000-0000E8040000}"/>
    <cellStyle name="_일위대가(11월20일)" xfId="1435" xr:uid="{00000000-0005-0000-0000-0000E9040000}"/>
    <cellStyle name="_일위대가_1" xfId="1436" xr:uid="{00000000-0005-0000-0000-0000EA040000}"/>
    <cellStyle name="_일위대가표" xfId="1437" xr:uid="{00000000-0005-0000-0000-0000EB040000}"/>
    <cellStyle name="_자가망 설계서" xfId="1438" xr:uid="{00000000-0005-0000-0000-0000EC040000}"/>
    <cellStyle name="_자가통신망 수량및단가산출서(부산청)" xfId="1439" xr:uid="{00000000-0005-0000-0000-0000ED040000}"/>
    <cellStyle name="_자가통신망 수량및단가산출서(익산청)" xfId="1440" xr:uid="{00000000-0005-0000-0000-0000EE040000}"/>
    <cellStyle name="_자재기별" xfId="1441" xr:uid="{00000000-0005-0000-0000-0000EF040000}"/>
    <cellStyle name="_자재정리" xfId="1442" xr:uid="{00000000-0005-0000-0000-0000F0040000}"/>
    <cellStyle name="_잠정원가총괄표" xfId="1443" xr:uid="{00000000-0005-0000-0000-0000F1040000}"/>
    <cellStyle name="_잠정원가총괄표_41184" xfId="1444" xr:uid="{00000000-0005-0000-0000-0000F2040000}"/>
    <cellStyle name="_장비견적분석" xfId="1445" xr:uid="{00000000-0005-0000-0000-0000F3040000}"/>
    <cellStyle name="_장현중(내역서+개요)" xfId="1446" xr:uid="{00000000-0005-0000-0000-0000F4040000}"/>
    <cellStyle name="_재료비" xfId="1447" xr:uid="{00000000-0005-0000-0000-0000F5040000}"/>
    <cellStyle name="_전기 오창_진천수량산출서" xfId="1448" xr:uid="{00000000-0005-0000-0000-0000F6040000}"/>
    <cellStyle name="_전기(고강도접지판)_여건보고1015_제출용" xfId="1449" xr:uid="{00000000-0005-0000-0000-0000F7040000}"/>
    <cellStyle name="_전기단가산출서" xfId="1450" xr:uid="{00000000-0005-0000-0000-0000F8040000}"/>
    <cellStyle name="_전기및접지 수량및단가산출서(부산청)" xfId="1451" xr:uid="{00000000-0005-0000-0000-0000F9040000}"/>
    <cellStyle name="_전기및접지 수량및단가산출서(익산청)" xfId="1452" xr:uid="{00000000-0005-0000-0000-0000FA040000}"/>
    <cellStyle name="_전기설비일위대가" xfId="1453" xr:uid="{00000000-0005-0000-0000-0000FB040000}"/>
    <cellStyle name="_전기수량및단가산출서" xfId="1454" xr:uid="{00000000-0005-0000-0000-0000FC040000}"/>
    <cellStyle name="_전기수량및단가산출서_0607" xfId="1455" xr:uid="{00000000-0005-0000-0000-0000FD040000}"/>
    <cellStyle name="_전기수량및단가산출서_0714" xfId="1456" xr:uid="{00000000-0005-0000-0000-0000FE040000}"/>
    <cellStyle name="_전송설비" xfId="1457" xr:uid="{00000000-0005-0000-0000-0000FF040000}"/>
    <cellStyle name="_전자지불(삼성SDS)" xfId="1458" xr:uid="{00000000-0005-0000-0000-000000050000}"/>
    <cellStyle name="_전자지불-(케이비)" xfId="1459" xr:uid="{00000000-0005-0000-0000-000001050000}"/>
    <cellStyle name="_전주시_UIS 확장사업 설계내역서_2" xfId="1460" xr:uid="{00000000-0005-0000-0000-000002050000}"/>
    <cellStyle name="_전체 개괄 내역(삼성SDS)" xfId="1461" xr:uid="{00000000-0005-0000-0000-000003050000}"/>
    <cellStyle name="_정산내역 01년 광포설(11.6)skt확인" xfId="1462" xr:uid="{00000000-0005-0000-0000-000004050000}"/>
    <cellStyle name="_정산내역서(2002년청주1차)" xfId="1463" xr:uid="{00000000-0005-0000-0000-000005050000}"/>
    <cellStyle name="_정산내역서(sktcsa2)a4이체" xfId="1464" xr:uid="{00000000-0005-0000-0000-000006050000}"/>
    <cellStyle name="_정산내역서(공주,본사,사업소)" xfId="1465" xr:uid="{00000000-0005-0000-0000-000007050000}"/>
    <cellStyle name="_정산내역서(신CNA0)010823" xfId="1466" xr:uid="{00000000-0005-0000-0000-000008050000}"/>
    <cellStyle name="_정산내역서(신lsa3)" xfId="1467" xr:uid="{00000000-0005-0000-0000-000009050000}"/>
    <cellStyle name="_정읍시_UIS설계서(0302)" xfId="1468" xr:uid="{00000000-0005-0000-0000-00000A050000}"/>
    <cellStyle name="_정읍시GIS 견적서_지노시스템1" xfId="1469" xr:uid="{00000000-0005-0000-0000-00000B050000}"/>
    <cellStyle name="_제2영동고속견적-(2004)" xfId="1470" xr:uid="{00000000-0005-0000-0000-00000C050000}"/>
    <cellStyle name="_제2정부통합센터_2단계_총괄표_0322" xfId="1471" xr:uid="{00000000-0005-0000-0000-00000D050000}"/>
    <cellStyle name="_제안가격 산출근거_작성_20060404" xfId="1472" xr:uid="{00000000-0005-0000-0000-00000E050000}"/>
    <cellStyle name="_제안제품규격서_제2센터2단계전산기반환경구축_v0.1" xfId="1473" xr:uid="{00000000-0005-0000-0000-00000F050000}"/>
    <cellStyle name="_제안첨부 상세0411" xfId="1474" xr:uid="{00000000-0005-0000-0000-000010050000}"/>
    <cellStyle name="_제일은행하계근무복" xfId="1475" xr:uid="{00000000-0005-0000-0000-000011050000}"/>
    <cellStyle name="_제조실행 견적모델_v4.0_20051206" xfId="1476" xr:uid="{00000000-0005-0000-0000-000012050000}"/>
    <cellStyle name="_제주도교육청 견적서(20060918)-원가" xfId="1477" xr:uid="{00000000-0005-0000-0000-000013050000}"/>
    <cellStyle name="_제주시_운용소프트웨어개발" xfId="1478" xr:uid="{00000000-0005-0000-0000-000014050000}"/>
    <cellStyle name="_조달청_계약내역(기성1차)" xfId="1479" xr:uid="{00000000-0005-0000-0000-000015050000}"/>
    <cellStyle name="_종합" xfId="1480" xr:uid="{00000000-0005-0000-0000-000016050000}"/>
    <cellStyle name="_주택공사 도시정비사업 지원 시스템 기능점수_(0822)_수정" xfId="1481" xr:uid="{00000000-0005-0000-0000-000017050000}"/>
    <cellStyle name="_준공(중화2동 프로게이머)" xfId="1482" xr:uid="{00000000-0005-0000-0000-000018050000}"/>
    <cellStyle name="_준공서류" xfId="1483" xr:uid="{00000000-0005-0000-0000-000019050000}"/>
    <cellStyle name="_준공서류(KTF 한강로-KTF 이촌1)" xfId="1484" xr:uid="{00000000-0005-0000-0000-00001A050000}"/>
    <cellStyle name="_준공서류(한솔 마장2N1)" xfId="1485" xr:uid="{00000000-0005-0000-0000-00001B050000}"/>
    <cellStyle name="_준공서류(한솔 번동N1)" xfId="1486" xr:uid="{00000000-0005-0000-0000-00001C050000}"/>
    <cellStyle name="_준공서류(한솔 북가좌2N1)" xfId="1487" xr:uid="{00000000-0005-0000-0000-00001D050000}"/>
    <cellStyle name="_준공서류(한솔 성수1N5)" xfId="1488" xr:uid="{00000000-0005-0000-0000-00001E050000}"/>
    <cellStyle name="_준공서류(한솔 신당1N2)" xfId="1489" xr:uid="{00000000-0005-0000-0000-00001F050000}"/>
    <cellStyle name="_준공서류(한솔 안암2N1)" xfId="1490" xr:uid="{00000000-0005-0000-0000-000020050000}"/>
    <cellStyle name="_준공서류(한솔 이태원2N1)" xfId="1491" xr:uid="{00000000-0005-0000-0000-000021050000}"/>
    <cellStyle name="_준공서류(한솔 장안1N12)" xfId="1492" xr:uid="{00000000-0005-0000-0000-000022050000}"/>
    <cellStyle name="_준공서류(한솔 제일은행본점)" xfId="1493" xr:uid="{00000000-0005-0000-0000-000023050000}"/>
    <cellStyle name="_준공서류(한솔 진관외N2)" xfId="1494" xr:uid="{00000000-0005-0000-0000-000024050000}"/>
    <cellStyle name="_준공서류(한솔 창전N1)" xfId="1495" xr:uid="{00000000-0005-0000-0000-000025050000}"/>
    <cellStyle name="_준공서류(한솔 한남2N2)" xfId="1496" xr:uid="{00000000-0005-0000-0000-000026050000}"/>
    <cellStyle name="_지입자재내역" xfId="1497" xr:uid="{00000000-0005-0000-0000-000027050000}"/>
    <cellStyle name="_지장이전-SKT신림주공기별(1213)" xfId="1498" xr:uid="{00000000-0005-0000-0000-000028050000}"/>
    <cellStyle name="_지하시설물 통합정보시스템 구축 사업 예산내역서_1.1" xfId="1499" xr:uid="{00000000-0005-0000-0000-000029050000}"/>
    <cellStyle name="_지하시설물관리현장지원시스템구축 산출내역서_1.0" xfId="1500" xr:uid="{00000000-0005-0000-0000-00002A050000}"/>
    <cellStyle name="_지하시설물통합관리설계내역서_1.0" xfId="1501" xr:uid="{00000000-0005-0000-0000-00002B050000}"/>
    <cellStyle name="_지하시설물통합및굴착복구관리 설계내역서_1.1" xfId="1502" xr:uid="{00000000-0005-0000-0000-00002C050000}"/>
    <cellStyle name="_직접경비" xfId="1503" xr:uid="{00000000-0005-0000-0000-00002D050000}"/>
    <cellStyle name="_창(에리트(설치제외)" xfId="1504" xr:uid="{00000000-0005-0000-0000-00002E050000}"/>
    <cellStyle name="_철도복선화지장전주이설기별명세서" xfId="1505" xr:uid="{00000000-0005-0000-0000-00002F050000}"/>
    <cellStyle name="_청주전송도" xfId="1506" xr:uid="{00000000-0005-0000-0000-000030050000}"/>
    <cellStyle name="_총괄설계내역서" xfId="1507" xr:uid="{00000000-0005-0000-0000-000031050000}"/>
    <cellStyle name="_총괄설계내역서(통영11(1).8)" xfId="1508" xr:uid="{00000000-0005-0000-0000-000032050000}"/>
    <cellStyle name="_춘천전화국증축통신+개요" xfId="1509" xr:uid="{00000000-0005-0000-0000-000033050000}"/>
    <cellStyle name="_춘천합동내역+개요(수정한최종)" xfId="1510" xr:uid="{00000000-0005-0000-0000-000034050000}"/>
    <cellStyle name="_카지노전산시스템 구축집계표1010" xfId="1511" xr:uid="{00000000-0005-0000-0000-000035050000}"/>
    <cellStyle name="_카지노전산시스템 구축집계표1026" xfId="1512" xr:uid="{00000000-0005-0000-0000-000036050000}"/>
    <cellStyle name="_케이블_1221" xfId="1513" xr:uid="{00000000-0005-0000-0000-000037050000}"/>
    <cellStyle name="_케이블부문(경부선)" xfId="1514" xr:uid="{00000000-0005-0000-0000-000038050000}"/>
    <cellStyle name="_케이블설계서(6군단)" xfId="1515" xr:uid="{00000000-0005-0000-0000-000039050000}"/>
    <cellStyle name="_케이블수량및 단가_" xfId="1516" xr:uid="{00000000-0005-0000-0000-00003A050000}"/>
    <cellStyle name="_케이블수량산출서(익산청)" xfId="1517" xr:uid="{00000000-0005-0000-0000-00003B050000}"/>
    <cellStyle name="_코마스HW(1023)" xfId="1518" xr:uid="{00000000-0005-0000-0000-00003C050000}"/>
    <cellStyle name="_코스모스씨앤티(손익계산서,제조원가명세서)" xfId="1519" xr:uid="{00000000-0005-0000-0000-00003D050000}"/>
    <cellStyle name="_태영.백운.삼한(설계)" xfId="1520" xr:uid="{00000000-0005-0000-0000-00003E050000}"/>
    <cellStyle name="_태영건설 시스템견적_0808" xfId="1521" xr:uid="{00000000-0005-0000-0000-00003F050000}"/>
    <cellStyle name="_테마공사새로03" xfId="1522" xr:uid="{00000000-0005-0000-0000-000040050000}"/>
    <cellStyle name="_통신(일위대가) 통신_(최종본)" xfId="1523" xr:uid="{00000000-0005-0000-0000-000041050000}"/>
    <cellStyle name="_통신,전기,토목" xfId="1524" xr:uid="{00000000-0005-0000-0000-000042050000}"/>
    <cellStyle name="_통신관로" xfId="1525" xr:uid="{00000000-0005-0000-0000-000043050000}"/>
    <cellStyle name="_통신설비 수량 및 단가산출서" xfId="1526" xr:uid="{00000000-0005-0000-0000-000044050000}"/>
    <cellStyle name="_통신수량및단가산출서_0523" xfId="1527" xr:uid="{00000000-0005-0000-0000-000045050000}"/>
    <cellStyle name="_통신장비" xfId="1528" xr:uid="{00000000-0005-0000-0000-000046050000}"/>
    <cellStyle name="_통신장비수량및단가(자가망)" xfId="1529" xr:uid="{00000000-0005-0000-0000-000047050000}"/>
    <cellStyle name="_통합운영환경_원가총괄표_LGCNS전달_060911_V1" xfId="1530" xr:uid="{00000000-0005-0000-0000-000048050000}"/>
    <cellStyle name="_투입인력_1126 fr 이상훈" xfId="1531" xr:uid="{00000000-0005-0000-0000-000049050000}"/>
    <cellStyle name="_투입인력MM_v2.0" xfId="1532" xr:uid="{00000000-0005-0000-0000-00004A050000}"/>
    <cellStyle name="_파워콤간이공사관련" xfId="1533" xr:uid="{00000000-0005-0000-0000-00004B050000}"/>
    <cellStyle name="_파주 GIS 시스템설계서(도로,상,하수 시스템)_050406" xfId="1534" xr:uid="{00000000-0005-0000-0000-00004C050000}"/>
    <cellStyle name="_파주시_도로 및 상,하수 범용 도입_050314" xfId="1535" xr:uid="{00000000-0005-0000-0000-00004D050000}"/>
    <cellStyle name="_포천GIS설계_전체" xfId="1536" xr:uid="{00000000-0005-0000-0000-00004E050000}"/>
    <cellStyle name="_포천시 UIS 시스템부문 설계내역서_1.0" xfId="1537" xr:uid="{00000000-0005-0000-0000-00004F050000}"/>
    <cellStyle name="_포천시 산출내역서(최종본)" xfId="1538" xr:uid="{00000000-0005-0000-0000-000050050000}"/>
    <cellStyle name="_포털규모산정(검토)_0627" xfId="1539" xr:uid="{00000000-0005-0000-0000-000051050000}"/>
    <cellStyle name="_플로터dsj5500" xfId="1540" xr:uid="{00000000-0005-0000-0000-000052050000}"/>
    <cellStyle name="_하나로정산0" xfId="1541" xr:uid="{00000000-0005-0000-0000-000053050000}"/>
    <cellStyle name="_하나은행 정보분석고도화_규모산정_d1.1" xfId="1542" xr:uid="{00000000-0005-0000-0000-000054050000}"/>
    <cellStyle name="_한강시민공원통합시스템_산출내역서_050617" xfId="1543" xr:uid="{00000000-0005-0000-0000-000055050000}"/>
    <cellStyle name="_한성간28순시적출분외4건" xfId="1544" xr:uid="{00000000-0005-0000-0000-000056050000}"/>
    <cellStyle name="_한전기공ERP_분석장표_v0.1" xfId="1545" xr:uid="{00000000-0005-0000-0000-000057050000}"/>
    <cellStyle name="_한전전력구철거-정산내역서" xfId="1546" xr:uid="{00000000-0005-0000-0000-000058050000}"/>
    <cellStyle name="_현대백화점(정산기별)" xfId="1547" xr:uid="{00000000-0005-0000-0000-000059050000}"/>
    <cellStyle name="_현대제철CCTV-원가060810" xfId="1548" xr:uid="{00000000-0005-0000-0000-00005A050000}"/>
    <cellStyle name="_현대중공업PLM_간이법_규모검토(견적팀생성)_d1.0" xfId="1549" xr:uid="{00000000-0005-0000-0000-00005B050000}"/>
    <cellStyle name="_현장설비 내역서" xfId="1550" xr:uid="{00000000-0005-0000-0000-00005C050000}"/>
    <cellStyle name="_현장설비 단가비교(9월28일)룔" xfId="1551" xr:uid="{00000000-0005-0000-0000-00005D050000}"/>
    <cellStyle name="_현장설비(1.VDS)-0411" xfId="1552" xr:uid="{00000000-0005-0000-0000-00005E050000}"/>
    <cellStyle name="_현장전송장비좌대 일위대가(전)" xfId="1553" xr:uid="{00000000-0005-0000-0000-00005F050000}"/>
    <cellStyle name="_확충 컨소시엄사별 분배 계획_0911_2150_최종" xfId="1554" xr:uid="{00000000-0005-0000-0000-000060050000}"/>
    <cellStyle name="_확충 컨소시엄사별 분배 계획_구매" xfId="1555" xr:uid="{00000000-0005-0000-0000-000061050000}"/>
    <cellStyle name="_확충 컨소시엄사별 분배 계획_재료비_20060911" xfId="1556" xr:uid="{00000000-0005-0000-0000-000062050000}"/>
    <cellStyle name="_흙막이공사(일위)" xfId="1557" xr:uid="{00000000-0005-0000-0000-000063050000}"/>
    <cellStyle name="´þ·?" xfId="1558" xr:uid="{00000000-0005-0000-0000-000064050000}"/>
    <cellStyle name="´þ·? 2" xfId="1559" xr:uid="{00000000-0005-0000-0000-000065050000}"/>
    <cellStyle name="’E‰Y [0.00]_laroux" xfId="1560" xr:uid="{00000000-0005-0000-0000-000066050000}"/>
    <cellStyle name="’E‰Y_laroux" xfId="1561" xr:uid="{00000000-0005-0000-0000-000067050000}"/>
    <cellStyle name="¤@?e_TEST-1" xfId="1562" xr:uid="{00000000-0005-0000-0000-000068050000}"/>
    <cellStyle name="+,-,0" xfId="1563" xr:uid="{00000000-0005-0000-0000-000069050000}"/>
    <cellStyle name="=C:\WINDOWS\SYSTEM32\COMMAND.COM" xfId="1564" xr:uid="{00000000-0005-0000-0000-00006A050000}"/>
    <cellStyle name="=C:\WINNT\SYSTEM32\COMMAND.COM" xfId="1565" xr:uid="{00000000-0005-0000-0000-00006B050000}"/>
    <cellStyle name="=today()" xfId="1566" xr:uid="{00000000-0005-0000-0000-00006C050000}"/>
    <cellStyle name="△ []" xfId="1567" xr:uid="{00000000-0005-0000-0000-00006D050000}"/>
    <cellStyle name="△ [0]" xfId="1568" xr:uid="{00000000-0005-0000-0000-00006E050000}"/>
    <cellStyle name="△백분율" xfId="1569" xr:uid="{00000000-0005-0000-0000-00006F050000}"/>
    <cellStyle name="△콤마" xfId="1570" xr:uid="{00000000-0005-0000-0000-000070050000}"/>
    <cellStyle name="°ia¤¼o¼ya¡" xfId="1571" xr:uid="{00000000-0005-0000-0000-000071050000}"/>
    <cellStyle name="°ia¤¼o¼ya¡ 2" xfId="1572" xr:uid="{00000000-0005-0000-0000-000072050000}"/>
    <cellStyle name="°ia¤aa·a1" xfId="1573" xr:uid="{00000000-0005-0000-0000-000073050000}"/>
    <cellStyle name="°ia¤aa·a1 2" xfId="1574" xr:uid="{00000000-0005-0000-0000-000074050000}"/>
    <cellStyle name="°ia¤aa·a2" xfId="1575" xr:uid="{00000000-0005-0000-0000-000075050000}"/>
    <cellStyle name="°ia¤aa·a2 2" xfId="1576" xr:uid="{00000000-0005-0000-0000-000076050000}"/>
    <cellStyle name="" xfId="1577" xr:uid="{00000000-0005-0000-0000-000077050000}"/>
    <cellStyle name="_3.1 통신장비 수량 및 단가(익산청)" xfId="1578" xr:uid="{00000000-0005-0000-0000-000078050000}"/>
    <cellStyle name="_공공" xfId="1579" xr:uid="{00000000-0005-0000-0000-000079050000}"/>
    <cellStyle name="_공공 2" xfId="1580" xr:uid="{00000000-0005-0000-0000-00007A050000}"/>
    <cellStyle name="æØè [0.00]_PRODUCT DETAIL Q1" xfId="1581" xr:uid="{00000000-0005-0000-0000-00007B050000}"/>
    <cellStyle name="æØè_PRODUCT DETAIL Q1" xfId="1582" xr:uid="{00000000-0005-0000-0000-00007C050000}"/>
    <cellStyle name="ÊÝ [0.00]_PRODUCT DETAIL Q1" xfId="1583" xr:uid="{00000000-0005-0000-0000-00007D050000}"/>
    <cellStyle name="ÊÝ_PRODUCT DETAIL Q1" xfId="1584" xr:uid="{00000000-0005-0000-0000-00007E050000}"/>
    <cellStyle name="W?_BOOKSHIP" xfId="1585" xr:uid="{00000000-0005-0000-0000-00007F050000}"/>
    <cellStyle name="0%" xfId="1586" xr:uid="{00000000-0005-0000-0000-000080050000}"/>
    <cellStyle name="0,0_x000d__x000a_NA_x000d__x000a_" xfId="1587" xr:uid="{00000000-0005-0000-0000-000081050000}"/>
    <cellStyle name="0.0" xfId="1588" xr:uid="{00000000-0005-0000-0000-000082050000}"/>
    <cellStyle name="0.0%" xfId="1589" xr:uid="{00000000-0005-0000-0000-000083050000}"/>
    <cellStyle name="0.00" xfId="1590" xr:uid="{00000000-0005-0000-0000-000084050000}"/>
    <cellStyle name="0.00%" xfId="1591" xr:uid="{00000000-0005-0000-0000-000085050000}"/>
    <cellStyle name="0.000%" xfId="1592" xr:uid="{00000000-0005-0000-0000-000086050000}"/>
    <cellStyle name="0.0000%" xfId="1593" xr:uid="{00000000-0005-0000-0000-000087050000}"/>
    <cellStyle name="1" xfId="1594" xr:uid="{00000000-0005-0000-0000-000088050000}"/>
    <cellStyle name="10" xfId="1595" xr:uid="{00000000-0005-0000-0000-000089050000}"/>
    <cellStyle name="1-1" xfId="1596" xr:uid="{00000000-0005-0000-0000-00008A050000}"/>
    <cellStyle name="1-1 2" xfId="1597" xr:uid="{00000000-0005-0000-0000-00008B050000}"/>
    <cellStyle name="120" xfId="1598" xr:uid="{00000000-0005-0000-0000-00008C050000}"/>
    <cellStyle name="19990216" xfId="1599" xr:uid="{00000000-0005-0000-0000-00008D050000}"/>
    <cellStyle name="¹eºÐA²_±aA¸" xfId="1600" xr:uid="{00000000-0005-0000-0000-00008E050000}"/>
    <cellStyle name="1월" xfId="1601" xr:uid="{00000000-0005-0000-0000-00008F050000}"/>
    <cellStyle name="20% - 강조색1 10" xfId="1602" xr:uid="{00000000-0005-0000-0000-000090050000}"/>
    <cellStyle name="20% - 강조색1 11" xfId="1603" xr:uid="{00000000-0005-0000-0000-000091050000}"/>
    <cellStyle name="20% - 강조색1 12" xfId="1604" xr:uid="{00000000-0005-0000-0000-000092050000}"/>
    <cellStyle name="20% - 강조색1 13" xfId="1605" xr:uid="{00000000-0005-0000-0000-000093050000}"/>
    <cellStyle name="20% - 강조색1 14" xfId="1606" xr:uid="{00000000-0005-0000-0000-000094050000}"/>
    <cellStyle name="20% - 강조색1 2" xfId="48" xr:uid="{00000000-0005-0000-0000-000095050000}"/>
    <cellStyle name="20% - 강조색1 2 2" xfId="1607" xr:uid="{00000000-0005-0000-0000-000096050000}"/>
    <cellStyle name="20% - 강조색1 2 3" xfId="1608" xr:uid="{00000000-0005-0000-0000-000097050000}"/>
    <cellStyle name="20% - 강조색1 3" xfId="49" xr:uid="{00000000-0005-0000-0000-000098050000}"/>
    <cellStyle name="20% - 강조색1 3 2" xfId="1609" xr:uid="{00000000-0005-0000-0000-000099050000}"/>
    <cellStyle name="20% - 강조색1 4" xfId="1610" xr:uid="{00000000-0005-0000-0000-00009A050000}"/>
    <cellStyle name="20% - 강조색1 4 2" xfId="1611" xr:uid="{00000000-0005-0000-0000-00009B050000}"/>
    <cellStyle name="20% - 강조색1 5" xfId="1612" xr:uid="{00000000-0005-0000-0000-00009C050000}"/>
    <cellStyle name="20% - 강조색1 6" xfId="1613" xr:uid="{00000000-0005-0000-0000-00009D050000}"/>
    <cellStyle name="20% - 강조색1 7" xfId="1614" xr:uid="{00000000-0005-0000-0000-00009E050000}"/>
    <cellStyle name="20% - 강조색1 8" xfId="1615" xr:uid="{00000000-0005-0000-0000-00009F050000}"/>
    <cellStyle name="20% - 강조색1 9" xfId="1616" xr:uid="{00000000-0005-0000-0000-0000A0050000}"/>
    <cellStyle name="20% - 강조색2 10" xfId="1617" xr:uid="{00000000-0005-0000-0000-0000A1050000}"/>
    <cellStyle name="20% - 강조색2 11" xfId="1618" xr:uid="{00000000-0005-0000-0000-0000A2050000}"/>
    <cellStyle name="20% - 강조색2 12" xfId="1619" xr:uid="{00000000-0005-0000-0000-0000A3050000}"/>
    <cellStyle name="20% - 강조색2 13" xfId="1620" xr:uid="{00000000-0005-0000-0000-0000A4050000}"/>
    <cellStyle name="20% - 강조색2 14" xfId="1621" xr:uid="{00000000-0005-0000-0000-0000A5050000}"/>
    <cellStyle name="20% - 강조색2 2" xfId="50" xr:uid="{00000000-0005-0000-0000-0000A6050000}"/>
    <cellStyle name="20% - 강조색2 2 2" xfId="1622" xr:uid="{00000000-0005-0000-0000-0000A7050000}"/>
    <cellStyle name="20% - 강조색2 2 3" xfId="1623" xr:uid="{00000000-0005-0000-0000-0000A8050000}"/>
    <cellStyle name="20% - 강조색2 3" xfId="51" xr:uid="{00000000-0005-0000-0000-0000A9050000}"/>
    <cellStyle name="20% - 강조색2 3 2" xfId="1624" xr:uid="{00000000-0005-0000-0000-0000AA050000}"/>
    <cellStyle name="20% - 강조색2 4" xfId="1625" xr:uid="{00000000-0005-0000-0000-0000AB050000}"/>
    <cellStyle name="20% - 강조색2 4 2" xfId="1626" xr:uid="{00000000-0005-0000-0000-0000AC050000}"/>
    <cellStyle name="20% - 강조색2 5" xfId="1627" xr:uid="{00000000-0005-0000-0000-0000AD050000}"/>
    <cellStyle name="20% - 강조색2 6" xfId="1628" xr:uid="{00000000-0005-0000-0000-0000AE050000}"/>
    <cellStyle name="20% - 강조색2 7" xfId="1629" xr:uid="{00000000-0005-0000-0000-0000AF050000}"/>
    <cellStyle name="20% - 강조색2 8" xfId="1630" xr:uid="{00000000-0005-0000-0000-0000B0050000}"/>
    <cellStyle name="20% - 강조색2 9" xfId="1631" xr:uid="{00000000-0005-0000-0000-0000B1050000}"/>
    <cellStyle name="20% - 강조색3 10" xfId="1632" xr:uid="{00000000-0005-0000-0000-0000B2050000}"/>
    <cellStyle name="20% - 강조색3 11" xfId="1633" xr:uid="{00000000-0005-0000-0000-0000B3050000}"/>
    <cellStyle name="20% - 강조색3 12" xfId="1634" xr:uid="{00000000-0005-0000-0000-0000B4050000}"/>
    <cellStyle name="20% - 강조색3 13" xfId="1635" xr:uid="{00000000-0005-0000-0000-0000B5050000}"/>
    <cellStyle name="20% - 강조색3 14" xfId="1636" xr:uid="{00000000-0005-0000-0000-0000B6050000}"/>
    <cellStyle name="20% - 강조색3 2" xfId="52" xr:uid="{00000000-0005-0000-0000-0000B7050000}"/>
    <cellStyle name="20% - 강조색3 2 2" xfId="1637" xr:uid="{00000000-0005-0000-0000-0000B8050000}"/>
    <cellStyle name="20% - 강조색3 2 3" xfId="1638" xr:uid="{00000000-0005-0000-0000-0000B9050000}"/>
    <cellStyle name="20% - 강조색3 3" xfId="53" xr:uid="{00000000-0005-0000-0000-0000BA050000}"/>
    <cellStyle name="20% - 강조색3 3 2" xfId="1639" xr:uid="{00000000-0005-0000-0000-0000BB050000}"/>
    <cellStyle name="20% - 강조색3 4" xfId="1640" xr:uid="{00000000-0005-0000-0000-0000BC050000}"/>
    <cellStyle name="20% - 강조색3 4 2" xfId="1641" xr:uid="{00000000-0005-0000-0000-0000BD050000}"/>
    <cellStyle name="20% - 강조색3 5" xfId="1642" xr:uid="{00000000-0005-0000-0000-0000BE050000}"/>
    <cellStyle name="20% - 강조색3 6" xfId="1643" xr:uid="{00000000-0005-0000-0000-0000BF050000}"/>
    <cellStyle name="20% - 강조색3 7" xfId="1644" xr:uid="{00000000-0005-0000-0000-0000C0050000}"/>
    <cellStyle name="20% - 강조색3 8" xfId="1645" xr:uid="{00000000-0005-0000-0000-0000C1050000}"/>
    <cellStyle name="20% - 강조색3 9" xfId="1646" xr:uid="{00000000-0005-0000-0000-0000C2050000}"/>
    <cellStyle name="20% - 강조색4 10" xfId="1647" xr:uid="{00000000-0005-0000-0000-0000C3050000}"/>
    <cellStyle name="20% - 강조색4 11" xfId="1648" xr:uid="{00000000-0005-0000-0000-0000C4050000}"/>
    <cellStyle name="20% - 강조색4 12" xfId="1649" xr:uid="{00000000-0005-0000-0000-0000C5050000}"/>
    <cellStyle name="20% - 강조색4 13" xfId="1650" xr:uid="{00000000-0005-0000-0000-0000C6050000}"/>
    <cellStyle name="20% - 강조색4 14" xfId="1651" xr:uid="{00000000-0005-0000-0000-0000C7050000}"/>
    <cellStyle name="20% - 강조색4 2" xfId="54" xr:uid="{00000000-0005-0000-0000-0000C8050000}"/>
    <cellStyle name="20% - 강조색4 2 2" xfId="1652" xr:uid="{00000000-0005-0000-0000-0000C9050000}"/>
    <cellStyle name="20% - 강조색4 2 3" xfId="1653" xr:uid="{00000000-0005-0000-0000-0000CA050000}"/>
    <cellStyle name="20% - 강조색4 3" xfId="55" xr:uid="{00000000-0005-0000-0000-0000CB050000}"/>
    <cellStyle name="20% - 강조색4 3 2" xfId="1654" xr:uid="{00000000-0005-0000-0000-0000CC050000}"/>
    <cellStyle name="20% - 강조색4 4" xfId="1655" xr:uid="{00000000-0005-0000-0000-0000CD050000}"/>
    <cellStyle name="20% - 강조색4 4 2" xfId="1656" xr:uid="{00000000-0005-0000-0000-0000CE050000}"/>
    <cellStyle name="20% - 강조색4 5" xfId="1657" xr:uid="{00000000-0005-0000-0000-0000CF050000}"/>
    <cellStyle name="20% - 강조색4 6" xfId="1658" xr:uid="{00000000-0005-0000-0000-0000D0050000}"/>
    <cellStyle name="20% - 강조색4 7" xfId="1659" xr:uid="{00000000-0005-0000-0000-0000D1050000}"/>
    <cellStyle name="20% - 강조색4 8" xfId="1660" xr:uid="{00000000-0005-0000-0000-0000D2050000}"/>
    <cellStyle name="20% - 강조색4 9" xfId="1661" xr:uid="{00000000-0005-0000-0000-0000D3050000}"/>
    <cellStyle name="20% - 강조색5 10" xfId="1662" xr:uid="{00000000-0005-0000-0000-0000D4050000}"/>
    <cellStyle name="20% - 강조색5 11" xfId="1663" xr:uid="{00000000-0005-0000-0000-0000D5050000}"/>
    <cellStyle name="20% - 강조색5 12" xfId="1664" xr:uid="{00000000-0005-0000-0000-0000D6050000}"/>
    <cellStyle name="20% - 강조색5 13" xfId="1665" xr:uid="{00000000-0005-0000-0000-0000D7050000}"/>
    <cellStyle name="20% - 강조색5 14" xfId="1666" xr:uid="{00000000-0005-0000-0000-0000D8050000}"/>
    <cellStyle name="20% - 강조색5 2" xfId="56" xr:uid="{00000000-0005-0000-0000-0000D9050000}"/>
    <cellStyle name="20% - 강조색5 2 2" xfId="1667" xr:uid="{00000000-0005-0000-0000-0000DA050000}"/>
    <cellStyle name="20% - 강조색5 2 3" xfId="1668" xr:uid="{00000000-0005-0000-0000-0000DB050000}"/>
    <cellStyle name="20% - 강조색5 3" xfId="57" xr:uid="{00000000-0005-0000-0000-0000DC050000}"/>
    <cellStyle name="20% - 강조색5 3 2" xfId="1669" xr:uid="{00000000-0005-0000-0000-0000DD050000}"/>
    <cellStyle name="20% - 강조색5 4" xfId="1670" xr:uid="{00000000-0005-0000-0000-0000DE050000}"/>
    <cellStyle name="20% - 강조색5 4 2" xfId="1671" xr:uid="{00000000-0005-0000-0000-0000DF050000}"/>
    <cellStyle name="20% - 강조색5 5" xfId="1672" xr:uid="{00000000-0005-0000-0000-0000E0050000}"/>
    <cellStyle name="20% - 강조색5 6" xfId="1673" xr:uid="{00000000-0005-0000-0000-0000E1050000}"/>
    <cellStyle name="20% - 강조색5 7" xfId="1674" xr:uid="{00000000-0005-0000-0000-0000E2050000}"/>
    <cellStyle name="20% - 강조색5 8" xfId="1675" xr:uid="{00000000-0005-0000-0000-0000E3050000}"/>
    <cellStyle name="20% - 강조색5 9" xfId="1676" xr:uid="{00000000-0005-0000-0000-0000E4050000}"/>
    <cellStyle name="20% - 강조색6 10" xfId="1677" xr:uid="{00000000-0005-0000-0000-0000E5050000}"/>
    <cellStyle name="20% - 강조색6 11" xfId="1678" xr:uid="{00000000-0005-0000-0000-0000E6050000}"/>
    <cellStyle name="20% - 강조색6 12" xfId="1679" xr:uid="{00000000-0005-0000-0000-0000E7050000}"/>
    <cellStyle name="20% - 강조색6 13" xfId="1680" xr:uid="{00000000-0005-0000-0000-0000E8050000}"/>
    <cellStyle name="20% - 강조색6 14" xfId="1681" xr:uid="{00000000-0005-0000-0000-0000E9050000}"/>
    <cellStyle name="20% - 강조색6 2" xfId="58" xr:uid="{00000000-0005-0000-0000-0000EA050000}"/>
    <cellStyle name="20% - 강조색6 2 2" xfId="1682" xr:uid="{00000000-0005-0000-0000-0000EB050000}"/>
    <cellStyle name="20% - 강조색6 2 3" xfId="1683" xr:uid="{00000000-0005-0000-0000-0000EC050000}"/>
    <cellStyle name="20% - 강조색6 3" xfId="59" xr:uid="{00000000-0005-0000-0000-0000ED050000}"/>
    <cellStyle name="20% - 강조색6 3 2" xfId="1684" xr:uid="{00000000-0005-0000-0000-0000EE050000}"/>
    <cellStyle name="20% - 강조색6 4" xfId="1685" xr:uid="{00000000-0005-0000-0000-0000EF050000}"/>
    <cellStyle name="20% - 강조색6 4 2" xfId="1686" xr:uid="{00000000-0005-0000-0000-0000F0050000}"/>
    <cellStyle name="20% - 강조색6 5" xfId="1687" xr:uid="{00000000-0005-0000-0000-0000F1050000}"/>
    <cellStyle name="20% - 강조색6 6" xfId="1688" xr:uid="{00000000-0005-0000-0000-0000F2050000}"/>
    <cellStyle name="20% - 강조색6 7" xfId="1689" xr:uid="{00000000-0005-0000-0000-0000F3050000}"/>
    <cellStyle name="20% - 강조색6 8" xfId="1690" xr:uid="{00000000-0005-0000-0000-0000F4050000}"/>
    <cellStyle name="20% - 강조색6 9" xfId="1691" xr:uid="{00000000-0005-0000-0000-0000F5050000}"/>
    <cellStyle name="³?a￥" xfId="1692" xr:uid="{00000000-0005-0000-0000-0000F6050000}"/>
    <cellStyle name="³?a￥ 2" xfId="1693" xr:uid="{00000000-0005-0000-0000-0000F7050000}"/>
    <cellStyle name="40% - 강조색1 10" xfId="1694" xr:uid="{00000000-0005-0000-0000-0000F8050000}"/>
    <cellStyle name="40% - 강조색1 11" xfId="1695" xr:uid="{00000000-0005-0000-0000-0000F9050000}"/>
    <cellStyle name="40% - 강조색1 12" xfId="1696" xr:uid="{00000000-0005-0000-0000-0000FA050000}"/>
    <cellStyle name="40% - 강조색1 13" xfId="1697" xr:uid="{00000000-0005-0000-0000-0000FB050000}"/>
    <cellStyle name="40% - 강조색1 14" xfId="1698" xr:uid="{00000000-0005-0000-0000-0000FC050000}"/>
    <cellStyle name="40% - 강조색1 2" xfId="60" xr:uid="{00000000-0005-0000-0000-0000FD050000}"/>
    <cellStyle name="40% - 강조색1 2 2" xfId="1699" xr:uid="{00000000-0005-0000-0000-0000FE050000}"/>
    <cellStyle name="40% - 강조색1 2 3" xfId="1700" xr:uid="{00000000-0005-0000-0000-0000FF050000}"/>
    <cellStyle name="40% - 강조색1 3" xfId="61" xr:uid="{00000000-0005-0000-0000-000000060000}"/>
    <cellStyle name="40% - 강조색1 3 2" xfId="1701" xr:uid="{00000000-0005-0000-0000-000001060000}"/>
    <cellStyle name="40% - 강조색1 4" xfId="1702" xr:uid="{00000000-0005-0000-0000-000002060000}"/>
    <cellStyle name="40% - 강조색1 4 2" xfId="1703" xr:uid="{00000000-0005-0000-0000-000003060000}"/>
    <cellStyle name="40% - 강조색1 5" xfId="1704" xr:uid="{00000000-0005-0000-0000-000004060000}"/>
    <cellStyle name="40% - 강조색1 6" xfId="1705" xr:uid="{00000000-0005-0000-0000-000005060000}"/>
    <cellStyle name="40% - 강조색1 7" xfId="1706" xr:uid="{00000000-0005-0000-0000-000006060000}"/>
    <cellStyle name="40% - 강조색1 8" xfId="1707" xr:uid="{00000000-0005-0000-0000-000007060000}"/>
    <cellStyle name="40% - 강조색1 9" xfId="1708" xr:uid="{00000000-0005-0000-0000-000008060000}"/>
    <cellStyle name="40% - 강조색2 10" xfId="1709" xr:uid="{00000000-0005-0000-0000-000009060000}"/>
    <cellStyle name="40% - 강조색2 11" xfId="1710" xr:uid="{00000000-0005-0000-0000-00000A060000}"/>
    <cellStyle name="40% - 강조색2 12" xfId="1711" xr:uid="{00000000-0005-0000-0000-00000B060000}"/>
    <cellStyle name="40% - 강조색2 13" xfId="1712" xr:uid="{00000000-0005-0000-0000-00000C060000}"/>
    <cellStyle name="40% - 강조색2 14" xfId="1713" xr:uid="{00000000-0005-0000-0000-00000D060000}"/>
    <cellStyle name="40% - 강조색2 2" xfId="62" xr:uid="{00000000-0005-0000-0000-00000E060000}"/>
    <cellStyle name="40% - 강조색2 2 2" xfId="1714" xr:uid="{00000000-0005-0000-0000-00000F060000}"/>
    <cellStyle name="40% - 강조색2 2 3" xfId="1715" xr:uid="{00000000-0005-0000-0000-000010060000}"/>
    <cellStyle name="40% - 강조색2 3" xfId="63" xr:uid="{00000000-0005-0000-0000-000011060000}"/>
    <cellStyle name="40% - 강조색2 3 2" xfId="1716" xr:uid="{00000000-0005-0000-0000-000012060000}"/>
    <cellStyle name="40% - 강조색2 4" xfId="1717" xr:uid="{00000000-0005-0000-0000-000013060000}"/>
    <cellStyle name="40% - 강조색2 4 2" xfId="1718" xr:uid="{00000000-0005-0000-0000-000014060000}"/>
    <cellStyle name="40% - 강조색2 5" xfId="1719" xr:uid="{00000000-0005-0000-0000-000015060000}"/>
    <cellStyle name="40% - 강조색2 6" xfId="1720" xr:uid="{00000000-0005-0000-0000-000016060000}"/>
    <cellStyle name="40% - 강조색2 7" xfId="1721" xr:uid="{00000000-0005-0000-0000-000017060000}"/>
    <cellStyle name="40% - 강조색2 8" xfId="1722" xr:uid="{00000000-0005-0000-0000-000018060000}"/>
    <cellStyle name="40% - 강조색2 9" xfId="1723" xr:uid="{00000000-0005-0000-0000-000019060000}"/>
    <cellStyle name="40% - 강조색3 10" xfId="1724" xr:uid="{00000000-0005-0000-0000-00001A060000}"/>
    <cellStyle name="40% - 강조색3 11" xfId="1725" xr:uid="{00000000-0005-0000-0000-00001B060000}"/>
    <cellStyle name="40% - 강조색3 12" xfId="1726" xr:uid="{00000000-0005-0000-0000-00001C060000}"/>
    <cellStyle name="40% - 강조색3 13" xfId="1727" xr:uid="{00000000-0005-0000-0000-00001D060000}"/>
    <cellStyle name="40% - 강조색3 14" xfId="1728" xr:uid="{00000000-0005-0000-0000-00001E060000}"/>
    <cellStyle name="40% - 강조색3 2" xfId="64" xr:uid="{00000000-0005-0000-0000-00001F060000}"/>
    <cellStyle name="40% - 강조색3 2 2" xfId="1729" xr:uid="{00000000-0005-0000-0000-000020060000}"/>
    <cellStyle name="40% - 강조색3 2 3" xfId="1730" xr:uid="{00000000-0005-0000-0000-000021060000}"/>
    <cellStyle name="40% - 강조색3 3" xfId="65" xr:uid="{00000000-0005-0000-0000-000022060000}"/>
    <cellStyle name="40% - 강조색3 3 2" xfId="1731" xr:uid="{00000000-0005-0000-0000-000023060000}"/>
    <cellStyle name="40% - 강조색3 4" xfId="1732" xr:uid="{00000000-0005-0000-0000-000024060000}"/>
    <cellStyle name="40% - 강조색3 4 2" xfId="1733" xr:uid="{00000000-0005-0000-0000-000025060000}"/>
    <cellStyle name="40% - 강조색3 5" xfId="1734" xr:uid="{00000000-0005-0000-0000-000026060000}"/>
    <cellStyle name="40% - 강조색3 6" xfId="1735" xr:uid="{00000000-0005-0000-0000-000027060000}"/>
    <cellStyle name="40% - 강조색3 7" xfId="1736" xr:uid="{00000000-0005-0000-0000-000028060000}"/>
    <cellStyle name="40% - 강조색3 8" xfId="1737" xr:uid="{00000000-0005-0000-0000-000029060000}"/>
    <cellStyle name="40% - 강조색3 9" xfId="1738" xr:uid="{00000000-0005-0000-0000-00002A060000}"/>
    <cellStyle name="40% - 강조색4 10" xfId="1739" xr:uid="{00000000-0005-0000-0000-00002B060000}"/>
    <cellStyle name="40% - 강조색4 11" xfId="1740" xr:uid="{00000000-0005-0000-0000-00002C060000}"/>
    <cellStyle name="40% - 강조색4 12" xfId="1741" xr:uid="{00000000-0005-0000-0000-00002D060000}"/>
    <cellStyle name="40% - 강조색4 13" xfId="1742" xr:uid="{00000000-0005-0000-0000-00002E060000}"/>
    <cellStyle name="40% - 강조색4 14" xfId="1743" xr:uid="{00000000-0005-0000-0000-00002F060000}"/>
    <cellStyle name="40% - 강조색4 2" xfId="66" xr:uid="{00000000-0005-0000-0000-000030060000}"/>
    <cellStyle name="40% - 강조색4 2 2" xfId="1744" xr:uid="{00000000-0005-0000-0000-000031060000}"/>
    <cellStyle name="40% - 강조색4 2 3" xfId="1745" xr:uid="{00000000-0005-0000-0000-000032060000}"/>
    <cellStyle name="40% - 강조색4 3" xfId="67" xr:uid="{00000000-0005-0000-0000-000033060000}"/>
    <cellStyle name="40% - 강조색4 3 2" xfId="1746" xr:uid="{00000000-0005-0000-0000-000034060000}"/>
    <cellStyle name="40% - 강조색4 4" xfId="1747" xr:uid="{00000000-0005-0000-0000-000035060000}"/>
    <cellStyle name="40% - 강조색4 4 2" xfId="1748" xr:uid="{00000000-0005-0000-0000-000036060000}"/>
    <cellStyle name="40% - 강조색4 5" xfId="1749" xr:uid="{00000000-0005-0000-0000-000037060000}"/>
    <cellStyle name="40% - 강조색4 6" xfId="1750" xr:uid="{00000000-0005-0000-0000-000038060000}"/>
    <cellStyle name="40% - 강조색4 7" xfId="1751" xr:uid="{00000000-0005-0000-0000-000039060000}"/>
    <cellStyle name="40% - 강조색4 8" xfId="1752" xr:uid="{00000000-0005-0000-0000-00003A060000}"/>
    <cellStyle name="40% - 강조색4 9" xfId="1753" xr:uid="{00000000-0005-0000-0000-00003B060000}"/>
    <cellStyle name="40% - 강조색5 10" xfId="1754" xr:uid="{00000000-0005-0000-0000-00003C060000}"/>
    <cellStyle name="40% - 강조색5 11" xfId="1755" xr:uid="{00000000-0005-0000-0000-00003D060000}"/>
    <cellStyle name="40% - 강조색5 12" xfId="1756" xr:uid="{00000000-0005-0000-0000-00003E060000}"/>
    <cellStyle name="40% - 강조색5 13" xfId="1757" xr:uid="{00000000-0005-0000-0000-00003F060000}"/>
    <cellStyle name="40% - 강조색5 14" xfId="1758" xr:uid="{00000000-0005-0000-0000-000040060000}"/>
    <cellStyle name="40% - 강조색5 2" xfId="68" xr:uid="{00000000-0005-0000-0000-000041060000}"/>
    <cellStyle name="40% - 강조색5 2 2" xfId="1759" xr:uid="{00000000-0005-0000-0000-000042060000}"/>
    <cellStyle name="40% - 강조색5 2 3" xfId="1760" xr:uid="{00000000-0005-0000-0000-000043060000}"/>
    <cellStyle name="40% - 강조색5 3" xfId="69" xr:uid="{00000000-0005-0000-0000-000044060000}"/>
    <cellStyle name="40% - 강조색5 3 2" xfId="1761" xr:uid="{00000000-0005-0000-0000-000045060000}"/>
    <cellStyle name="40% - 강조색5 4" xfId="1762" xr:uid="{00000000-0005-0000-0000-000046060000}"/>
    <cellStyle name="40% - 강조색5 4 2" xfId="1763" xr:uid="{00000000-0005-0000-0000-000047060000}"/>
    <cellStyle name="40% - 강조색5 5" xfId="1764" xr:uid="{00000000-0005-0000-0000-000048060000}"/>
    <cellStyle name="40% - 강조색5 6" xfId="1765" xr:uid="{00000000-0005-0000-0000-000049060000}"/>
    <cellStyle name="40% - 강조색5 7" xfId="1766" xr:uid="{00000000-0005-0000-0000-00004A060000}"/>
    <cellStyle name="40% - 강조색5 8" xfId="1767" xr:uid="{00000000-0005-0000-0000-00004B060000}"/>
    <cellStyle name="40% - 강조색5 9" xfId="1768" xr:uid="{00000000-0005-0000-0000-00004C060000}"/>
    <cellStyle name="40% - 강조색6 10" xfId="1769" xr:uid="{00000000-0005-0000-0000-00004D060000}"/>
    <cellStyle name="40% - 강조색6 11" xfId="1770" xr:uid="{00000000-0005-0000-0000-00004E060000}"/>
    <cellStyle name="40% - 강조색6 12" xfId="1771" xr:uid="{00000000-0005-0000-0000-00004F060000}"/>
    <cellStyle name="40% - 강조색6 13" xfId="1772" xr:uid="{00000000-0005-0000-0000-000050060000}"/>
    <cellStyle name="40% - 강조색6 14" xfId="1773" xr:uid="{00000000-0005-0000-0000-000051060000}"/>
    <cellStyle name="40% - 강조색6 2" xfId="70" xr:uid="{00000000-0005-0000-0000-000052060000}"/>
    <cellStyle name="40% - 강조색6 2 2" xfId="1774" xr:uid="{00000000-0005-0000-0000-000053060000}"/>
    <cellStyle name="40% - 강조색6 2 3" xfId="1775" xr:uid="{00000000-0005-0000-0000-000054060000}"/>
    <cellStyle name="40% - 강조색6 3" xfId="71" xr:uid="{00000000-0005-0000-0000-000055060000}"/>
    <cellStyle name="40% - 강조색6 3 2" xfId="1776" xr:uid="{00000000-0005-0000-0000-000056060000}"/>
    <cellStyle name="40% - 강조색6 4" xfId="1777" xr:uid="{00000000-0005-0000-0000-000057060000}"/>
    <cellStyle name="40% - 강조색6 4 2" xfId="1778" xr:uid="{00000000-0005-0000-0000-000058060000}"/>
    <cellStyle name="40% - 강조색6 5" xfId="1779" xr:uid="{00000000-0005-0000-0000-000059060000}"/>
    <cellStyle name="40% - 강조색6 6" xfId="1780" xr:uid="{00000000-0005-0000-0000-00005A060000}"/>
    <cellStyle name="40% - 강조색6 7" xfId="1781" xr:uid="{00000000-0005-0000-0000-00005B060000}"/>
    <cellStyle name="40% - 강조색6 8" xfId="1782" xr:uid="{00000000-0005-0000-0000-00005C060000}"/>
    <cellStyle name="40% - 강조색6 9" xfId="1783" xr:uid="{00000000-0005-0000-0000-00005D060000}"/>
    <cellStyle name="60" xfId="1784" xr:uid="{00000000-0005-0000-0000-00005E060000}"/>
    <cellStyle name="60% - 강조색1 2" xfId="72" xr:uid="{00000000-0005-0000-0000-00005F060000}"/>
    <cellStyle name="60% - 강조색1 3" xfId="73" xr:uid="{00000000-0005-0000-0000-000060060000}"/>
    <cellStyle name="60% - 강조색2 2" xfId="74" xr:uid="{00000000-0005-0000-0000-000061060000}"/>
    <cellStyle name="60% - 강조색2 3" xfId="75" xr:uid="{00000000-0005-0000-0000-000062060000}"/>
    <cellStyle name="60% - 강조색3 2" xfId="76" xr:uid="{00000000-0005-0000-0000-000063060000}"/>
    <cellStyle name="60% - 강조색3 3" xfId="77" xr:uid="{00000000-0005-0000-0000-000064060000}"/>
    <cellStyle name="60% - 강조색4 2" xfId="78" xr:uid="{00000000-0005-0000-0000-000065060000}"/>
    <cellStyle name="60% - 강조색4 3" xfId="79" xr:uid="{00000000-0005-0000-0000-000066060000}"/>
    <cellStyle name="60% - 강조색5 2" xfId="80" xr:uid="{00000000-0005-0000-0000-000067060000}"/>
    <cellStyle name="60% - 강조색5 3" xfId="81" xr:uid="{00000000-0005-0000-0000-000068060000}"/>
    <cellStyle name="60% - 강조색6 2" xfId="82" xr:uid="{00000000-0005-0000-0000-000069060000}"/>
    <cellStyle name="60% - 강조색6 3" xfId="83" xr:uid="{00000000-0005-0000-0000-00006A060000}"/>
    <cellStyle name="60%찠Æ 강조색2" xfId="1785" xr:uid="{00000000-0005-0000-0000-00006B060000}"/>
    <cellStyle name="_x0014_7." xfId="1786" xr:uid="{00000000-0005-0000-0000-00006C060000}"/>
    <cellStyle name="90" xfId="1787" xr:uid="{00000000-0005-0000-0000-00006D060000}"/>
    <cellStyle name="A¡§¡©¡Ë¡þ¡ËO_AO¡§uRCN¢®¨úU " xfId="1788" xr:uid="{00000000-0005-0000-0000-00006E060000}"/>
    <cellStyle name="A¨­￠￢￠O [0]_¡¾aA￠￢" xfId="1789" xr:uid="{00000000-0005-0000-0000-00006F060000}"/>
    <cellStyle name="A¨­￠￢￠O_¡¾aA￠￢" xfId="1790" xr:uid="{00000000-0005-0000-0000-000070060000}"/>
    <cellStyle name="aa" xfId="1791" xr:uid="{00000000-0005-0000-0000-000071060000}"/>
    <cellStyle name="Accent1" xfId="1792" xr:uid="{00000000-0005-0000-0000-000072060000}"/>
    <cellStyle name="Accent1 - 20%" xfId="1793" xr:uid="{00000000-0005-0000-0000-000073060000}"/>
    <cellStyle name="Accent1 - 40%" xfId="1794" xr:uid="{00000000-0005-0000-0000-000074060000}"/>
    <cellStyle name="Accent1 - 60%" xfId="1795" xr:uid="{00000000-0005-0000-0000-000075060000}"/>
    <cellStyle name="Accent2" xfId="1796" xr:uid="{00000000-0005-0000-0000-000076060000}"/>
    <cellStyle name="Accent2 - 20%" xfId="1797" xr:uid="{00000000-0005-0000-0000-000077060000}"/>
    <cellStyle name="Accent2 - 40%" xfId="1798" xr:uid="{00000000-0005-0000-0000-000078060000}"/>
    <cellStyle name="Accent2 - 60%" xfId="1799" xr:uid="{00000000-0005-0000-0000-000079060000}"/>
    <cellStyle name="Accent3" xfId="1800" xr:uid="{00000000-0005-0000-0000-00007A060000}"/>
    <cellStyle name="Accent3 - 20%" xfId="1801" xr:uid="{00000000-0005-0000-0000-00007B060000}"/>
    <cellStyle name="Accent3 - 40%" xfId="1802" xr:uid="{00000000-0005-0000-0000-00007C060000}"/>
    <cellStyle name="Accent3 - 60%" xfId="1803" xr:uid="{00000000-0005-0000-0000-00007D060000}"/>
    <cellStyle name="Accent4" xfId="1804" xr:uid="{00000000-0005-0000-0000-00007E060000}"/>
    <cellStyle name="Accent4 - 20%" xfId="1805" xr:uid="{00000000-0005-0000-0000-00007F060000}"/>
    <cellStyle name="Accent4 - 40%" xfId="1806" xr:uid="{00000000-0005-0000-0000-000080060000}"/>
    <cellStyle name="Accent4 - 60%" xfId="1807" xr:uid="{00000000-0005-0000-0000-000081060000}"/>
    <cellStyle name="Accent5" xfId="1808" xr:uid="{00000000-0005-0000-0000-000082060000}"/>
    <cellStyle name="Accent5 - 20%" xfId="1809" xr:uid="{00000000-0005-0000-0000-000083060000}"/>
    <cellStyle name="Accent5 - 40%" xfId="1810" xr:uid="{00000000-0005-0000-0000-000084060000}"/>
    <cellStyle name="Accent5 - 60%" xfId="1811" xr:uid="{00000000-0005-0000-0000-000085060000}"/>
    <cellStyle name="Accent6" xfId="1812" xr:uid="{00000000-0005-0000-0000-000086060000}"/>
    <cellStyle name="Accent6 - 20%" xfId="1813" xr:uid="{00000000-0005-0000-0000-000087060000}"/>
    <cellStyle name="Accent6 - 40%" xfId="1814" xr:uid="{00000000-0005-0000-0000-000088060000}"/>
    <cellStyle name="Accent6 - 60%" xfId="1815" xr:uid="{00000000-0005-0000-0000-000089060000}"/>
    <cellStyle name="Actual Date" xfId="1816" xr:uid="{00000000-0005-0000-0000-00008A060000}"/>
    <cellStyle name="Aee­ " xfId="1817" xr:uid="{00000000-0005-0000-0000-00008B060000}"/>
    <cellStyle name="Aee­  2" xfId="1818" xr:uid="{00000000-0005-0000-0000-00008C060000}"/>
    <cellStyle name="AeE­ [0]_ 2ÆAAþº° " xfId="1819" xr:uid="{00000000-0005-0000-0000-00008D060000}"/>
    <cellStyle name="ÅëÈ­ [0]_¸ÅÃâ" xfId="1820" xr:uid="{00000000-0005-0000-0000-00008E060000}"/>
    <cellStyle name="AeE­ [0]_¿u°￡" xfId="1821" xr:uid="{00000000-0005-0000-0000-00008F060000}"/>
    <cellStyle name="ÅëÈ­ [0]_»óºÎ¼ö·®Áý°è " xfId="1822" xr:uid="{00000000-0005-0000-0000-000090060000}"/>
    <cellStyle name="AeE­ [0]_°eE¹_11¿a½A " xfId="1823" xr:uid="{00000000-0005-0000-0000-000091060000}"/>
    <cellStyle name="ÅëÈ­ [0]_Á¾ÇÕ½Å¼³ " xfId="1824" xr:uid="{00000000-0005-0000-0000-000092060000}"/>
    <cellStyle name="AeE­ [0]_A¾CO½A¼³ºÐ" xfId="1825" xr:uid="{00000000-0005-0000-0000-000093060000}"/>
    <cellStyle name="ÅëÈ­ [0]_Á¾ÇÕÃ¶°ÅºÐ " xfId="1826" xr:uid="{00000000-0005-0000-0000-000094060000}"/>
    <cellStyle name="AeE­ [0]_AMT " xfId="1827" xr:uid="{00000000-0005-0000-0000-000095060000}"/>
    <cellStyle name="ÅëÈ­ [0]_laroux" xfId="1828" xr:uid="{00000000-0005-0000-0000-000096060000}"/>
    <cellStyle name="AeE­ [0]_PERSONAL" xfId="21" xr:uid="{00000000-0005-0000-0000-000097060000}"/>
    <cellStyle name="Aee­ _마창VMS1EA" xfId="1829" xr:uid="{00000000-0005-0000-0000-000098060000}"/>
    <cellStyle name="AeE­_ 2ÆAAþº° " xfId="1830" xr:uid="{00000000-0005-0000-0000-000099060000}"/>
    <cellStyle name="ÅëÈ­_¸ÅÃâ" xfId="1831" xr:uid="{00000000-0005-0000-0000-00009A060000}"/>
    <cellStyle name="AeE­_¿u°￡" xfId="1832" xr:uid="{00000000-0005-0000-0000-00009B060000}"/>
    <cellStyle name="ÅëÈ­_»óºÎ¼ö·®Áý°è " xfId="1833" xr:uid="{00000000-0005-0000-0000-00009C060000}"/>
    <cellStyle name="AeE­_°eE¹_11¿a½A " xfId="1834" xr:uid="{00000000-0005-0000-0000-00009D060000}"/>
    <cellStyle name="ÅëÈ­_Á¾ÇÕ½Å¼³ " xfId="1835" xr:uid="{00000000-0005-0000-0000-00009E060000}"/>
    <cellStyle name="AeE­_A¾CO½A¼³ºÐ" xfId="1836" xr:uid="{00000000-0005-0000-0000-00009F060000}"/>
    <cellStyle name="ÅëÈ­_Á¾ÇÕÃ¶°ÅºÐ " xfId="1837" xr:uid="{00000000-0005-0000-0000-0000A0060000}"/>
    <cellStyle name="AeE­_AMT " xfId="1838" xr:uid="{00000000-0005-0000-0000-0000A1060000}"/>
    <cellStyle name="ÅëÈ­_laroux" xfId="1839" xr:uid="{00000000-0005-0000-0000-0000A2060000}"/>
    <cellStyle name="AeE­_PERSONAL" xfId="22" xr:uid="{00000000-0005-0000-0000-0000A3060000}"/>
    <cellStyle name="AeE¡ⓒ [0]_¡¾aA￠￢" xfId="1840" xr:uid="{00000000-0005-0000-0000-0000A4060000}"/>
    <cellStyle name="AeE¡ⓒ_¡¾aA￠￢" xfId="1841" xr:uid="{00000000-0005-0000-0000-0000A5060000}"/>
    <cellStyle name="AeE¢®¨Ï [0]_AO¡§uRCN¢®¨úU " xfId="1842" xr:uid="{00000000-0005-0000-0000-0000A6060000}"/>
    <cellStyle name="AeE¢®¨Ï_AO¡§uRCN¢®¨úU " xfId="1843" xr:uid="{00000000-0005-0000-0000-0000A7060000}"/>
    <cellStyle name="Æu¼¾æR" xfId="1844" xr:uid="{00000000-0005-0000-0000-0000A8060000}"/>
    <cellStyle name="Æu¼¾æR 2" xfId="1845" xr:uid="{00000000-0005-0000-0000-0000A9060000}"/>
    <cellStyle name="ALIGNMENT" xfId="23" xr:uid="{00000000-0005-0000-0000-0000AA060000}"/>
    <cellStyle name="AÞ¸¶ [0]_ 2ÆAAþº° " xfId="1846" xr:uid="{00000000-0005-0000-0000-0000AB060000}"/>
    <cellStyle name="ÄÞ¸¶ [0]_¸ÅÃâ" xfId="1847" xr:uid="{00000000-0005-0000-0000-0000AC060000}"/>
    <cellStyle name="AÞ¸¶ [0]_¿u°￡" xfId="1848" xr:uid="{00000000-0005-0000-0000-0000AD060000}"/>
    <cellStyle name="ÄÞ¸¶ [0]_±âÅ¸" xfId="1849" xr:uid="{00000000-0005-0000-0000-0000AE060000}"/>
    <cellStyle name="AÞ¸¶ [0]_°eE¹_11¿a½A " xfId="1850" xr:uid="{00000000-0005-0000-0000-0000AF060000}"/>
    <cellStyle name="ÄÞ¸¶ [0]_Á¾ÇÕ½Å¼³ " xfId="1851" xr:uid="{00000000-0005-0000-0000-0000B0060000}"/>
    <cellStyle name="AÞ¸¶ [0]_A¾CO½A¼³ºÐ" xfId="1852" xr:uid="{00000000-0005-0000-0000-0000B1060000}"/>
    <cellStyle name="ÄÞ¸¶ [0]_Á¾ÇÕÃ¶°ÅºÐ " xfId="1853" xr:uid="{00000000-0005-0000-0000-0000B2060000}"/>
    <cellStyle name="AÞ¸¶ [0]_AN°y(1.25) " xfId="1854" xr:uid="{00000000-0005-0000-0000-0000B3060000}"/>
    <cellStyle name="ÄÞ¸¶ [0]_laroux" xfId="1855" xr:uid="{00000000-0005-0000-0000-0000B4060000}"/>
    <cellStyle name="AÞ¸¶_ 2ÆAAþº° " xfId="1856" xr:uid="{00000000-0005-0000-0000-0000B5060000}"/>
    <cellStyle name="ÄÞ¸¶_¸ÅÃâ" xfId="1857" xr:uid="{00000000-0005-0000-0000-0000B6060000}"/>
    <cellStyle name="AÞ¸¶_¿u°￡" xfId="1858" xr:uid="{00000000-0005-0000-0000-0000B7060000}"/>
    <cellStyle name="ÄÞ¸¶_±âÅ¸" xfId="1859" xr:uid="{00000000-0005-0000-0000-0000B8060000}"/>
    <cellStyle name="AÞ¸¶_°eE¹_11¿a½A " xfId="1860" xr:uid="{00000000-0005-0000-0000-0000B9060000}"/>
    <cellStyle name="ÄÞ¸¶_Á¾ÇÕ½Å¼³ " xfId="1861" xr:uid="{00000000-0005-0000-0000-0000BA060000}"/>
    <cellStyle name="AÞ¸¶_A¾CO½A¼³ºÐ" xfId="1862" xr:uid="{00000000-0005-0000-0000-0000BB060000}"/>
    <cellStyle name="ÄÞ¸¶_Á¾ÇÕÃ¶°ÅºÐ " xfId="1863" xr:uid="{00000000-0005-0000-0000-0000BC060000}"/>
    <cellStyle name="AÞ¸¶_AN°y(1.25) " xfId="1864" xr:uid="{00000000-0005-0000-0000-0000BD060000}"/>
    <cellStyle name="ÄÞ¸¶_laroux" xfId="1865" xr:uid="{00000000-0005-0000-0000-0000BE060000}"/>
    <cellStyle name="Au¸R¼o" xfId="1866" xr:uid="{00000000-0005-0000-0000-0000BF060000}"/>
    <cellStyle name="Au¸R¼o 2" xfId="1867" xr:uid="{00000000-0005-0000-0000-0000C0060000}"/>
    <cellStyle name="Au¸R¼o0" xfId="1868" xr:uid="{00000000-0005-0000-0000-0000C1060000}"/>
    <cellStyle name="Au¸R¼o0 2" xfId="1869" xr:uid="{00000000-0005-0000-0000-0000C2060000}"/>
    <cellStyle name="_x0001_b" xfId="1870" xr:uid="{00000000-0005-0000-0000-0000C3060000}"/>
    <cellStyle name="b?þ?b?þ?b?þ?b?þ?b?þ?b?þ?b?þ?b?þ?b?þ?b?þ?b灌þ?b?þ?&lt;?b?þ?b濬þ?b?þ?b?þ昰_x0018_?þ????_x0008_" xfId="1871" xr:uid="{00000000-0005-0000-0000-0000C4060000}"/>
    <cellStyle name="b?þ?b?þ?b?þ?b灌þ?b?þ?&lt;?b?þ?b濬þ?b?þ?b?þ昰_x0018_?þ????_x0008_" xfId="1872" xr:uid="{00000000-0005-0000-0000-0000C5060000}"/>
    <cellStyle name="b␌þකb濰þඪb瀠þයb灌þ්b炈þ宐&lt;෢b濈þෲb濬þขb瀐þฒb瀰þ昰_x0018_⋸þ㤕䰀ጤܕ_x0008_" xfId="1873" xr:uid="{00000000-0005-0000-0000-0000C6060000}"/>
    <cellStyle name="Bad" xfId="1874" xr:uid="{00000000-0005-0000-0000-0000C7060000}"/>
    <cellStyle name="body" xfId="1875" xr:uid="{00000000-0005-0000-0000-0000C8060000}"/>
    <cellStyle name="b嬜þപb嬼þഺb孬þൊb⍜þ൚b⍼þ൪b⎨þൺb⏜þඊb␌þකb濰þඪb瀠þයb灌þ්b炈þ宐&lt;෢b濈þෲb濬þขb瀐þฒb瀰þ昰_x0018_⋸þ㤕䰀ጤܕ_x0008_" xfId="1876" xr:uid="{00000000-0005-0000-0000-0000C9060000}"/>
    <cellStyle name="C¡IA¨ª_¡¾e¡Æⓒ¡En" xfId="1877" xr:uid="{00000000-0005-0000-0000-0000CA060000}"/>
    <cellStyle name="C¢®IA¡§¨£_AO¡§uRCN¢®¨úU " xfId="1878" xr:uid="{00000000-0005-0000-0000-0000CB060000}"/>
    <cellStyle name="C￥AØ_  FAB AIA¤  " xfId="1879" xr:uid="{00000000-0005-0000-0000-0000CC060000}"/>
    <cellStyle name="Ç¥ÁØ_(Á¤º¸ºÎ¹®)¿ùº°ÀÎ¿ø°èÈ¹" xfId="1880" xr:uid="{00000000-0005-0000-0000-0000CD060000}"/>
    <cellStyle name="C￥AØ_¸AAa.¼OAI " xfId="1881" xr:uid="{00000000-0005-0000-0000-0000CE060000}"/>
    <cellStyle name="Ç¥ÁØ_¸ðÇü¸·" xfId="1882" xr:uid="{00000000-0005-0000-0000-0000CF060000}"/>
    <cellStyle name="C￥AØ_¿μ¾÷CoE² " xfId="1883" xr:uid="{00000000-0005-0000-0000-0000D0060000}"/>
    <cellStyle name="Ç¥ÁØ_»ç¾÷ºÎº° ÃÑ°è " xfId="1884" xr:uid="{00000000-0005-0000-0000-0000D1060000}"/>
    <cellStyle name="C￥AØ_≫c¾÷°eE¹ºn±³(AIAI³Y)" xfId="1885" xr:uid="{00000000-0005-0000-0000-0000D2060000}"/>
    <cellStyle name="Ç¥ÁØ_°­´ç (2)" xfId="1886" xr:uid="{00000000-0005-0000-0000-0000D3060000}"/>
    <cellStyle name="C￥AØ_°³AI OXIDE " xfId="1887" xr:uid="{00000000-0005-0000-0000-0000D4060000}"/>
    <cellStyle name="Ç¥ÁØ_°ø¹®5 " xfId="1888" xr:uid="{00000000-0005-0000-0000-0000D5060000}"/>
    <cellStyle name="C￥AØ_¾c½A " xfId="1889" xr:uid="{00000000-0005-0000-0000-0000D6060000}"/>
    <cellStyle name="Ç¥ÁØ_5-1±¤°í " xfId="1890" xr:uid="{00000000-0005-0000-0000-0000D7060000}"/>
    <cellStyle name="C￥AØ_6-1 A-S" xfId="1891" xr:uid="{00000000-0005-0000-0000-0000D8060000}"/>
    <cellStyle name="Ç¥ÁØ_Á¾ÇÕ½Å¼³ " xfId="1892" xr:uid="{00000000-0005-0000-0000-0000D9060000}"/>
    <cellStyle name="C￥AØ_A¾CO½A¼³ _광케이블피스표" xfId="1893" xr:uid="{00000000-0005-0000-0000-0000DA060000}"/>
    <cellStyle name="Ç¥ÁØ_Á¾ÇÕ½Å¼³ _광케이블피스표" xfId="1894" xr:uid="{00000000-0005-0000-0000-0000DB060000}"/>
    <cellStyle name="C￥AØ_A¾CO½A¼³ _기지국집계" xfId="1895" xr:uid="{00000000-0005-0000-0000-0000DC060000}"/>
    <cellStyle name="Ç¥ÁØ_Á¾ÇÕ½Å¼³ _기지국집계" xfId="1896" xr:uid="{00000000-0005-0000-0000-0000DD060000}"/>
    <cellStyle name="C￥AØ_A¾CO½A¼³ _설계(sample-파워콤-수원-용인국사)" xfId="1897" xr:uid="{00000000-0005-0000-0000-0000DE060000}"/>
    <cellStyle name="Ç¥ÁØ_Á¾ÇÕ½Å¼³ _설계(sample-파워콤-수원-용인국사)" xfId="1898" xr:uid="{00000000-0005-0000-0000-0000DF060000}"/>
    <cellStyle name="C￥AØ_A¾CO½A¼³ _설계(sample-파워콤-수원-용인국사)_ADM16광단국설계" xfId="1899" xr:uid="{00000000-0005-0000-0000-0000E0060000}"/>
    <cellStyle name="Ç¥ÁØ_Á¾ÇÕ½Å¼³ _설계(sample-파워콤-수원-용인국사)_ADM16광단국설계" xfId="1900" xr:uid="{00000000-0005-0000-0000-0000E1060000}"/>
    <cellStyle name="C￥AØ_A¾CO½A¼³ºÐ" xfId="1901" xr:uid="{00000000-0005-0000-0000-0000E2060000}"/>
    <cellStyle name="Ç¥ÁØ_Á¾ÇÕÃ¶°ÅºÐ " xfId="1902" xr:uid="{00000000-0005-0000-0000-0000E3060000}"/>
    <cellStyle name="C￥AØ_A¾COA¶°AºÐ _광케이블피스표" xfId="1903" xr:uid="{00000000-0005-0000-0000-0000E4060000}"/>
    <cellStyle name="Ç¥ÁØ_Á¾ÇÕÃ¶°ÅºÐ _광케이블피스표" xfId="1904" xr:uid="{00000000-0005-0000-0000-0000E5060000}"/>
    <cellStyle name="C￥AØ_A¾COA¶°AºÐ _기지국집계" xfId="1905" xr:uid="{00000000-0005-0000-0000-0000E6060000}"/>
    <cellStyle name="Ç¥ÁØ_Á¾ÇÕÃ¶°ÅºÐ _기지국집계" xfId="1906" xr:uid="{00000000-0005-0000-0000-0000E7060000}"/>
    <cellStyle name="C￥AØ_A¾COA¶°AºÐ _설계(sample-파워콤-수원-용인국사)" xfId="1907" xr:uid="{00000000-0005-0000-0000-0000E8060000}"/>
    <cellStyle name="Ç¥ÁØ_Á¾ÇÕÃ¶°ÅºÐ _설계(sample-파워콤-수원-용인국사)" xfId="1908" xr:uid="{00000000-0005-0000-0000-0000E9060000}"/>
    <cellStyle name="C￥AØ_A¾COA¶°AºÐ _설계(sample-파워콤-수원-용인국사)_ADM16광단국설계" xfId="1909" xr:uid="{00000000-0005-0000-0000-0000EA060000}"/>
    <cellStyle name="Ç¥ÁØ_Á¾ÇÕÃ¶°ÅºÐ _설계(sample-파워콤-수원-용인국사)_ADM16광단국설계" xfId="1910" xr:uid="{00000000-0005-0000-0000-0000EB060000}"/>
    <cellStyle name="C￥AØ_Æ?±a≫cC×" xfId="1911" xr:uid="{00000000-0005-0000-0000-0000EC060000}"/>
    <cellStyle name="Ç¥ÁØ_Áý°èÇ¥(2¿ù) " xfId="1912" xr:uid="{00000000-0005-0000-0000-0000ED060000}"/>
    <cellStyle name="C￥AØ_CoAo¹yAI °A¾×¿ⓒ½A " xfId="1913" xr:uid="{00000000-0005-0000-0000-0000EE060000}"/>
    <cellStyle name="Ç¥ÁØ_laroux" xfId="1914" xr:uid="{00000000-0005-0000-0000-0000EF060000}"/>
    <cellStyle name="C￥AØ_laroux_1_A¾COA¶°AºÐ " xfId="1915" xr:uid="{00000000-0005-0000-0000-0000F0060000}"/>
    <cellStyle name="Ç¥ÁØ_laroux_1_Á¾ÇÕÃ¶°ÅºÐ " xfId="1916" xr:uid="{00000000-0005-0000-0000-0000F1060000}"/>
    <cellStyle name="C￥AØ_laroux_A¾CO½A¼³ " xfId="1917" xr:uid="{00000000-0005-0000-0000-0000F2060000}"/>
    <cellStyle name="Ç¥ÁØ_laroux_Á¾ÇÕ½Å¼³ " xfId="1918" xr:uid="{00000000-0005-0000-0000-0000F3060000}"/>
    <cellStyle name="C￥AØ_laroux_A¾COA¶°AºÐ " xfId="1919" xr:uid="{00000000-0005-0000-0000-0000F4060000}"/>
    <cellStyle name="Ç¥ÁØ_laroux_Á¾ÇÕÃ¶°ÅºÐ " xfId="1920" xr:uid="{00000000-0005-0000-0000-0000F5060000}"/>
    <cellStyle name="C￥AØ_PERSONAL" xfId="24" xr:uid="{00000000-0005-0000-0000-0000F6060000}"/>
    <cellStyle name="Ç¥ÁØ_Sheet1_¿µ¾÷ÇöÈ² " xfId="1921" xr:uid="{00000000-0005-0000-0000-0000F7060000}"/>
    <cellStyle name="C￥AØ_Sheet1_4PART " xfId="1922" xr:uid="{00000000-0005-0000-0000-0000F8060000}"/>
    <cellStyle name="Calc Currency (0)" xfId="25" xr:uid="{00000000-0005-0000-0000-0000F9060000}"/>
    <cellStyle name="Calc Currency (0) 2" xfId="1923" xr:uid="{00000000-0005-0000-0000-0000FA060000}"/>
    <cellStyle name="Calc Currency (0) 3" xfId="1924" xr:uid="{00000000-0005-0000-0000-0000FB060000}"/>
    <cellStyle name="Calc Currency (2)" xfId="1925" xr:uid="{00000000-0005-0000-0000-0000FC060000}"/>
    <cellStyle name="Calc Percent (0)" xfId="1926" xr:uid="{00000000-0005-0000-0000-0000FD060000}"/>
    <cellStyle name="Calc Percent (1)" xfId="1927" xr:uid="{00000000-0005-0000-0000-0000FE060000}"/>
    <cellStyle name="Calc Percent (2)" xfId="1928" xr:uid="{00000000-0005-0000-0000-0000FF060000}"/>
    <cellStyle name="Calc Units (0)" xfId="1929" xr:uid="{00000000-0005-0000-0000-000000070000}"/>
    <cellStyle name="Calc Units (1)" xfId="1930" xr:uid="{00000000-0005-0000-0000-000001070000}"/>
    <cellStyle name="Calc Units (2)" xfId="1931" xr:uid="{00000000-0005-0000-0000-000002070000}"/>
    <cellStyle name="Calculation" xfId="1932" xr:uid="{00000000-0005-0000-0000-000003070000}"/>
    <cellStyle name="category" xfId="26" xr:uid="{00000000-0005-0000-0000-000004070000}"/>
    <cellStyle name="Check Cell" xfId="1933" xr:uid="{00000000-0005-0000-0000-000005070000}"/>
    <cellStyle name="CIAIÆU¸μAⓒ" xfId="1934" xr:uid="{00000000-0005-0000-0000-000006070000}"/>
    <cellStyle name="Co≫e" xfId="1935" xr:uid="{00000000-0005-0000-0000-000007070000}"/>
    <cellStyle name="Co≫e 2" xfId="1936" xr:uid="{00000000-0005-0000-0000-000008070000}"/>
    <cellStyle name="ⓒoe¨￢¨￠Aⓒ÷_¡¾aA￠￢" xfId="1937" xr:uid="{00000000-0005-0000-0000-000009070000}"/>
    <cellStyle name="Column Heading" xfId="1938" xr:uid="{00000000-0005-0000-0000-00000A070000}"/>
    <cellStyle name="Column Headings" xfId="1939" xr:uid="{00000000-0005-0000-0000-00000B070000}"/>
    <cellStyle name="columns_array" xfId="1940" xr:uid="{00000000-0005-0000-0000-00000C070000}"/>
    <cellStyle name="Comma" xfId="1941" xr:uid="{00000000-0005-0000-0000-00000D070000}"/>
    <cellStyle name="Comma [0]" xfId="1942" xr:uid="{00000000-0005-0000-0000-00000E070000}"/>
    <cellStyle name="Comma [0] 2" xfId="1943" xr:uid="{00000000-0005-0000-0000-00000F070000}"/>
    <cellStyle name="Comma [0]_ SG&amp;A Bridge " xfId="1944" xr:uid="{00000000-0005-0000-0000-000010070000}"/>
    <cellStyle name="Comma [00]" xfId="1945" xr:uid="{00000000-0005-0000-0000-000011070000}"/>
    <cellStyle name="Comma 2" xfId="1946" xr:uid="{00000000-0005-0000-0000-000012070000}"/>
    <cellStyle name="comma zerodec" xfId="27" xr:uid="{00000000-0005-0000-0000-000013070000}"/>
    <cellStyle name="comma zerodec 2" xfId="1947" xr:uid="{00000000-0005-0000-0000-000014070000}"/>
    <cellStyle name="Comma_ SG&amp;A Bridge" xfId="1948" xr:uid="{00000000-0005-0000-0000-000015070000}"/>
    <cellStyle name="Comma0" xfId="1949" xr:uid="{00000000-0005-0000-0000-000016070000}"/>
    <cellStyle name="Commm_laroux_12~3SO2_97회비_laroux" xfId="1950" xr:uid="{00000000-0005-0000-0000-000017070000}"/>
    <cellStyle name="Copied" xfId="1951" xr:uid="{00000000-0005-0000-0000-000018070000}"/>
    <cellStyle name="Cur_x0002_6怑" xfId="1952" xr:uid="{00000000-0005-0000-0000-000019070000}"/>
    <cellStyle name="Curren?_x0012_퐀_x0017_?" xfId="1953" xr:uid="{00000000-0005-0000-0000-00001A070000}"/>
    <cellStyle name="Currency" xfId="1954" xr:uid="{00000000-0005-0000-0000-00001B070000}"/>
    <cellStyle name="Currency [_x0010_]_mud plant bolted" xfId="1955" xr:uid="{00000000-0005-0000-0000-00001C070000}"/>
    <cellStyle name="Currency [0]" xfId="1956" xr:uid="{00000000-0005-0000-0000-00001D070000}"/>
    <cellStyle name="Currency [00]" xfId="1957" xr:uid="{00000000-0005-0000-0000-00001E070000}"/>
    <cellStyle name="Currency 2" xfId="1958" xr:uid="{00000000-0005-0000-0000-00001F070000}"/>
    <cellStyle name="currency-$" xfId="1959" xr:uid="{00000000-0005-0000-0000-000020070000}"/>
    <cellStyle name="Currency_ SG&amp;A Bridge " xfId="1960" xr:uid="{00000000-0005-0000-0000-000021070000}"/>
    <cellStyle name="Currency0" xfId="1961" xr:uid="{00000000-0005-0000-0000-000022070000}"/>
    <cellStyle name="Currency1" xfId="28" xr:uid="{00000000-0005-0000-0000-000023070000}"/>
    <cellStyle name="Currency1 2" xfId="1962" xr:uid="{00000000-0005-0000-0000-000024070000}"/>
    <cellStyle name="Data" xfId="1963" xr:uid="{00000000-0005-0000-0000-000025070000}"/>
    <cellStyle name="Date" xfId="1964" xr:uid="{00000000-0005-0000-0000-000026070000}"/>
    <cellStyle name="Date 2" xfId="1965" xr:uid="{00000000-0005-0000-0000-000027070000}"/>
    <cellStyle name="Date 3" xfId="1966" xr:uid="{00000000-0005-0000-0000-000028070000}"/>
    <cellStyle name="Date Short" xfId="1967" xr:uid="{00000000-0005-0000-0000-000029070000}"/>
    <cellStyle name="Date_2.설계서(항공측량)-정사영상포함" xfId="1968" xr:uid="{00000000-0005-0000-0000-00002A070000}"/>
    <cellStyle name="DateType" xfId="1969" xr:uid="{00000000-0005-0000-0000-00002B070000}"/>
    <cellStyle name="Description" xfId="1970" xr:uid="{00000000-0005-0000-0000-00002C070000}"/>
    <cellStyle name="Dezimal [0]_Ausdruck RUND (D)" xfId="1971" xr:uid="{00000000-0005-0000-0000-00002D070000}"/>
    <cellStyle name="Dezimal_Ausdruck RUND (D)" xfId="1972" xr:uid="{00000000-0005-0000-0000-00002E070000}"/>
    <cellStyle name="Discontinued" xfId="1973" xr:uid="{00000000-0005-0000-0000-00002F070000}"/>
    <cellStyle name="discount" xfId="1974" xr:uid="{00000000-0005-0000-0000-000030070000}"/>
    <cellStyle name="Dollar (zero dec)" xfId="29" xr:uid="{00000000-0005-0000-0000-000031070000}"/>
    <cellStyle name="Dollar (zero dec) 2" xfId="1975" xr:uid="{00000000-0005-0000-0000-000032070000}"/>
    <cellStyle name="E­æo±ae￡" xfId="1976" xr:uid="{00000000-0005-0000-0000-000033070000}"/>
    <cellStyle name="E­æo±ae￡ 2" xfId="1977" xr:uid="{00000000-0005-0000-0000-000034070000}"/>
    <cellStyle name="E­æo±ae￡0" xfId="1978" xr:uid="{00000000-0005-0000-0000-000035070000}"/>
    <cellStyle name="E­æo±ae￡0 2" xfId="1979" xr:uid="{00000000-0005-0000-0000-000036070000}"/>
    <cellStyle name="Emphasis 1" xfId="1980" xr:uid="{00000000-0005-0000-0000-000037070000}"/>
    <cellStyle name="Emphasis 2" xfId="1981" xr:uid="{00000000-0005-0000-0000-000038070000}"/>
    <cellStyle name="Emphasis 3" xfId="1982" xr:uid="{00000000-0005-0000-0000-000039070000}"/>
    <cellStyle name="Enter Currency (0)" xfId="1983" xr:uid="{00000000-0005-0000-0000-00003A070000}"/>
    <cellStyle name="Enter Currency (2)" xfId="1984" xr:uid="{00000000-0005-0000-0000-00003B070000}"/>
    <cellStyle name="Enter Units (0)" xfId="1985" xr:uid="{00000000-0005-0000-0000-00003C070000}"/>
    <cellStyle name="Enter Units (1)" xfId="1986" xr:uid="{00000000-0005-0000-0000-00003D070000}"/>
    <cellStyle name="Enter Units (2)" xfId="1987" xr:uid="{00000000-0005-0000-0000-00003E070000}"/>
    <cellStyle name="Entered" xfId="1988" xr:uid="{00000000-0005-0000-0000-00003F070000}"/>
    <cellStyle name="Euro" xfId="1989" xr:uid="{00000000-0005-0000-0000-000040070000}"/>
    <cellStyle name="F2" xfId="1990" xr:uid="{00000000-0005-0000-0000-000041070000}"/>
    <cellStyle name="F3" xfId="1991" xr:uid="{00000000-0005-0000-0000-000042070000}"/>
    <cellStyle name="F4" xfId="1992" xr:uid="{00000000-0005-0000-0000-000043070000}"/>
    <cellStyle name="F5" xfId="1993" xr:uid="{00000000-0005-0000-0000-000044070000}"/>
    <cellStyle name="F6" xfId="1994" xr:uid="{00000000-0005-0000-0000-000045070000}"/>
    <cellStyle name="F7" xfId="1995" xr:uid="{00000000-0005-0000-0000-000046070000}"/>
    <cellStyle name="F8" xfId="1996" xr:uid="{00000000-0005-0000-0000-000047070000}"/>
    <cellStyle name="Fixed" xfId="1997" xr:uid="{00000000-0005-0000-0000-000048070000}"/>
    <cellStyle name="Fixed 2" xfId="1998" xr:uid="{00000000-0005-0000-0000-000049070000}"/>
    <cellStyle name="Followed Hyperlink" xfId="1999" xr:uid="{00000000-0005-0000-0000-00004A070000}"/>
    <cellStyle name="G/표준" xfId="2000" xr:uid="{00000000-0005-0000-0000-00004B070000}"/>
    <cellStyle name="Good" xfId="2001" xr:uid="{00000000-0005-0000-0000-00004C070000}"/>
    <cellStyle name="Grey" xfId="30" xr:uid="{00000000-0005-0000-0000-00004D070000}"/>
    <cellStyle name="Grey 2" xfId="2002" xr:uid="{00000000-0005-0000-0000-00004E070000}"/>
    <cellStyle name="Grey 3" xfId="2003" xr:uid="{00000000-0005-0000-0000-00004F070000}"/>
    <cellStyle name="group" xfId="2004" xr:uid="{00000000-0005-0000-0000-000050070000}"/>
    <cellStyle name="head" xfId="2005" xr:uid="{00000000-0005-0000-0000-000051070000}"/>
    <cellStyle name="head 1" xfId="2006" xr:uid="{00000000-0005-0000-0000-000052070000}"/>
    <cellStyle name="head 1-1" xfId="2007" xr:uid="{00000000-0005-0000-0000-000053070000}"/>
    <cellStyle name="HEADER" xfId="31" xr:uid="{00000000-0005-0000-0000-000054070000}"/>
    <cellStyle name="Header1" xfId="32" xr:uid="{00000000-0005-0000-0000-000055070000}"/>
    <cellStyle name="Header2" xfId="33" xr:uid="{00000000-0005-0000-0000-000056070000}"/>
    <cellStyle name="Heading 1" xfId="2008" xr:uid="{00000000-0005-0000-0000-000057070000}"/>
    <cellStyle name="Heading 2" xfId="2009" xr:uid="{00000000-0005-0000-0000-000058070000}"/>
    <cellStyle name="Heading 3" xfId="2010" xr:uid="{00000000-0005-0000-0000-000059070000}"/>
    <cellStyle name="Heading 4" xfId="2011" xr:uid="{00000000-0005-0000-0000-00005A070000}"/>
    <cellStyle name="Heading1" xfId="2012" xr:uid="{00000000-0005-0000-0000-00005B070000}"/>
    <cellStyle name="Heading1 2" xfId="2013" xr:uid="{00000000-0005-0000-0000-00005C070000}"/>
    <cellStyle name="Heading2" xfId="2014" xr:uid="{00000000-0005-0000-0000-00005D070000}"/>
    <cellStyle name="Heading2 2" xfId="2015" xr:uid="{00000000-0005-0000-0000-00005E070000}"/>
    <cellStyle name="HelpStyle" xfId="2016" xr:uid="{00000000-0005-0000-0000-00005F070000}"/>
    <cellStyle name="Helv8_PFD4.XLS" xfId="2017" xr:uid="{00000000-0005-0000-0000-000060070000}"/>
    <cellStyle name="HIGHLIGHT" xfId="2018" xr:uid="{00000000-0005-0000-0000-000061070000}"/>
    <cellStyle name="Hyperlink" xfId="2019" xr:uid="{00000000-0005-0000-0000-000062070000}"/>
    <cellStyle name="Input" xfId="2020" xr:uid="{00000000-0005-0000-0000-000063070000}"/>
    <cellStyle name="Input [yellow]" xfId="34" xr:uid="{00000000-0005-0000-0000-000064070000}"/>
    <cellStyle name="Input [yellow] 2" xfId="2021" xr:uid="{00000000-0005-0000-0000-000065070000}"/>
    <cellStyle name="Input [yellow] 3" xfId="2022" xr:uid="{00000000-0005-0000-0000-000066070000}"/>
    <cellStyle name="Komma [0]_BINV" xfId="2023" xr:uid="{00000000-0005-0000-0000-000067070000}"/>
    <cellStyle name="Komma_BINV" xfId="2024" xr:uid="{00000000-0005-0000-0000-000068070000}"/>
    <cellStyle name="L`" xfId="2025" xr:uid="{00000000-0005-0000-0000-000069070000}"/>
    <cellStyle name="L` 2" xfId="2026" xr:uid="{00000000-0005-0000-0000-00006A070000}"/>
    <cellStyle name="left" xfId="2027" xr:uid="{00000000-0005-0000-0000-00006B070000}"/>
    <cellStyle name="Link Currency (0)" xfId="2028" xr:uid="{00000000-0005-0000-0000-00006C070000}"/>
    <cellStyle name="Link Currency (2)" xfId="2029" xr:uid="{00000000-0005-0000-0000-00006D070000}"/>
    <cellStyle name="Link Units (0)" xfId="2030" xr:uid="{00000000-0005-0000-0000-00006E070000}"/>
    <cellStyle name="Link Units (1)" xfId="2031" xr:uid="{00000000-0005-0000-0000-00006F070000}"/>
    <cellStyle name="Link Units (2)" xfId="2032" xr:uid="{00000000-0005-0000-0000-000070070000}"/>
    <cellStyle name="Linked Cell" xfId="2033" xr:uid="{00000000-0005-0000-0000-000071070000}"/>
    <cellStyle name="LongDesc" xfId="35" xr:uid="{00000000-0005-0000-0000-000072070000}"/>
    <cellStyle name="Milliers [0]_Arabian Spec" xfId="2034" xr:uid="{00000000-0005-0000-0000-000073070000}"/>
    <cellStyle name="Milliers_Arabian Spec" xfId="2035" xr:uid="{00000000-0005-0000-0000-000074070000}"/>
    <cellStyle name="Model" xfId="36" xr:uid="{00000000-0005-0000-0000-000075070000}"/>
    <cellStyle name="Mon?aire [0]_Arabian Spec" xfId="2036" xr:uid="{00000000-0005-0000-0000-000076070000}"/>
    <cellStyle name="Mon?aire_Arabian Spec" xfId="2037" xr:uid="{00000000-0005-0000-0000-000077070000}"/>
    <cellStyle name="MS Proofing Tools" xfId="2038" xr:uid="{00000000-0005-0000-0000-000078070000}"/>
    <cellStyle name="Neutral" xfId="2039" xr:uid="{00000000-0005-0000-0000-000079070000}"/>
    <cellStyle name="New" xfId="2040" xr:uid="{00000000-0005-0000-0000-00007A070000}"/>
    <cellStyle name="NEW정렬" xfId="2041" xr:uid="{00000000-0005-0000-0000-00007B070000}"/>
    <cellStyle name="no dec" xfId="2042" xr:uid="{00000000-0005-0000-0000-00007C070000}"/>
    <cellStyle name="Normal - Style1" xfId="37" xr:uid="{00000000-0005-0000-0000-00007D070000}"/>
    <cellStyle name="Normal - Style1 2" xfId="2043" xr:uid="{00000000-0005-0000-0000-00007E070000}"/>
    <cellStyle name="Normal - Style1 3" xfId="2044" xr:uid="{00000000-0005-0000-0000-00007F070000}"/>
    <cellStyle name="Normal - Style2" xfId="2045" xr:uid="{00000000-0005-0000-0000-000080070000}"/>
    <cellStyle name="Normal - Style3" xfId="2046" xr:uid="{00000000-0005-0000-0000-000081070000}"/>
    <cellStyle name="Normal - Style4" xfId="2047" xr:uid="{00000000-0005-0000-0000-000082070000}"/>
    <cellStyle name="Normal - Style5" xfId="2048" xr:uid="{00000000-0005-0000-0000-000083070000}"/>
    <cellStyle name="Normal - Style6" xfId="2049" xr:uid="{00000000-0005-0000-0000-000084070000}"/>
    <cellStyle name="Normal - Style7" xfId="2050" xr:uid="{00000000-0005-0000-0000-000085070000}"/>
    <cellStyle name="Normal - Style8" xfId="2051" xr:uid="{00000000-0005-0000-0000-000086070000}"/>
    <cellStyle name="Normal - 유형1" xfId="2052" xr:uid="{00000000-0005-0000-0000-000087070000}"/>
    <cellStyle name="Normal 2" xfId="2053" xr:uid="{00000000-0005-0000-0000-000088070000}"/>
    <cellStyle name="Normal 4 18" xfId="38" xr:uid="{00000000-0005-0000-0000-000089070000}"/>
    <cellStyle name="Normal_ SG&amp;A Bridge " xfId="2054" xr:uid="{00000000-0005-0000-0000-00008A070000}"/>
    <cellStyle name="Note" xfId="2055" xr:uid="{00000000-0005-0000-0000-00008B070000}"/>
    <cellStyle name="Œ…?æ맖?e [0.00]_laroux" xfId="2056" xr:uid="{00000000-0005-0000-0000-00008C070000}"/>
    <cellStyle name="Œ…?æ맖?e_laroux" xfId="2057" xr:uid="{00000000-0005-0000-0000-00008D070000}"/>
    <cellStyle name="oft Excel]_x000d__x000a_Comment=The open=/f lines load custom functions into the Paste Function list._x000d__x000a_Maximized=3_x000d__x000a_AutoFormat=" xfId="2058" xr:uid="{00000000-0005-0000-0000-00008E070000}"/>
    <cellStyle name="Output" xfId="2059" xr:uid="{00000000-0005-0000-0000-00008F070000}"/>
    <cellStyle name="Percent" xfId="2060" xr:uid="{00000000-0005-0000-0000-000090070000}"/>
    <cellStyle name="Percent [0]" xfId="2061" xr:uid="{00000000-0005-0000-0000-000091070000}"/>
    <cellStyle name="Percent [00]" xfId="2062" xr:uid="{00000000-0005-0000-0000-000092070000}"/>
    <cellStyle name="Percent [2]" xfId="39" xr:uid="{00000000-0005-0000-0000-000093070000}"/>
    <cellStyle name="Percent 2" xfId="2063" xr:uid="{00000000-0005-0000-0000-000094070000}"/>
    <cellStyle name="Percent_#6 Temps &amp; Contractors" xfId="2064" xr:uid="{00000000-0005-0000-0000-000095070000}"/>
    <cellStyle name="PrePop Currency (0)" xfId="2065" xr:uid="{00000000-0005-0000-0000-000096070000}"/>
    <cellStyle name="PrePop Currency (2)" xfId="2066" xr:uid="{00000000-0005-0000-0000-000097070000}"/>
    <cellStyle name="PrePop Units (0)" xfId="2067" xr:uid="{00000000-0005-0000-0000-000098070000}"/>
    <cellStyle name="PrePop Units (1)" xfId="2068" xr:uid="{00000000-0005-0000-0000-000099070000}"/>
    <cellStyle name="PrePop Units (2)" xfId="2069" xr:uid="{00000000-0005-0000-0000-00009A070000}"/>
    <cellStyle name="Price" xfId="2070" xr:uid="{00000000-0005-0000-0000-00009B070000}"/>
    <cellStyle name="PriceChange" xfId="2071" xr:uid="{00000000-0005-0000-0000-00009C070000}"/>
    <cellStyle name="Prices" xfId="2072" xr:uid="{00000000-0005-0000-0000-00009D070000}"/>
    <cellStyle name="Procent_BINV" xfId="2073" xr:uid="{00000000-0005-0000-0000-00009E070000}"/>
    <cellStyle name="Released" xfId="40" xr:uid="{00000000-0005-0000-0000-00009F070000}"/>
    <cellStyle name="Released-Short" xfId="2074" xr:uid="{00000000-0005-0000-0000-0000A0070000}"/>
    <cellStyle name="Revenue" xfId="2075" xr:uid="{00000000-0005-0000-0000-0000A1070000}"/>
    <cellStyle name="RevList" xfId="2076" xr:uid="{00000000-0005-0000-0000-0000A2070000}"/>
    <cellStyle name="SectionSubTitle" xfId="2077" xr:uid="{00000000-0005-0000-0000-0000A3070000}"/>
    <cellStyle name="SectionTitle" xfId="2078" xr:uid="{00000000-0005-0000-0000-0000A4070000}"/>
    <cellStyle name="Sheet Title" xfId="2079" xr:uid="{00000000-0005-0000-0000-0000A5070000}"/>
    <cellStyle name="small descr." xfId="2080" xr:uid="{00000000-0005-0000-0000-0000A6070000}"/>
    <cellStyle name="Standaard_BINV" xfId="2081" xr:uid="{00000000-0005-0000-0000-0000A7070000}"/>
    <cellStyle name="STANDARD" xfId="2082" xr:uid="{00000000-0005-0000-0000-0000A8070000}"/>
    <cellStyle name="STD" xfId="2083" xr:uid="{00000000-0005-0000-0000-0000A9070000}"/>
    <cellStyle name="Style 1" xfId="186" xr:uid="{00000000-0005-0000-0000-0000AA070000}"/>
    <cellStyle name="subhead" xfId="41" xr:uid="{00000000-0005-0000-0000-0000AB070000}"/>
    <cellStyle name="Subtotal" xfId="2084" xr:uid="{00000000-0005-0000-0000-0000AC070000}"/>
    <cellStyle name="text" xfId="2085" xr:uid="{00000000-0005-0000-0000-0000AD070000}"/>
    <cellStyle name="Text Indent A" xfId="2086" xr:uid="{00000000-0005-0000-0000-0000AE070000}"/>
    <cellStyle name="Text Indent B" xfId="2087" xr:uid="{00000000-0005-0000-0000-0000AF070000}"/>
    <cellStyle name="Text Indent C" xfId="2088" xr:uid="{00000000-0005-0000-0000-0000B0070000}"/>
    <cellStyle name="þ?b?þ?b?þ?b?þ?b?þ?b?þ?b?þ?b灌þ?b?þ?&lt;?b?þ?b濬þ?b?þ?b?þ昰_x0018_?þ????_x0008_" xfId="2089" xr:uid="{00000000-0005-0000-0000-0000B1070000}"/>
    <cellStyle name="þ൚b⍼þ൪b⎨þൺb⏜þඊb␌þකb濰þඪb瀠þයb灌þ්b炈þ宐&lt;෢b濈þෲb濬þขb瀐þฒb瀰þ昰_x0018_⋸þ㤕䰀ጤܕ_x0008_" xfId="2090" xr:uid="{00000000-0005-0000-0000-0000B2070000}"/>
    <cellStyle name="Title" xfId="2091" xr:uid="{00000000-0005-0000-0000-0000B3070000}"/>
    <cellStyle name="title [1]" xfId="2092" xr:uid="{00000000-0005-0000-0000-0000B4070000}"/>
    <cellStyle name="title [2]" xfId="2093" xr:uid="{00000000-0005-0000-0000-0000B5070000}"/>
    <cellStyle name="Title 2" xfId="2094" xr:uid="{00000000-0005-0000-0000-0000B6070000}"/>
    <cellStyle name="Title_3_성능평가비용계산_참조자료" xfId="2095" xr:uid="{00000000-0005-0000-0000-0000B7070000}"/>
    <cellStyle name="Total" xfId="2096" xr:uid="{00000000-0005-0000-0000-0000B8070000}"/>
    <cellStyle name="Total 2" xfId="2097" xr:uid="{00000000-0005-0000-0000-0000B9070000}"/>
    <cellStyle name="UM" xfId="2098" xr:uid="{00000000-0005-0000-0000-0000BA070000}"/>
    <cellStyle name="Unprot" xfId="2099" xr:uid="{00000000-0005-0000-0000-0000BB070000}"/>
    <cellStyle name="Unprot$" xfId="2100" xr:uid="{00000000-0005-0000-0000-0000BC070000}"/>
    <cellStyle name="Unprotect" xfId="2101" xr:uid="{00000000-0005-0000-0000-0000BD070000}"/>
    <cellStyle name="Valuta [0]_BINV" xfId="2102" xr:uid="{00000000-0005-0000-0000-0000BE070000}"/>
    <cellStyle name="Valuta_BINV" xfId="2103" xr:uid="{00000000-0005-0000-0000-0000BF070000}"/>
    <cellStyle name="W?rung [0]_Ausdruck RUND (D)" xfId="2104" xr:uid="{00000000-0005-0000-0000-0000C0070000}"/>
    <cellStyle name="W?rung_Ausdruck RUND (D)" xfId="2105" xr:uid="{00000000-0005-0000-0000-0000C1070000}"/>
    <cellStyle name="Warning Text" xfId="2106" xr:uid="{00000000-0005-0000-0000-0000C2070000}"/>
    <cellStyle name="wrap" xfId="2107" xr:uid="{00000000-0005-0000-0000-0000C3070000}"/>
    <cellStyle name="Ͱ" xfId="2108" xr:uid="{00000000-0005-0000-0000-0000C4070000}"/>
    <cellStyle name="μU¿¡ ¿A´A CIAIÆU¸μAⓒ" xfId="2109" xr:uid="{00000000-0005-0000-0000-0000C5070000}"/>
    <cellStyle name="|?ドE" xfId="2110" xr:uid="{00000000-0005-0000-0000-0000C6070000}"/>
    <cellStyle name="강조색1 2" xfId="84" xr:uid="{00000000-0005-0000-0000-0000C7070000}"/>
    <cellStyle name="강조색1 3" xfId="85" xr:uid="{00000000-0005-0000-0000-0000C8070000}"/>
    <cellStyle name="강조색2 2" xfId="86" xr:uid="{00000000-0005-0000-0000-0000C9070000}"/>
    <cellStyle name="강조색2 3" xfId="87" xr:uid="{00000000-0005-0000-0000-0000CA070000}"/>
    <cellStyle name="강조색3 2" xfId="88" xr:uid="{00000000-0005-0000-0000-0000CB070000}"/>
    <cellStyle name="강조색3 3" xfId="89" xr:uid="{00000000-0005-0000-0000-0000CC070000}"/>
    <cellStyle name="강조색4 2" xfId="90" xr:uid="{00000000-0005-0000-0000-0000CD070000}"/>
    <cellStyle name="강조색4 3" xfId="91" xr:uid="{00000000-0005-0000-0000-0000CE070000}"/>
    <cellStyle name="강조색5 2" xfId="92" xr:uid="{00000000-0005-0000-0000-0000CF070000}"/>
    <cellStyle name="강조색5 3" xfId="93" xr:uid="{00000000-0005-0000-0000-0000D0070000}"/>
    <cellStyle name="강조색6 2" xfId="94" xr:uid="{00000000-0005-0000-0000-0000D1070000}"/>
    <cellStyle name="강조색6 3" xfId="95" xr:uid="{00000000-0005-0000-0000-0000D2070000}"/>
    <cellStyle name="경고문 2" xfId="96" xr:uid="{00000000-0005-0000-0000-0000D3070000}"/>
    <cellStyle name="경고문 3" xfId="97" xr:uid="{00000000-0005-0000-0000-0000D4070000}"/>
    <cellStyle name="계산 2" xfId="98" xr:uid="{00000000-0005-0000-0000-0000D5070000}"/>
    <cellStyle name="계산 3" xfId="99" xr:uid="{00000000-0005-0000-0000-0000D6070000}"/>
    <cellStyle name="고정소숫점" xfId="2111" xr:uid="{00000000-0005-0000-0000-0000D7070000}"/>
    <cellStyle name="고정소숫점 2" xfId="2112" xr:uid="{00000000-0005-0000-0000-0000D8070000}"/>
    <cellStyle name="고정출력1" xfId="2113" xr:uid="{00000000-0005-0000-0000-0000D9070000}"/>
    <cellStyle name="고정출력1 2" xfId="2114" xr:uid="{00000000-0005-0000-0000-0000DA070000}"/>
    <cellStyle name="고정출력2" xfId="2115" xr:uid="{00000000-0005-0000-0000-0000DB070000}"/>
    <cellStyle name="고정출력2 2" xfId="2116" xr:uid="{00000000-0005-0000-0000-0000DC070000}"/>
    <cellStyle name="咬訌裝?INCOM1" xfId="2117" xr:uid="{00000000-0005-0000-0000-0000DD070000}"/>
    <cellStyle name="咬訌裝?INCOM10" xfId="2118" xr:uid="{00000000-0005-0000-0000-0000DE070000}"/>
    <cellStyle name="咬訌裝?INCOM2" xfId="2119" xr:uid="{00000000-0005-0000-0000-0000DF070000}"/>
    <cellStyle name="咬訌裝?INCOM3" xfId="2120" xr:uid="{00000000-0005-0000-0000-0000E0070000}"/>
    <cellStyle name="咬訌裝?INCOM4" xfId="2121" xr:uid="{00000000-0005-0000-0000-0000E1070000}"/>
    <cellStyle name="咬訌裝?INCOM5" xfId="2122" xr:uid="{00000000-0005-0000-0000-0000E2070000}"/>
    <cellStyle name="咬訌裝?INCOM6" xfId="2123" xr:uid="{00000000-0005-0000-0000-0000E3070000}"/>
    <cellStyle name="咬訌裝?INCOM7" xfId="2124" xr:uid="{00000000-0005-0000-0000-0000E4070000}"/>
    <cellStyle name="咬訌裝?INCOM8" xfId="2125" xr:uid="{00000000-0005-0000-0000-0000E5070000}"/>
    <cellStyle name="咬訌裝?INCOM9" xfId="2126" xr:uid="{00000000-0005-0000-0000-0000E6070000}"/>
    <cellStyle name="咬訌裝?PRIB11" xfId="2127" xr:uid="{00000000-0005-0000-0000-0000E7070000}"/>
    <cellStyle name="글꼴" xfId="2128" xr:uid="{00000000-0005-0000-0000-0000E8070000}"/>
    <cellStyle name="금액" xfId="2129" xr:uid="{00000000-0005-0000-0000-0000E9070000}"/>
    <cellStyle name="끼_x0001_?" xfId="2130" xr:uid="{00000000-0005-0000-0000-0000EA070000}"/>
    <cellStyle name="끼_x0001_? 2" xfId="2131" xr:uid="{00000000-0005-0000-0000-0000EB070000}"/>
    <cellStyle name="나쁨 2" xfId="100" xr:uid="{00000000-0005-0000-0000-0000EC070000}"/>
    <cellStyle name="나쁨 3" xfId="101" xr:uid="{00000000-0005-0000-0000-0000ED070000}"/>
    <cellStyle name="날짜" xfId="2132" xr:uid="{00000000-0005-0000-0000-0000EE070000}"/>
    <cellStyle name="날짜 2" xfId="2133" xr:uid="{00000000-0005-0000-0000-0000EF070000}"/>
    <cellStyle name="내역서" xfId="2134" xr:uid="{00000000-0005-0000-0000-0000F0070000}"/>
    <cellStyle name="단위(원)" xfId="2135" xr:uid="{00000000-0005-0000-0000-0000F1070000}"/>
    <cellStyle name="달러" xfId="2136" xr:uid="{00000000-0005-0000-0000-0000F2070000}"/>
    <cellStyle name="달러 2" xfId="2137" xr:uid="{00000000-0005-0000-0000-0000F3070000}"/>
    <cellStyle name="뒤에 오는 하이퍼링크" xfId="2138" xr:uid="{00000000-0005-0000-0000-0000F4070000}"/>
    <cellStyle name="똿떓죶Ø괻 [0.00]_PRODUCT DETAIL Q1" xfId="2139" xr:uid="{00000000-0005-0000-0000-0000F5070000}"/>
    <cellStyle name="똿떓죶Ø괻_PRODUCT DETAIL Q1" xfId="2140" xr:uid="{00000000-0005-0000-0000-0000F6070000}"/>
    <cellStyle name="똿뗦먛귟 [0.00]_laroux" xfId="2141" xr:uid="{00000000-0005-0000-0000-0000F7070000}"/>
    <cellStyle name="똿뗦먛귟_laroux" xfId="2142" xr:uid="{00000000-0005-0000-0000-0000F8070000}"/>
    <cellStyle name="메모 10" xfId="2143" xr:uid="{00000000-0005-0000-0000-0000F9070000}"/>
    <cellStyle name="메모 11" xfId="2144" xr:uid="{00000000-0005-0000-0000-0000FA070000}"/>
    <cellStyle name="메모 12" xfId="2145" xr:uid="{00000000-0005-0000-0000-0000FB070000}"/>
    <cellStyle name="메모 13" xfId="2146" xr:uid="{00000000-0005-0000-0000-0000FC070000}"/>
    <cellStyle name="메모 14" xfId="2147" xr:uid="{00000000-0005-0000-0000-0000FD070000}"/>
    <cellStyle name="메모 2" xfId="102" xr:uid="{00000000-0005-0000-0000-0000FE070000}"/>
    <cellStyle name="메모 2 2" xfId="2148" xr:uid="{00000000-0005-0000-0000-0000FF070000}"/>
    <cellStyle name="메모 2 3" xfId="2149" xr:uid="{00000000-0005-0000-0000-000000080000}"/>
    <cellStyle name="메모 3" xfId="103" xr:uid="{00000000-0005-0000-0000-000001080000}"/>
    <cellStyle name="메모 3 2" xfId="2150" xr:uid="{00000000-0005-0000-0000-000002080000}"/>
    <cellStyle name="메모 4" xfId="2151" xr:uid="{00000000-0005-0000-0000-000003080000}"/>
    <cellStyle name="메모 4 2" xfId="2152" xr:uid="{00000000-0005-0000-0000-000004080000}"/>
    <cellStyle name="메모 5" xfId="2153" xr:uid="{00000000-0005-0000-0000-000005080000}"/>
    <cellStyle name="메모 6" xfId="2154" xr:uid="{00000000-0005-0000-0000-000006080000}"/>
    <cellStyle name="메모 7" xfId="2155" xr:uid="{00000000-0005-0000-0000-000007080000}"/>
    <cellStyle name="메모 8" xfId="2156" xr:uid="{00000000-0005-0000-0000-000008080000}"/>
    <cellStyle name="메모 9" xfId="2157" xr:uid="{00000000-0005-0000-0000-000009080000}"/>
    <cellStyle name="묮뎋 [0.00]_PRODUCT DETAIL Q1" xfId="2158" xr:uid="{00000000-0005-0000-0000-00000A080000}"/>
    <cellStyle name="묮뎋_PRODUCT DETAIL Q1" xfId="2159" xr:uid="{00000000-0005-0000-0000-00000B080000}"/>
    <cellStyle name="믅됞 [0.00]_laroux" xfId="2160" xr:uid="{00000000-0005-0000-0000-00000C080000}"/>
    <cellStyle name="믅됞_laroux" xfId="2161" xr:uid="{00000000-0005-0000-0000-00000D080000}"/>
    <cellStyle name="배분" xfId="2162" xr:uid="{00000000-0005-0000-0000-00000E080000}"/>
    <cellStyle name="배분 2" xfId="2163" xr:uid="{00000000-0005-0000-0000-00000F080000}"/>
    <cellStyle name="백분율" xfId="8" builtinId="5"/>
    <cellStyle name="백분율 [△1]" xfId="2164" xr:uid="{00000000-0005-0000-0000-000011080000}"/>
    <cellStyle name="백분율 [△2]" xfId="2165" xr:uid="{00000000-0005-0000-0000-000012080000}"/>
    <cellStyle name="백분율 [0]" xfId="2166" xr:uid="{00000000-0005-0000-0000-000013080000}"/>
    <cellStyle name="백분율 [1]" xfId="2167" xr:uid="{00000000-0005-0000-0000-000014080000}"/>
    <cellStyle name="백분율 [2]" xfId="2168" xr:uid="{00000000-0005-0000-0000-000015080000}"/>
    <cellStyle name="백분율 10" xfId="2169" xr:uid="{00000000-0005-0000-0000-000016080000}"/>
    <cellStyle name="백분율 12" xfId="2170" xr:uid="{00000000-0005-0000-0000-000017080000}"/>
    <cellStyle name="백분율 13" xfId="2171" xr:uid="{00000000-0005-0000-0000-000018080000}"/>
    <cellStyle name="백분율 14" xfId="2172" xr:uid="{00000000-0005-0000-0000-000019080000}"/>
    <cellStyle name="백분율 2" xfId="45" xr:uid="{00000000-0005-0000-0000-00001A080000}"/>
    <cellStyle name="백분율 2 2" xfId="184" xr:uid="{00000000-0005-0000-0000-00001B080000}"/>
    <cellStyle name="백분율 2 2 2" xfId="2173" xr:uid="{00000000-0005-0000-0000-00001C080000}"/>
    <cellStyle name="백분율 2 3" xfId="2174" xr:uid="{00000000-0005-0000-0000-00001D080000}"/>
    <cellStyle name="백분율 2 4" xfId="2175" xr:uid="{00000000-0005-0000-0000-00001E080000}"/>
    <cellStyle name="백분율 3" xfId="183" xr:uid="{00000000-0005-0000-0000-00001F080000}"/>
    <cellStyle name="백분율 3 2" xfId="2176" xr:uid="{00000000-0005-0000-0000-000020080000}"/>
    <cellStyle name="백분율 4" xfId="2177" xr:uid="{00000000-0005-0000-0000-000021080000}"/>
    <cellStyle name="백분율 4 2" xfId="2178" xr:uid="{00000000-0005-0000-0000-000022080000}"/>
    <cellStyle name="백분율 5" xfId="2179" xr:uid="{00000000-0005-0000-0000-000023080000}"/>
    <cellStyle name="백분율 5 2" xfId="2180" xr:uid="{00000000-0005-0000-0000-000024080000}"/>
    <cellStyle name="백분율 6" xfId="2181" xr:uid="{00000000-0005-0000-0000-000025080000}"/>
    <cellStyle name="백분율 7" xfId="2182" xr:uid="{00000000-0005-0000-0000-000026080000}"/>
    <cellStyle name="백분율 9" xfId="2183" xr:uid="{00000000-0005-0000-0000-000027080000}"/>
    <cellStyle name="백분율［△1］" xfId="2184" xr:uid="{00000000-0005-0000-0000-000028080000}"/>
    <cellStyle name="백분율［△1］ 2" xfId="2185" xr:uid="{00000000-0005-0000-0000-000029080000}"/>
    <cellStyle name="백분율［△2］" xfId="2186" xr:uid="{00000000-0005-0000-0000-00002A080000}"/>
    <cellStyle name="백분율［△2］ 2" xfId="2187" xr:uid="{00000000-0005-0000-0000-00002B080000}"/>
    <cellStyle name="보통 2" xfId="104" xr:uid="{00000000-0005-0000-0000-00002C080000}"/>
    <cellStyle name="보통 3" xfId="105" xr:uid="{00000000-0005-0000-0000-00002D080000}"/>
    <cellStyle name="뷭?_?긚??_1" xfId="2188" xr:uid="{00000000-0005-0000-0000-00002E080000}"/>
    <cellStyle name="常规_ITSM리엔지니어링_AS-IS현황분석_OpenITSM 요청DATA" xfId="106" xr:uid="{00000000-0005-0000-0000-00002F080000}"/>
    <cellStyle name="선택영역의 가운데로" xfId="2189" xr:uid="{00000000-0005-0000-0000-000030080000}"/>
    <cellStyle name="선택영역의 가운데로 2" xfId="2190" xr:uid="{00000000-0005-0000-0000-000031080000}"/>
    <cellStyle name="설계서" xfId="2191" xr:uid="{00000000-0005-0000-0000-000032080000}"/>
    <cellStyle name="설계서-내용" xfId="2192" xr:uid="{00000000-0005-0000-0000-000033080000}"/>
    <cellStyle name="설계서-내용-소수점" xfId="2193" xr:uid="{00000000-0005-0000-0000-000034080000}"/>
    <cellStyle name="설계서-내용-우" xfId="2194" xr:uid="{00000000-0005-0000-0000-000035080000}"/>
    <cellStyle name="설계서-내용-좌" xfId="2195" xr:uid="{00000000-0005-0000-0000-000036080000}"/>
    <cellStyle name="설계서-소제목" xfId="2196" xr:uid="{00000000-0005-0000-0000-000037080000}"/>
    <cellStyle name="설계서-타이틀" xfId="2197" xr:uid="{00000000-0005-0000-0000-000038080000}"/>
    <cellStyle name="설계서-항목" xfId="2198" xr:uid="{00000000-0005-0000-0000-000039080000}"/>
    <cellStyle name="설명 텍스트 2" xfId="107" xr:uid="{00000000-0005-0000-0000-00003A080000}"/>
    <cellStyle name="설명 텍스트 3" xfId="108" xr:uid="{00000000-0005-0000-0000-00003B080000}"/>
    <cellStyle name="셀 확인 2" xfId="109" xr:uid="{00000000-0005-0000-0000-00003C080000}"/>
    <cellStyle name="셀 확인 3" xfId="110" xr:uid="{00000000-0005-0000-0000-00003D080000}"/>
    <cellStyle name="수당" xfId="2199" xr:uid="{00000000-0005-0000-0000-00003E080000}"/>
    <cellStyle name="수당2" xfId="2200" xr:uid="{00000000-0005-0000-0000-00003F080000}"/>
    <cellStyle name="수산" xfId="2201" xr:uid="{00000000-0005-0000-0000-000040080000}"/>
    <cellStyle name="숫자(R)" xfId="2202" xr:uid="{00000000-0005-0000-0000-000041080000}"/>
    <cellStyle name="쉼표 [0]" xfId="2" builtinId="6"/>
    <cellStyle name="쉼표 [0] 10" xfId="2203" xr:uid="{00000000-0005-0000-0000-000043080000}"/>
    <cellStyle name="쉼표 [0] 11" xfId="2204" xr:uid="{00000000-0005-0000-0000-000044080000}"/>
    <cellStyle name="쉼표 [0] 12" xfId="2205" xr:uid="{00000000-0005-0000-0000-000045080000}"/>
    <cellStyle name="쉼표 [0] 13" xfId="2206" xr:uid="{00000000-0005-0000-0000-000046080000}"/>
    <cellStyle name="쉼표 [0] 14" xfId="2207" xr:uid="{00000000-0005-0000-0000-000047080000}"/>
    <cellStyle name="쉼표 [0] 15" xfId="2208" xr:uid="{00000000-0005-0000-0000-000048080000}"/>
    <cellStyle name="쉼표 [0] 16" xfId="2209" xr:uid="{00000000-0005-0000-0000-000049080000}"/>
    <cellStyle name="쉼표 [0] 17" xfId="2210" xr:uid="{00000000-0005-0000-0000-00004A080000}"/>
    <cellStyle name="쉼표 [0] 18" xfId="2211" xr:uid="{00000000-0005-0000-0000-00004B080000}"/>
    <cellStyle name="쉼표 [0] 18 2" xfId="2212" xr:uid="{00000000-0005-0000-0000-00004C080000}"/>
    <cellStyle name="쉼표 [0] 19" xfId="2213" xr:uid="{00000000-0005-0000-0000-00004D080000}"/>
    <cellStyle name="쉼표 [0] 2" xfId="5" xr:uid="{00000000-0005-0000-0000-00004E080000}"/>
    <cellStyle name="쉼표 [0] 2 10" xfId="111" xr:uid="{00000000-0005-0000-0000-00004F080000}"/>
    <cellStyle name="쉼표 [0] 2 2" xfId="181" xr:uid="{00000000-0005-0000-0000-000050080000}"/>
    <cellStyle name="쉼표 [0] 2 2 2" xfId="180" xr:uid="{00000000-0005-0000-0000-000051080000}"/>
    <cellStyle name="쉼표 [0] 2 2 2 2" xfId="2560" xr:uid="{00000000-0005-0000-0000-000052080000}"/>
    <cellStyle name="쉼표 [0] 2 2 3" xfId="2214" xr:uid="{00000000-0005-0000-0000-000053080000}"/>
    <cellStyle name="쉼표 [0] 2 2 4" xfId="2562" xr:uid="{00000000-0005-0000-0000-000054080000}"/>
    <cellStyle name="쉼표 [0] 2 3" xfId="2215" xr:uid="{00000000-0005-0000-0000-000055080000}"/>
    <cellStyle name="쉼표 [0] 2 3 2" xfId="185" xr:uid="{00000000-0005-0000-0000-000056080000}"/>
    <cellStyle name="쉼표 [0] 2 4" xfId="2216" xr:uid="{00000000-0005-0000-0000-000057080000}"/>
    <cellStyle name="쉼표 [0] 20" xfId="2217" xr:uid="{00000000-0005-0000-0000-000058080000}"/>
    <cellStyle name="쉼표 [0] 20 2" xfId="2218" xr:uid="{00000000-0005-0000-0000-000059080000}"/>
    <cellStyle name="쉼표 [0] 21" xfId="2219" xr:uid="{00000000-0005-0000-0000-00005A080000}"/>
    <cellStyle name="쉼표 [0] 22" xfId="2220" xr:uid="{00000000-0005-0000-0000-00005B080000}"/>
    <cellStyle name="쉼표 [0] 3" xfId="12" xr:uid="{00000000-0005-0000-0000-00005C080000}"/>
    <cellStyle name="쉼표 [0] 3 2" xfId="2221" xr:uid="{00000000-0005-0000-0000-00005D080000}"/>
    <cellStyle name="쉼표 [0] 3 2 2" xfId="2222" xr:uid="{00000000-0005-0000-0000-00005E080000}"/>
    <cellStyle name="쉼표 [0] 3 3" xfId="2223" xr:uid="{00000000-0005-0000-0000-00005F080000}"/>
    <cellStyle name="쉼표 [0] 4" xfId="112" xr:uid="{00000000-0005-0000-0000-000060080000}"/>
    <cellStyle name="쉼표 [0] 4 10" xfId="2224" xr:uid="{00000000-0005-0000-0000-000061080000}"/>
    <cellStyle name="쉼표 [0] 4 11" xfId="2225" xr:uid="{00000000-0005-0000-0000-000062080000}"/>
    <cellStyle name="쉼표 [0] 4 12" xfId="2226" xr:uid="{00000000-0005-0000-0000-000063080000}"/>
    <cellStyle name="쉼표 [0] 4 13" xfId="2227" xr:uid="{00000000-0005-0000-0000-000064080000}"/>
    <cellStyle name="쉼표 [0] 4 14" xfId="2228" xr:uid="{00000000-0005-0000-0000-000065080000}"/>
    <cellStyle name="쉼표 [0] 4 15" xfId="2229" xr:uid="{00000000-0005-0000-0000-000066080000}"/>
    <cellStyle name="쉼표 [0] 4 16" xfId="2230" xr:uid="{00000000-0005-0000-0000-000067080000}"/>
    <cellStyle name="쉼표 [0] 4 2" xfId="2231" xr:uid="{00000000-0005-0000-0000-000068080000}"/>
    <cellStyle name="쉼표 [0] 4 3" xfId="2232" xr:uid="{00000000-0005-0000-0000-000069080000}"/>
    <cellStyle name="쉼표 [0] 4 4" xfId="2233" xr:uid="{00000000-0005-0000-0000-00006A080000}"/>
    <cellStyle name="쉼표 [0] 4 5" xfId="2234" xr:uid="{00000000-0005-0000-0000-00006B080000}"/>
    <cellStyle name="쉼표 [0] 4 6" xfId="2235" xr:uid="{00000000-0005-0000-0000-00006C080000}"/>
    <cellStyle name="쉼표 [0] 4 7" xfId="2236" xr:uid="{00000000-0005-0000-0000-00006D080000}"/>
    <cellStyle name="쉼표 [0] 4 8" xfId="2237" xr:uid="{00000000-0005-0000-0000-00006E080000}"/>
    <cellStyle name="쉼표 [0] 4 9" xfId="2238" xr:uid="{00000000-0005-0000-0000-00006F080000}"/>
    <cellStyle name="쉼표 [0] 5" xfId="2239" xr:uid="{00000000-0005-0000-0000-000070080000}"/>
    <cellStyle name="쉼표 [0] 5 2" xfId="2240" xr:uid="{00000000-0005-0000-0000-000071080000}"/>
    <cellStyle name="쉼표 [0] 6" xfId="2241" xr:uid="{00000000-0005-0000-0000-000072080000}"/>
    <cellStyle name="쉼표 [0] 6 2" xfId="2242" xr:uid="{00000000-0005-0000-0000-000073080000}"/>
    <cellStyle name="쉼표 [0] 7" xfId="1" xr:uid="{00000000-0005-0000-0000-000074080000}"/>
    <cellStyle name="쉼표 [0] 7 2" xfId="2243" xr:uid="{00000000-0005-0000-0000-000075080000}"/>
    <cellStyle name="쉼표 [0] 8" xfId="2244" xr:uid="{00000000-0005-0000-0000-000076080000}"/>
    <cellStyle name="쉼표 [0] 9" xfId="2245" xr:uid="{00000000-0005-0000-0000-000077080000}"/>
    <cellStyle name="쉼표 [0] 9 2" xfId="2246" xr:uid="{00000000-0005-0000-0000-000078080000}"/>
    <cellStyle name="쉼표 [0]_표준_견적서_제품 2" xfId="2561" xr:uid="{00000000-0005-0000-0000-000079080000}"/>
    <cellStyle name="스타일 1" xfId="7" xr:uid="{00000000-0005-0000-0000-00007A080000}"/>
    <cellStyle name="스타일 1 2" xfId="42" xr:uid="{00000000-0005-0000-0000-00007B080000}"/>
    <cellStyle name="스타일 1 3" xfId="2247" xr:uid="{00000000-0005-0000-0000-00007C080000}"/>
    <cellStyle name="스타일 1 8" xfId="2248" xr:uid="{00000000-0005-0000-0000-00007D080000}"/>
    <cellStyle name="스타일 1_건설공제조합 리스크관리_분석장표_V1.2(0513)" xfId="2249" xr:uid="{00000000-0005-0000-0000-00007E080000}"/>
    <cellStyle name="스타일 10" xfId="2250" xr:uid="{00000000-0005-0000-0000-00007F080000}"/>
    <cellStyle name="스타일 11" xfId="2251" xr:uid="{00000000-0005-0000-0000-000080080000}"/>
    <cellStyle name="스타일 12" xfId="2252" xr:uid="{00000000-0005-0000-0000-000081080000}"/>
    <cellStyle name="스타일 13" xfId="2253" xr:uid="{00000000-0005-0000-0000-000082080000}"/>
    <cellStyle name="스타일 14" xfId="2254" xr:uid="{00000000-0005-0000-0000-000083080000}"/>
    <cellStyle name="스타일 15" xfId="2255" xr:uid="{00000000-0005-0000-0000-000084080000}"/>
    <cellStyle name="스타일 16" xfId="2256" xr:uid="{00000000-0005-0000-0000-000085080000}"/>
    <cellStyle name="스타일 17" xfId="2257" xr:uid="{00000000-0005-0000-0000-000086080000}"/>
    <cellStyle name="스타일 18" xfId="2258" xr:uid="{00000000-0005-0000-0000-000087080000}"/>
    <cellStyle name="스타일 19" xfId="2259" xr:uid="{00000000-0005-0000-0000-000088080000}"/>
    <cellStyle name="스타일 2" xfId="2260" xr:uid="{00000000-0005-0000-0000-000089080000}"/>
    <cellStyle name="스타일 20" xfId="2261" xr:uid="{00000000-0005-0000-0000-00008A080000}"/>
    <cellStyle name="스타일 21" xfId="2262" xr:uid="{00000000-0005-0000-0000-00008B080000}"/>
    <cellStyle name="스타일 22" xfId="2263" xr:uid="{00000000-0005-0000-0000-00008C080000}"/>
    <cellStyle name="스타일 23" xfId="2264" xr:uid="{00000000-0005-0000-0000-00008D080000}"/>
    <cellStyle name="스타일 24" xfId="2265" xr:uid="{00000000-0005-0000-0000-00008E080000}"/>
    <cellStyle name="스타일 25" xfId="2266" xr:uid="{00000000-0005-0000-0000-00008F080000}"/>
    <cellStyle name="스타일 26" xfId="2267" xr:uid="{00000000-0005-0000-0000-000090080000}"/>
    <cellStyle name="스타일 27" xfId="2268" xr:uid="{00000000-0005-0000-0000-000091080000}"/>
    <cellStyle name="스타일 28" xfId="2269" xr:uid="{00000000-0005-0000-0000-000092080000}"/>
    <cellStyle name="스타일 29" xfId="2270" xr:uid="{00000000-0005-0000-0000-000093080000}"/>
    <cellStyle name="스타일 3" xfId="2271" xr:uid="{00000000-0005-0000-0000-000094080000}"/>
    <cellStyle name="스타일 30" xfId="2272" xr:uid="{00000000-0005-0000-0000-000095080000}"/>
    <cellStyle name="스타일 31" xfId="2273" xr:uid="{00000000-0005-0000-0000-000096080000}"/>
    <cellStyle name="스타일 32" xfId="2274" xr:uid="{00000000-0005-0000-0000-000097080000}"/>
    <cellStyle name="스타일 33" xfId="2275" xr:uid="{00000000-0005-0000-0000-000098080000}"/>
    <cellStyle name="스타일 34" xfId="2276" xr:uid="{00000000-0005-0000-0000-000099080000}"/>
    <cellStyle name="스타일 35" xfId="2277" xr:uid="{00000000-0005-0000-0000-00009A080000}"/>
    <cellStyle name="스타일 36" xfId="2278" xr:uid="{00000000-0005-0000-0000-00009B080000}"/>
    <cellStyle name="스타일 37" xfId="2279" xr:uid="{00000000-0005-0000-0000-00009C080000}"/>
    <cellStyle name="스타일 38" xfId="2280" xr:uid="{00000000-0005-0000-0000-00009D080000}"/>
    <cellStyle name="스타일 39" xfId="2281" xr:uid="{00000000-0005-0000-0000-00009E080000}"/>
    <cellStyle name="스타일 4" xfId="2282" xr:uid="{00000000-0005-0000-0000-00009F080000}"/>
    <cellStyle name="스타일 40" xfId="2283" xr:uid="{00000000-0005-0000-0000-0000A0080000}"/>
    <cellStyle name="스타일 41" xfId="2284" xr:uid="{00000000-0005-0000-0000-0000A1080000}"/>
    <cellStyle name="스타일 42" xfId="2285" xr:uid="{00000000-0005-0000-0000-0000A2080000}"/>
    <cellStyle name="스타일 43" xfId="2286" xr:uid="{00000000-0005-0000-0000-0000A3080000}"/>
    <cellStyle name="스타일 44" xfId="2287" xr:uid="{00000000-0005-0000-0000-0000A4080000}"/>
    <cellStyle name="스타일 45" xfId="2288" xr:uid="{00000000-0005-0000-0000-0000A5080000}"/>
    <cellStyle name="스타일 46" xfId="2289" xr:uid="{00000000-0005-0000-0000-0000A6080000}"/>
    <cellStyle name="스타일 47" xfId="2290" xr:uid="{00000000-0005-0000-0000-0000A7080000}"/>
    <cellStyle name="스타일 48" xfId="2291" xr:uid="{00000000-0005-0000-0000-0000A8080000}"/>
    <cellStyle name="스타일 49" xfId="2292" xr:uid="{00000000-0005-0000-0000-0000A9080000}"/>
    <cellStyle name="스타일 5" xfId="2293" xr:uid="{00000000-0005-0000-0000-0000AA080000}"/>
    <cellStyle name="스타일 50" xfId="2294" xr:uid="{00000000-0005-0000-0000-0000AB080000}"/>
    <cellStyle name="스타일 51" xfId="2295" xr:uid="{00000000-0005-0000-0000-0000AC080000}"/>
    <cellStyle name="스타일 52" xfId="2296" xr:uid="{00000000-0005-0000-0000-0000AD080000}"/>
    <cellStyle name="스타일 53" xfId="2297" xr:uid="{00000000-0005-0000-0000-0000AE080000}"/>
    <cellStyle name="스타일 6" xfId="2298" xr:uid="{00000000-0005-0000-0000-0000AF080000}"/>
    <cellStyle name="스타일 7" xfId="2299" xr:uid="{00000000-0005-0000-0000-0000B0080000}"/>
    <cellStyle name="스타일 8" xfId="2300" xr:uid="{00000000-0005-0000-0000-0000B1080000}"/>
    <cellStyle name="스타일 9" xfId="2301" xr:uid="{00000000-0005-0000-0000-0000B2080000}"/>
    <cellStyle name="안건회계법인" xfId="43" xr:uid="{00000000-0005-0000-0000-0000B3080000}"/>
    <cellStyle name="연결된 셀 2" xfId="113" xr:uid="{00000000-0005-0000-0000-0000B4080000}"/>
    <cellStyle name="연결된 셀 3" xfId="114" xr:uid="{00000000-0005-0000-0000-0000B5080000}"/>
    <cellStyle name="열어본 하이퍼링크" xfId="2302" xr:uid="{00000000-0005-0000-0000-0000B6080000}"/>
    <cellStyle name="요약 2" xfId="115" xr:uid="{00000000-0005-0000-0000-0000B7080000}"/>
    <cellStyle name="요약 3" xfId="116" xr:uid="{00000000-0005-0000-0000-0000B8080000}"/>
    <cellStyle name="원" xfId="2303" xr:uid="{00000000-0005-0000-0000-0000B9080000}"/>
    <cellStyle name="원_0008금감원통합감독검사정보시스템" xfId="2304" xr:uid="{00000000-0005-0000-0000-0000BA080000}"/>
    <cellStyle name="원_0009김포공항LED교체공사(광일)" xfId="2305" xr:uid="{00000000-0005-0000-0000-0000BB080000}"/>
    <cellStyle name="원_0011KIST소각설비제작설치" xfId="2306" xr:uid="{00000000-0005-0000-0000-0000BC080000}"/>
    <cellStyle name="원_0011긴급전화기정산(99년형광일)" xfId="2307" xr:uid="{00000000-0005-0000-0000-0000BD080000}"/>
    <cellStyle name="원_0011부산종합경기장전광판" xfId="2308" xr:uid="{00000000-0005-0000-0000-0000BE080000}"/>
    <cellStyle name="원_0012문화유적지표석제작설치" xfId="2309" xr:uid="{00000000-0005-0000-0000-0000BF080000}"/>
    <cellStyle name="원_0102국제조명신공항분수조명" xfId="2310" xr:uid="{00000000-0005-0000-0000-0000C0080000}"/>
    <cellStyle name="원_0103회전식현수막게시대제작설치" xfId="2311" xr:uid="{00000000-0005-0000-0000-0000C1080000}"/>
    <cellStyle name="원_0104포항시침출수처리시스템" xfId="2312" xr:uid="{00000000-0005-0000-0000-0000C2080000}"/>
    <cellStyle name="원_0105담배자판기개조원가" xfId="2313" xr:uid="{00000000-0005-0000-0000-0000C3080000}"/>
    <cellStyle name="원_0106LG인버터냉난방기제작-1" xfId="2314" xr:uid="{00000000-0005-0000-0000-0000C4080000}"/>
    <cellStyle name="원_0107광전송장비구매설치" xfId="2315" xr:uid="{00000000-0005-0000-0000-0000C5080000}"/>
    <cellStyle name="원_0107도공IBS설비SW부문(참조)" xfId="2316" xr:uid="{00000000-0005-0000-0000-0000C6080000}"/>
    <cellStyle name="원_0107문화재복원용목재-8월6일" xfId="2317" xr:uid="{00000000-0005-0000-0000-0000C7080000}"/>
    <cellStyle name="원_0107포천영중수배전반(제조,설치)" xfId="2318" xr:uid="{00000000-0005-0000-0000-0000C8080000}"/>
    <cellStyle name="원_0108농기반미곡건조기제작설치" xfId="2319" xr:uid="{00000000-0005-0000-0000-0000C9080000}"/>
    <cellStyle name="원_0108담배인삼공사영업춘추복" xfId="2320" xr:uid="{00000000-0005-0000-0000-0000CA080000}"/>
    <cellStyle name="원_0108한국전기교통-LED교통신호등((원본))" xfId="2321" xr:uid="{00000000-0005-0000-0000-0000CB080000}"/>
    <cellStyle name="원_0111해양수산부등명기제작" xfId="2322" xr:uid="{00000000-0005-0000-0000-0000CC080000}"/>
    <cellStyle name="원_0111핸디소프트-전자표준문서시스템" xfId="2323" xr:uid="{00000000-0005-0000-0000-0000CD080000}"/>
    <cellStyle name="원_0112금감원사무자동화시스템" xfId="2324" xr:uid="{00000000-0005-0000-0000-0000CE080000}"/>
    <cellStyle name="원_0112수도권매립지SW원가" xfId="2325" xr:uid="{00000000-0005-0000-0000-0000CF080000}"/>
    <cellStyle name="원_0112중고원-HRD종합정보망구축(完)" xfId="2326" xr:uid="{00000000-0005-0000-0000-0000D0080000}"/>
    <cellStyle name="원_0201종합예술회관의자제작설치" xfId="2327" xr:uid="{00000000-0005-0000-0000-0000D1080000}"/>
    <cellStyle name="원_0201종합예술회관의자제작설치-1" xfId="2328" xr:uid="{00000000-0005-0000-0000-0000D2080000}"/>
    <cellStyle name="원_0202마사회근무복" xfId="2329" xr:uid="{00000000-0005-0000-0000-0000D3080000}"/>
    <cellStyle name="원_0202부경교재-승강칠판" xfId="2330" xr:uid="{00000000-0005-0000-0000-0000D4080000}"/>
    <cellStyle name="원_0204한국석묘납골함-1규격" xfId="2331" xr:uid="{00000000-0005-0000-0000-0000D5080000}"/>
    <cellStyle name="원_0206금감원금융정보교환망재구축" xfId="2332" xr:uid="{00000000-0005-0000-0000-0000D6080000}"/>
    <cellStyle name="원_0206정통부수납장표기기제작설치" xfId="2333" xr:uid="{00000000-0005-0000-0000-0000D7080000}"/>
    <cellStyle name="원_0207담배인삼공사-담요" xfId="2334" xr:uid="{00000000-0005-0000-0000-0000D8080000}"/>
    <cellStyle name="원_0208레비텍-다층여과기설계변경" xfId="2335" xr:uid="{00000000-0005-0000-0000-0000D9080000}"/>
    <cellStyle name="원_0209이산화염소발생기-설치(50K)" xfId="2336" xr:uid="{00000000-0005-0000-0000-0000DA080000}"/>
    <cellStyle name="원_0210현대정보기술-TD이중계" xfId="2337" xr:uid="{00000000-0005-0000-0000-0000DB080000}"/>
    <cellStyle name="원_0211조달청-#1대북지원사업정산(1월7일)" xfId="2338" xr:uid="{00000000-0005-0000-0000-0000DC080000}"/>
    <cellStyle name="원_0212금감원-법규정보시스템(完)" xfId="2339" xr:uid="{00000000-0005-0000-0000-0000DD080000}"/>
    <cellStyle name="원_0301교통방송-CCTV유지보수" xfId="2340" xr:uid="{00000000-0005-0000-0000-0000DE080000}"/>
    <cellStyle name="원_0302인천경찰청-무인단속기위탁관리" xfId="2341" xr:uid="{00000000-0005-0000-0000-0000DF080000}"/>
    <cellStyle name="원_0302조달청-대북지원2차(안성연)" xfId="2342" xr:uid="{00000000-0005-0000-0000-0000E0080000}"/>
    <cellStyle name="원_0302조달청-대북지원2차(최수현)" xfId="2343" xr:uid="{00000000-0005-0000-0000-0000E1080000}"/>
    <cellStyle name="원_0302표준문서-쌍용정보통신(신)" xfId="2344" xr:uid="{00000000-0005-0000-0000-0000E2080000}"/>
    <cellStyle name="원_0304소프트파워-정부표준전자문서시스템" xfId="2345" xr:uid="{00000000-0005-0000-0000-0000E3080000}"/>
    <cellStyle name="원_0304소프트파워-정부표준전자문서시스템(完)" xfId="2346" xr:uid="{00000000-0005-0000-0000-0000E4080000}"/>
    <cellStyle name="원_0304철도청-주변환장치-1" xfId="2347" xr:uid="{00000000-0005-0000-0000-0000E5080000}"/>
    <cellStyle name="원_0305금감원-금융통계정보시스템구축(完)" xfId="2348" xr:uid="{00000000-0005-0000-0000-0000E6080000}"/>
    <cellStyle name="원_0305제낭조합-면범포지" xfId="2349" xr:uid="{00000000-0005-0000-0000-0000E7080000}"/>
    <cellStyle name="원_0306제낭공업협동조합-면범포지원단(경비까지)" xfId="2350" xr:uid="{00000000-0005-0000-0000-0000E8080000}"/>
    <cellStyle name="원_0307경찰청-무인교통단속표준SW개발용역(完)" xfId="2351" xr:uid="{00000000-0005-0000-0000-0000E9080000}"/>
    <cellStyle name="원_0308조달청-#8대북지원사업정산" xfId="2352" xr:uid="{00000000-0005-0000-0000-0000EA080000}"/>
    <cellStyle name="원_0309두합크린텍-설치원가" xfId="2353" xr:uid="{00000000-0005-0000-0000-0000EB080000}"/>
    <cellStyle name="원_0309조달청-#9대북지원사업정산" xfId="2354" xr:uid="{00000000-0005-0000-0000-0000EC080000}"/>
    <cellStyle name="원_0310여주상수도-탈수기(유천ENG)" xfId="2355" xr:uid="{00000000-0005-0000-0000-0000ED080000}"/>
    <cellStyle name="원_0311대기해양작업시간" xfId="2356" xr:uid="{00000000-0005-0000-0000-0000EE080000}"/>
    <cellStyle name="원_0311대기해양중형등명기" xfId="2357" xr:uid="{00000000-0005-0000-0000-0000EF080000}"/>
    <cellStyle name="원_0312국민체육진흥공단-전기부문" xfId="2358" xr:uid="{00000000-0005-0000-0000-0000F0080000}"/>
    <cellStyle name="원_0312대기해양-중형등명기제작설치" xfId="2359" xr:uid="{00000000-0005-0000-0000-0000F1080000}"/>
    <cellStyle name="원_0312라이준-칼라아스콘4규격" xfId="2360" xr:uid="{00000000-0005-0000-0000-0000F2080000}"/>
    <cellStyle name="원_0401집진기프로그램SW개발비산정" xfId="2361" xr:uid="{00000000-0005-0000-0000-0000F3080000}"/>
    <cellStyle name="원_0407B_삼성에스디에스_토피스건_품셈" xfId="2362" xr:uid="{00000000-0005-0000-0000-0000F4080000}"/>
    <cellStyle name="원_2001-06조달청신성-한냉지형" xfId="2363" xr:uid="{00000000-0005-0000-0000-0000F5080000}"/>
    <cellStyle name="원_2002-03경찰대학-졸업식" xfId="2364" xr:uid="{00000000-0005-0000-0000-0000F6080000}"/>
    <cellStyle name="원_2002-03경찰청-경찰표지장" xfId="2365" xr:uid="{00000000-0005-0000-0000-0000F7080000}"/>
    <cellStyle name="원_2002-03반디-가로등(열주형)" xfId="2366" xr:uid="{00000000-0005-0000-0000-0000F8080000}"/>
    <cellStyle name="원_2002-03신화전자-감지기" xfId="2367" xr:uid="{00000000-0005-0000-0000-0000F9080000}"/>
    <cellStyle name="원_2002-04강원랜드-슬러트머신" xfId="2368" xr:uid="{00000000-0005-0000-0000-0000FA080000}"/>
    <cellStyle name="원_2002-04메가컴-외주무대" xfId="2369" xr:uid="{00000000-0005-0000-0000-0000FB080000}"/>
    <cellStyle name="원_2002-04엘지애드-무대" xfId="2370" xr:uid="{00000000-0005-0000-0000-0000FC080000}"/>
    <cellStyle name="원_2002-05강원랜드-슬러트머신(넥스터)" xfId="2371" xr:uid="{00000000-0005-0000-0000-0000FD080000}"/>
    <cellStyle name="원_2002-05경기경찰청-냉온수기공사" xfId="2372" xr:uid="{00000000-0005-0000-0000-0000FE080000}"/>
    <cellStyle name="원_2002-05대통령비서실-카페트" xfId="2373" xr:uid="{00000000-0005-0000-0000-0000FF080000}"/>
    <cellStyle name="원_2002결과표" xfId="2374" xr:uid="{00000000-0005-0000-0000-000000090000}"/>
    <cellStyle name="원_2002결과표1" xfId="2375" xr:uid="{00000000-0005-0000-0000-000001090000}"/>
    <cellStyle name="원_2003-01정일사-표창5종" xfId="2376" xr:uid="{00000000-0005-0000-0000-000002090000}"/>
    <cellStyle name="원_2006년 상반기 노임단가" xfId="2377" xr:uid="{00000000-0005-0000-0000-000003090000}"/>
    <cellStyle name="원_6.2 VMS-C형" xfId="2378" xr:uid="{00000000-0005-0000-0000-000004090000}"/>
    <cellStyle name="원_B수량산출서(오창-진천)" xfId="2379" xr:uid="{00000000-0005-0000-0000-000005090000}"/>
    <cellStyle name="원_B수량산출서(최종분-전체분)" xfId="2380" xr:uid="{00000000-0005-0000-0000-000006090000}"/>
    <cellStyle name="원_install" xfId="2381" xr:uid="{00000000-0005-0000-0000-000007090000}"/>
    <cellStyle name="원_Pilot플랜트-계변경" xfId="2382" xr:uid="{00000000-0005-0000-0000-000008090000}"/>
    <cellStyle name="원_Pilot플랜트이전설치-변경최종" xfId="2383" xr:uid="{00000000-0005-0000-0000-000009090000}"/>
    <cellStyle name="원_SW(케이비)" xfId="2384" xr:uid="{00000000-0005-0000-0000-00000A090000}"/>
    <cellStyle name="원_VDS 수량 및 단가산출서" xfId="2385" xr:uid="{00000000-0005-0000-0000-00000B090000}"/>
    <cellStyle name="원_간지,목차,페이지,표지" xfId="2386" xr:uid="{00000000-0005-0000-0000-00000C090000}"/>
    <cellStyle name="원_경찰청-근무,기동복" xfId="2387" xr:uid="{00000000-0005-0000-0000-00000D090000}"/>
    <cellStyle name="원_공사일반관리비양식" xfId="2388" xr:uid="{00000000-0005-0000-0000-00000E090000}"/>
    <cellStyle name="원_교통관리내역서-1008" xfId="2389" xr:uid="{00000000-0005-0000-0000-00000F090000}"/>
    <cellStyle name="원_기초공사" xfId="2390" xr:uid="{00000000-0005-0000-0000-000010090000}"/>
    <cellStyle name="원_내역서" xfId="2391" xr:uid="{00000000-0005-0000-0000-000011090000}"/>
    <cellStyle name="원_내역서(전송설계)" xfId="2392" xr:uid="{00000000-0005-0000-0000-000012090000}"/>
    <cellStyle name="원_내역서_0525" xfId="2393" xr:uid="{00000000-0005-0000-0000-000013090000}"/>
    <cellStyle name="원_네인텍정보기술-회로카드(수현)" xfId="2394" xr:uid="{00000000-0005-0000-0000-000014090000}"/>
    <cellStyle name="원_노임단가" xfId="2395" xr:uid="{00000000-0005-0000-0000-000015090000}"/>
    <cellStyle name="원_대기해양노무비" xfId="2396" xr:uid="{00000000-0005-0000-0000-000016090000}"/>
    <cellStyle name="원_대북자재8월분" xfId="2397" xr:uid="{00000000-0005-0000-0000-000017090000}"/>
    <cellStyle name="원_대북자재8월분-1" xfId="2398" xr:uid="{00000000-0005-0000-0000-000018090000}"/>
    <cellStyle name="원_동산용사촌수현(원본)" xfId="2399" xr:uid="{00000000-0005-0000-0000-000019090000}"/>
    <cellStyle name="원_방송장비 품셈" xfId="2400" xr:uid="{00000000-0005-0000-0000-00001A090000}"/>
    <cellStyle name="원_백제군사전시1" xfId="2401" xr:uid="{00000000-0005-0000-0000-00001B090000}"/>
    <cellStyle name="원_본부동" xfId="2402" xr:uid="{00000000-0005-0000-0000-00001C090000}"/>
    <cellStyle name="원_설치위치별세부내역(VMS)-0323" xfId="2403" xr:uid="{00000000-0005-0000-0000-00001D090000}"/>
    <cellStyle name="원_설치위치별세부내역_AVI_1(new)" xfId="2404" xr:uid="{00000000-0005-0000-0000-00001E090000}"/>
    <cellStyle name="원_센터 인테리어_여건보고_1015_제출용" xfId="2405" xr:uid="{00000000-0005-0000-0000-00001F090000}"/>
    <cellStyle name="원_센터 인테리어_여건보고_1015_최종" xfId="2406" xr:uid="{00000000-0005-0000-0000-000020090000}"/>
    <cellStyle name="원_센터설비총괄(금액풀)1-전송용" xfId="2407" xr:uid="{00000000-0005-0000-0000-000021090000}"/>
    <cellStyle name="원_수량산출서" xfId="2408" xr:uid="{00000000-0005-0000-0000-000022090000}"/>
    <cellStyle name="원_수초제거기(대양기계)" xfId="2409" xr:uid="{00000000-0005-0000-0000-000023090000}"/>
    <cellStyle name="원_시설용역" xfId="2410" xr:uid="{00000000-0005-0000-0000-000024090000}"/>
    <cellStyle name="원_암전정밀실체현미경(수현)" xfId="2411" xr:uid="{00000000-0005-0000-0000-000025090000}"/>
    <cellStyle name="원_여건보고" xfId="2412" xr:uid="{00000000-0005-0000-0000-000026090000}"/>
    <cellStyle name="원_오리엔탈" xfId="2413" xr:uid="{00000000-0005-0000-0000-000027090000}"/>
    <cellStyle name="원_원가계산-교통1011" xfId="2414" xr:uid="{00000000-0005-0000-0000-000028090000}"/>
    <cellStyle name="원_원본 - 한국전기교통-개선형신호등 4종" xfId="2415" xr:uid="{00000000-0005-0000-0000-000029090000}"/>
    <cellStyle name="원_일위대가(11월20일)" xfId="2416" xr:uid="{00000000-0005-0000-0000-00002A090000}"/>
    <cellStyle name="원_일위대가표" xfId="2417" xr:uid="{00000000-0005-0000-0000-00002B090000}"/>
    <cellStyle name="원_전기 오창_진천수량산출서" xfId="2418" xr:uid="{00000000-0005-0000-0000-00002C090000}"/>
    <cellStyle name="원_전기(고강도접지판)_여건보고1015_제출용" xfId="2419" xr:uid="{00000000-0005-0000-0000-00002D090000}"/>
    <cellStyle name="원_전기단가산출서" xfId="2420" xr:uid="{00000000-0005-0000-0000-00002E090000}"/>
    <cellStyle name="원_전기및접지 수량및단가산출서(부산청)" xfId="2421" xr:uid="{00000000-0005-0000-0000-00002F090000}"/>
    <cellStyle name="원_전기및접지 수량및단가산출서(익산청)" xfId="2422" xr:uid="{00000000-0005-0000-0000-000030090000}"/>
    <cellStyle name="원_전기설비일위대가" xfId="2423" xr:uid="{00000000-0005-0000-0000-000031090000}"/>
    <cellStyle name="원_전기수량및단가산출서" xfId="2424" xr:uid="{00000000-0005-0000-0000-000032090000}"/>
    <cellStyle name="원_전기수량및단가산출서_0607" xfId="2425" xr:uid="{00000000-0005-0000-0000-000033090000}"/>
    <cellStyle name="원_전기수량및단가산출서_0714" xfId="2426" xr:uid="{00000000-0005-0000-0000-000034090000}"/>
    <cellStyle name="원_제경비율모음" xfId="2427" xr:uid="{00000000-0005-0000-0000-000035090000}"/>
    <cellStyle name="원_제조원가" xfId="2428" xr:uid="{00000000-0005-0000-0000-000036090000}"/>
    <cellStyle name="원_조달청-B판사천강교제작(최종본)" xfId="2429" xr:uid="{00000000-0005-0000-0000-000037090000}"/>
    <cellStyle name="원_조달청-대북지원3차(최수현)" xfId="2430" xr:uid="{00000000-0005-0000-0000-000038090000}"/>
    <cellStyle name="원_조달청-대북지원4차(최수현)" xfId="2431" xr:uid="{00000000-0005-0000-0000-000039090000}"/>
    <cellStyle name="원_조달청-대북지원5차(최수현)" xfId="2432" xr:uid="{00000000-0005-0000-0000-00003A090000}"/>
    <cellStyle name="원_조달청-대북지원6차(번호)" xfId="2433" xr:uid="{00000000-0005-0000-0000-00003B090000}"/>
    <cellStyle name="원_조달청-대북지원6차(최수현)" xfId="2434" xr:uid="{00000000-0005-0000-0000-00003C090000}"/>
    <cellStyle name="원_조달청-대북지원7차(최수현)" xfId="2435" xr:uid="{00000000-0005-0000-0000-00003D090000}"/>
    <cellStyle name="원_조달청-대북지원8차(최수현)" xfId="2436" xr:uid="{00000000-0005-0000-0000-00003E090000}"/>
    <cellStyle name="원_조달청-대북지원9차(최수현)" xfId="2437" xr:uid="{00000000-0005-0000-0000-00003F090000}"/>
    <cellStyle name="원_중앙선관위(투표,개표)" xfId="2438" xr:uid="{00000000-0005-0000-0000-000040090000}"/>
    <cellStyle name="원_중앙선관위(투표,개표)-사본" xfId="2439" xr:uid="{00000000-0005-0000-0000-000041090000}"/>
    <cellStyle name="원_철공가공조립" xfId="2440" xr:uid="{00000000-0005-0000-0000-000042090000}"/>
    <cellStyle name="원_최종-한국전기교통-개선형신호등 4종(공수조정)" xfId="2441" xr:uid="{00000000-0005-0000-0000-000043090000}"/>
    <cellStyle name="원_코솔라-제조원가" xfId="2442" xr:uid="{00000000-0005-0000-0000-000044090000}"/>
    <cellStyle name="원_토지공사-간접비" xfId="2443" xr:uid="{00000000-0005-0000-0000-000045090000}"/>
    <cellStyle name="원_통신수량및단가산출서_0523" xfId="2444" xr:uid="{00000000-0005-0000-0000-000046090000}"/>
    <cellStyle name="원_한국도로공사" xfId="2445" xr:uid="{00000000-0005-0000-0000-000047090000}"/>
    <cellStyle name="원_한전내역서-최종" xfId="2446" xr:uid="{00000000-0005-0000-0000-000048090000}"/>
    <cellStyle name="원_현장설비 단가비교(9월28일)룔" xfId="2447" xr:uid="{00000000-0005-0000-0000-000049090000}"/>
    <cellStyle name="원_현장설비(1.VDS)-0411" xfId="2448" xr:uid="{00000000-0005-0000-0000-00004A090000}"/>
    <cellStyle name="유영" xfId="2449" xr:uid="{00000000-0005-0000-0000-00004B090000}"/>
    <cellStyle name="一般_GARMENT STEP FORM HK" xfId="2450" xr:uid="{00000000-0005-0000-0000-00004C090000}"/>
    <cellStyle name="일위대가" xfId="2451" xr:uid="{00000000-0005-0000-0000-00004D090000}"/>
    <cellStyle name="입력 2" xfId="117" xr:uid="{00000000-0005-0000-0000-00004E090000}"/>
    <cellStyle name="입력 3" xfId="118" xr:uid="{00000000-0005-0000-0000-00004F090000}"/>
    <cellStyle name="자리수" xfId="2452" xr:uid="{00000000-0005-0000-0000-000050090000}"/>
    <cellStyle name="자리수 2" xfId="2453" xr:uid="{00000000-0005-0000-0000-000051090000}"/>
    <cellStyle name="자리수0" xfId="2454" xr:uid="{00000000-0005-0000-0000-000052090000}"/>
    <cellStyle name="자리수0 2" xfId="2455" xr:uid="{00000000-0005-0000-0000-000053090000}"/>
    <cellStyle name="점선" xfId="2456" xr:uid="{00000000-0005-0000-0000-000054090000}"/>
    <cellStyle name="정렬" xfId="2457" xr:uid="{00000000-0005-0000-0000-000055090000}"/>
    <cellStyle name="정렬범위" xfId="2458" xr:uid="{00000000-0005-0000-0000-000056090000}"/>
    <cellStyle name="제목 1 2" xfId="119" xr:uid="{00000000-0005-0000-0000-000057090000}"/>
    <cellStyle name="제목 1 3" xfId="120" xr:uid="{00000000-0005-0000-0000-000058090000}"/>
    <cellStyle name="제목 2 2" xfId="121" xr:uid="{00000000-0005-0000-0000-000059090000}"/>
    <cellStyle name="제목 2 3" xfId="122" xr:uid="{00000000-0005-0000-0000-00005A090000}"/>
    <cellStyle name="제목 3 2" xfId="123" xr:uid="{00000000-0005-0000-0000-00005B090000}"/>
    <cellStyle name="제목 3 3" xfId="124" xr:uid="{00000000-0005-0000-0000-00005C090000}"/>
    <cellStyle name="제목 4 2" xfId="125" xr:uid="{00000000-0005-0000-0000-00005D090000}"/>
    <cellStyle name="제목 4 3" xfId="126" xr:uid="{00000000-0005-0000-0000-00005E090000}"/>
    <cellStyle name="제목 5" xfId="127" xr:uid="{00000000-0005-0000-0000-00005F090000}"/>
    <cellStyle name="제목 6" xfId="128" xr:uid="{00000000-0005-0000-0000-000060090000}"/>
    <cellStyle name="제목[1 줄]" xfId="2459" xr:uid="{00000000-0005-0000-0000-000061090000}"/>
    <cellStyle name="제목[1 줄] 2" xfId="2460" xr:uid="{00000000-0005-0000-0000-000062090000}"/>
    <cellStyle name="제목[2줄 아래]" xfId="2461" xr:uid="{00000000-0005-0000-0000-000063090000}"/>
    <cellStyle name="제목[2줄 아래] 2" xfId="2462" xr:uid="{00000000-0005-0000-0000-000064090000}"/>
    <cellStyle name="제목[2줄 위]" xfId="2463" xr:uid="{00000000-0005-0000-0000-000065090000}"/>
    <cellStyle name="제목[2줄 위] 2" xfId="2464" xr:uid="{00000000-0005-0000-0000-000066090000}"/>
    <cellStyle name="제목1" xfId="2465" xr:uid="{00000000-0005-0000-0000-000067090000}"/>
    <cellStyle name="좋음 2" xfId="129" xr:uid="{00000000-0005-0000-0000-000068090000}"/>
    <cellStyle name="좋음 3" xfId="130" xr:uid="{00000000-0005-0000-0000-000069090000}"/>
    <cellStyle name="지정되지 않음" xfId="2466" xr:uid="{00000000-0005-0000-0000-00006A090000}"/>
    <cellStyle name="지하철정렬" xfId="2467" xr:uid="{00000000-0005-0000-0000-00006B090000}"/>
    <cellStyle name="千分位[0]_GARMENT STEP FORM HK" xfId="2468" xr:uid="{00000000-0005-0000-0000-00006C090000}"/>
    <cellStyle name="千分位_GARMENT STEP FORM HK" xfId="2469" xr:uid="{00000000-0005-0000-0000-00006D090000}"/>
    <cellStyle name="출력 2" xfId="131" xr:uid="{00000000-0005-0000-0000-00006E090000}"/>
    <cellStyle name="출력 3" xfId="132" xr:uid="{00000000-0005-0000-0000-00006F090000}"/>
    <cellStyle name="콤마 [#]" xfId="2470" xr:uid="{00000000-0005-0000-0000-000070090000}"/>
    <cellStyle name="콤마 [#] 2" xfId="2471" xr:uid="{00000000-0005-0000-0000-000071090000}"/>
    <cellStyle name="콤마 []" xfId="2472" xr:uid="{00000000-0005-0000-0000-000072090000}"/>
    <cellStyle name="콤마 [0]" xfId="2473" xr:uid="{00000000-0005-0000-0000-000073090000}"/>
    <cellStyle name="콤마 [0]기기자재비" xfId="2474" xr:uid="{00000000-0005-0000-0000-000074090000}"/>
    <cellStyle name="콤마 [2]" xfId="2475" xr:uid="{00000000-0005-0000-0000-000075090000}"/>
    <cellStyle name="콤마 [3]" xfId="2476" xr:uid="{00000000-0005-0000-0000-000076090000}"/>
    <cellStyle name="콤마 [3] 2" xfId="2477" xr:uid="{00000000-0005-0000-0000-000077090000}"/>
    <cellStyle name="콤마 [금액]" xfId="2478" xr:uid="{00000000-0005-0000-0000-000078090000}"/>
    <cellStyle name="콤마 [소수]" xfId="2479" xr:uid="{00000000-0005-0000-0000-000079090000}"/>
    <cellStyle name="콤마 [소수] 2" xfId="2480" xr:uid="{00000000-0005-0000-0000-00007A090000}"/>
    <cellStyle name="콤마 [수량]" xfId="2481" xr:uid="{00000000-0005-0000-0000-00007B090000}"/>
    <cellStyle name="콤마 [수량] 2" xfId="2482" xr:uid="{00000000-0005-0000-0000-00007C090000}"/>
    <cellStyle name="콤마[0]" xfId="2483" xr:uid="{00000000-0005-0000-0000-00007D090000}"/>
    <cellStyle name="콤마_  종  합  " xfId="2484" xr:uid="{00000000-0005-0000-0000-00007E090000}"/>
    <cellStyle name="콤마판지역별판매현황_순매출현황" xfId="2485" xr:uid="{00000000-0005-0000-0000-00007F090000}"/>
    <cellStyle name="통화 [0] 2" xfId="182" xr:uid="{00000000-0005-0000-0000-000080090000}"/>
    <cellStyle name="통화 [0] 2 2" xfId="2563" xr:uid="{00000000-0005-0000-0000-000081090000}"/>
    <cellStyle name="퍼센트" xfId="2486" xr:uid="{00000000-0005-0000-0000-000082090000}"/>
    <cellStyle name="퍼센트 2" xfId="2487" xr:uid="{00000000-0005-0000-0000-000083090000}"/>
    <cellStyle name="표준" xfId="0" builtinId="0"/>
    <cellStyle name="표준 10" xfId="133" xr:uid="{00000000-0005-0000-0000-000085090000}"/>
    <cellStyle name="표준 10 2" xfId="2488" xr:uid="{00000000-0005-0000-0000-000086090000}"/>
    <cellStyle name="표준 11" xfId="2489" xr:uid="{00000000-0005-0000-0000-000087090000}"/>
    <cellStyle name="표준 11 2" xfId="2490" xr:uid="{00000000-0005-0000-0000-000088090000}"/>
    <cellStyle name="표준 12" xfId="134" xr:uid="{00000000-0005-0000-0000-000089090000}"/>
    <cellStyle name="표준 12 2" xfId="2491" xr:uid="{00000000-0005-0000-0000-00008A090000}"/>
    <cellStyle name="표준 13" xfId="2492" xr:uid="{00000000-0005-0000-0000-00008B090000}"/>
    <cellStyle name="표준 14" xfId="135" xr:uid="{00000000-0005-0000-0000-00008C090000}"/>
    <cellStyle name="표준 15" xfId="2493" xr:uid="{00000000-0005-0000-0000-00008D090000}"/>
    <cellStyle name="표준 16" xfId="2494" xr:uid="{00000000-0005-0000-0000-00008E090000}"/>
    <cellStyle name="표준 17" xfId="2495" xr:uid="{00000000-0005-0000-0000-00008F090000}"/>
    <cellStyle name="표준 18" xfId="2496" xr:uid="{00000000-0005-0000-0000-000090090000}"/>
    <cellStyle name="표준 19" xfId="179" xr:uid="{00000000-0005-0000-0000-000091090000}"/>
    <cellStyle name="표준 19 10" xfId="2497" xr:uid="{00000000-0005-0000-0000-000092090000}"/>
    <cellStyle name="표준 19 11" xfId="2498" xr:uid="{00000000-0005-0000-0000-000093090000}"/>
    <cellStyle name="표준 19 12" xfId="2499" xr:uid="{00000000-0005-0000-0000-000094090000}"/>
    <cellStyle name="표준 19 21" xfId="2500" xr:uid="{00000000-0005-0000-0000-000095090000}"/>
    <cellStyle name="표준 2" xfId="3" xr:uid="{00000000-0005-0000-0000-000096090000}"/>
    <cellStyle name="표준 2 10" xfId="2501" xr:uid="{00000000-0005-0000-0000-000097090000}"/>
    <cellStyle name="표준 2 10 2" xfId="2502" xr:uid="{00000000-0005-0000-0000-000098090000}"/>
    <cellStyle name="표준 2 11" xfId="2503" xr:uid="{00000000-0005-0000-0000-000099090000}"/>
    <cellStyle name="표준 2 12" xfId="2504" xr:uid="{00000000-0005-0000-0000-00009A090000}"/>
    <cellStyle name="표준 2 13" xfId="2505" xr:uid="{00000000-0005-0000-0000-00009B090000}"/>
    <cellStyle name="표준 2 14" xfId="2506" xr:uid="{00000000-0005-0000-0000-00009C090000}"/>
    <cellStyle name="표준 2 15" xfId="2507" xr:uid="{00000000-0005-0000-0000-00009D090000}"/>
    <cellStyle name="표준 2 16" xfId="2508" xr:uid="{00000000-0005-0000-0000-00009E090000}"/>
    <cellStyle name="표준 2 17" xfId="2509" xr:uid="{00000000-0005-0000-0000-00009F090000}"/>
    <cellStyle name="표준 2 18" xfId="136" xr:uid="{00000000-0005-0000-0000-0000A0090000}"/>
    <cellStyle name="표준 2 19" xfId="2564" xr:uid="{00000000-0005-0000-0000-0000A1090000}"/>
    <cellStyle name="표준 2 2" xfId="4" xr:uid="{00000000-0005-0000-0000-0000A2090000}"/>
    <cellStyle name="표준 2 2 2" xfId="137" xr:uid="{00000000-0005-0000-0000-0000A3090000}"/>
    <cellStyle name="표준 2 2 3" xfId="138" xr:uid="{00000000-0005-0000-0000-0000A4090000}"/>
    <cellStyle name="표준 2 2 4" xfId="139" xr:uid="{00000000-0005-0000-0000-0000A5090000}"/>
    <cellStyle name="표준 2 2 5" xfId="140" xr:uid="{00000000-0005-0000-0000-0000A6090000}"/>
    <cellStyle name="표준 2 2 6" xfId="141" xr:uid="{00000000-0005-0000-0000-0000A7090000}"/>
    <cellStyle name="표준 2 2_Sheet2" xfId="142" xr:uid="{00000000-0005-0000-0000-0000A8090000}"/>
    <cellStyle name="표준 2 3" xfId="13" xr:uid="{00000000-0005-0000-0000-0000A9090000}"/>
    <cellStyle name="표준 2 4" xfId="46" xr:uid="{00000000-0005-0000-0000-0000AA090000}"/>
    <cellStyle name="표준 2 5" xfId="143" xr:uid="{00000000-0005-0000-0000-0000AB090000}"/>
    <cellStyle name="표준 2 6" xfId="144" xr:uid="{00000000-0005-0000-0000-0000AC090000}"/>
    <cellStyle name="표준 2 7" xfId="145" xr:uid="{00000000-0005-0000-0000-0000AD090000}"/>
    <cellStyle name="표준 2 8" xfId="2510" xr:uid="{00000000-0005-0000-0000-0000AE090000}"/>
    <cellStyle name="표준 2 9" xfId="2511" xr:uid="{00000000-0005-0000-0000-0000AF090000}"/>
    <cellStyle name="표준 2_3_성능평가비용계산_참조자료" xfId="2512" xr:uid="{00000000-0005-0000-0000-0000B0090000}"/>
    <cellStyle name="표준 20" xfId="146" xr:uid="{00000000-0005-0000-0000-0000B1090000}"/>
    <cellStyle name="표준 20 2" xfId="2513" xr:uid="{00000000-0005-0000-0000-0000B2090000}"/>
    <cellStyle name="표준 21" xfId="2514" xr:uid="{00000000-0005-0000-0000-0000B3090000}"/>
    <cellStyle name="표준 21 2" xfId="2515" xr:uid="{00000000-0005-0000-0000-0000B4090000}"/>
    <cellStyle name="표준 22" xfId="2516" xr:uid="{00000000-0005-0000-0000-0000B5090000}"/>
    <cellStyle name="표준 22 2" xfId="2517" xr:uid="{00000000-0005-0000-0000-0000B6090000}"/>
    <cellStyle name="표준 23" xfId="2518" xr:uid="{00000000-0005-0000-0000-0000B7090000}"/>
    <cellStyle name="표준 23 2" xfId="2519" xr:uid="{00000000-0005-0000-0000-0000B8090000}"/>
    <cellStyle name="표준 24" xfId="147" xr:uid="{00000000-0005-0000-0000-0000B9090000}"/>
    <cellStyle name="표준 25" xfId="148" xr:uid="{00000000-0005-0000-0000-0000BA090000}"/>
    <cellStyle name="표준 26" xfId="2520" xr:uid="{00000000-0005-0000-0000-0000BB090000}"/>
    <cellStyle name="표준 27" xfId="149" xr:uid="{00000000-0005-0000-0000-0000BC090000}"/>
    <cellStyle name="표준 28" xfId="150" xr:uid="{00000000-0005-0000-0000-0000BD090000}"/>
    <cellStyle name="표준 29" xfId="151" xr:uid="{00000000-0005-0000-0000-0000BE090000}"/>
    <cellStyle name="표준 3" xfId="11" xr:uid="{00000000-0005-0000-0000-0000BF090000}"/>
    <cellStyle name="표준 3 2" xfId="152" xr:uid="{00000000-0005-0000-0000-0000C0090000}"/>
    <cellStyle name="표준 3 2 2" xfId="2521" xr:uid="{00000000-0005-0000-0000-0000C1090000}"/>
    <cellStyle name="표준 3 3" xfId="2522" xr:uid="{00000000-0005-0000-0000-0000C2090000}"/>
    <cellStyle name="표준 3 4" xfId="2523" xr:uid="{00000000-0005-0000-0000-0000C3090000}"/>
    <cellStyle name="표준 3 5" xfId="2524" xr:uid="{00000000-0005-0000-0000-0000C4090000}"/>
    <cellStyle name="표준 3 6" xfId="2525" xr:uid="{00000000-0005-0000-0000-0000C5090000}"/>
    <cellStyle name="표준 3_Sheet2" xfId="153" xr:uid="{00000000-0005-0000-0000-0000C6090000}"/>
    <cellStyle name="표준 30" xfId="2526" xr:uid="{00000000-0005-0000-0000-0000C7090000}"/>
    <cellStyle name="표준 31" xfId="2527" xr:uid="{00000000-0005-0000-0000-0000C8090000}"/>
    <cellStyle name="표준 32" xfId="2528" xr:uid="{00000000-0005-0000-0000-0000C9090000}"/>
    <cellStyle name="표준 34" xfId="2529" xr:uid="{00000000-0005-0000-0000-0000CA090000}"/>
    <cellStyle name="표준 36" xfId="2530" xr:uid="{00000000-0005-0000-0000-0000CB090000}"/>
    <cellStyle name="표준 37" xfId="2531" xr:uid="{00000000-0005-0000-0000-0000CC090000}"/>
    <cellStyle name="표준 39" xfId="2532" xr:uid="{00000000-0005-0000-0000-0000CD090000}"/>
    <cellStyle name="표준 4" xfId="154" xr:uid="{00000000-0005-0000-0000-0000CE090000}"/>
    <cellStyle name="표준 4 2" xfId="2533" xr:uid="{00000000-0005-0000-0000-0000CF090000}"/>
    <cellStyle name="표준 4 3" xfId="2534" xr:uid="{00000000-0005-0000-0000-0000D0090000}"/>
    <cellStyle name="표준 4 4" xfId="2535" xr:uid="{00000000-0005-0000-0000-0000D1090000}"/>
    <cellStyle name="표준 40" xfId="2536" xr:uid="{00000000-0005-0000-0000-0000D2090000}"/>
    <cellStyle name="표준 5" xfId="155" xr:uid="{00000000-0005-0000-0000-0000D3090000}"/>
    <cellStyle name="표준 5 2" xfId="2537" xr:uid="{00000000-0005-0000-0000-0000D4090000}"/>
    <cellStyle name="표준 6" xfId="156" xr:uid="{00000000-0005-0000-0000-0000D5090000}"/>
    <cellStyle name="표준 6 2" xfId="2538" xr:uid="{00000000-0005-0000-0000-0000D6090000}"/>
    <cellStyle name="표준 7" xfId="157" xr:uid="{00000000-0005-0000-0000-0000D7090000}"/>
    <cellStyle name="표준 7 2" xfId="2539" xr:uid="{00000000-0005-0000-0000-0000D8090000}"/>
    <cellStyle name="표준 8" xfId="158" xr:uid="{00000000-0005-0000-0000-0000D9090000}"/>
    <cellStyle name="표준 8 2" xfId="159" xr:uid="{00000000-0005-0000-0000-0000DA090000}"/>
    <cellStyle name="표준 8 2 2" xfId="160" xr:uid="{00000000-0005-0000-0000-0000DB090000}"/>
    <cellStyle name="표준 8 2 2 2" xfId="161" xr:uid="{00000000-0005-0000-0000-0000DC090000}"/>
    <cellStyle name="표준 8 2 2 2 2" xfId="162" xr:uid="{00000000-0005-0000-0000-0000DD090000}"/>
    <cellStyle name="표준 8 2 2 3" xfId="163" xr:uid="{00000000-0005-0000-0000-0000DE090000}"/>
    <cellStyle name="표준 8 2 3" xfId="164" xr:uid="{00000000-0005-0000-0000-0000DF090000}"/>
    <cellStyle name="표준 8 2 3 2" xfId="165" xr:uid="{00000000-0005-0000-0000-0000E0090000}"/>
    <cellStyle name="표준 8 2 4" xfId="166" xr:uid="{00000000-0005-0000-0000-0000E1090000}"/>
    <cellStyle name="표준 8 2 4 2" xfId="167" xr:uid="{00000000-0005-0000-0000-0000E2090000}"/>
    <cellStyle name="표준 8 2 5" xfId="168" xr:uid="{00000000-0005-0000-0000-0000E3090000}"/>
    <cellStyle name="표준 8 3" xfId="169" xr:uid="{00000000-0005-0000-0000-0000E4090000}"/>
    <cellStyle name="표준 8 3 2" xfId="170" xr:uid="{00000000-0005-0000-0000-0000E5090000}"/>
    <cellStyle name="표준 8 3 2 2" xfId="171" xr:uid="{00000000-0005-0000-0000-0000E6090000}"/>
    <cellStyle name="표준 8 3 3" xfId="172" xr:uid="{00000000-0005-0000-0000-0000E7090000}"/>
    <cellStyle name="표준 8 4" xfId="173" xr:uid="{00000000-0005-0000-0000-0000E8090000}"/>
    <cellStyle name="표준 8 4 2" xfId="174" xr:uid="{00000000-0005-0000-0000-0000E9090000}"/>
    <cellStyle name="표준 8 5" xfId="175" xr:uid="{00000000-0005-0000-0000-0000EA090000}"/>
    <cellStyle name="표준 8 5 2" xfId="176" xr:uid="{00000000-0005-0000-0000-0000EB090000}"/>
    <cellStyle name="표준 8 6" xfId="177" xr:uid="{00000000-0005-0000-0000-0000EC090000}"/>
    <cellStyle name="표준 9" xfId="178" xr:uid="{00000000-0005-0000-0000-0000ED090000}"/>
    <cellStyle name="표준 9 2" xfId="2540" xr:uid="{00000000-0005-0000-0000-0000EE090000}"/>
    <cellStyle name="標準_Akia(F）-8" xfId="2541" xr:uid="{00000000-0005-0000-0000-0000EF090000}"/>
    <cellStyle name="표준_견적_현대VAATZ2차유지보수_0108" xfId="9" xr:uid="{00000000-0005-0000-0000-0000F0090000}"/>
    <cellStyle name="표준_견적서_한솔제지_v1" xfId="10" xr:uid="{00000000-0005-0000-0000-0000F1090000}"/>
    <cellStyle name="표준1" xfId="2542" xr:uid="{00000000-0005-0000-0000-0000F2090000}"/>
    <cellStyle name="표준123" xfId="2543" xr:uid="{00000000-0005-0000-0000-0000F3090000}"/>
    <cellStyle name="표준날짜" xfId="2544" xr:uid="{00000000-0005-0000-0000-0000F4090000}"/>
    <cellStyle name="표준숫자" xfId="2545" xr:uid="{00000000-0005-0000-0000-0000F5090000}"/>
    <cellStyle name="표쥰" xfId="2546" xr:uid="{00000000-0005-0000-0000-0000F6090000}"/>
    <cellStyle name="하이퍼링크" xfId="2565" builtinId="8"/>
    <cellStyle name="하이퍼링크 2" xfId="44" xr:uid="{00000000-0005-0000-0000-0000F7090000}"/>
    <cellStyle name="합계" xfId="2547" xr:uid="{00000000-0005-0000-0000-0000F8090000}"/>
    <cellStyle name="합산" xfId="2548" xr:uid="{00000000-0005-0000-0000-0000F9090000}"/>
    <cellStyle name="합산 2" xfId="2549" xr:uid="{00000000-0005-0000-0000-0000FA090000}"/>
    <cellStyle name="垓" xfId="2550" xr:uid="{00000000-0005-0000-0000-0000FB090000}"/>
    <cellStyle name="호표" xfId="2551" xr:uid="{00000000-0005-0000-0000-0000FC090000}"/>
    <cellStyle name="貨幣 [0]_GARMENT STEP FORM HK" xfId="2552" xr:uid="{00000000-0005-0000-0000-0000FD090000}"/>
    <cellStyle name="貨幣[0]_10" xfId="2553" xr:uid="{00000000-0005-0000-0000-0000FE090000}"/>
    <cellStyle name="貨幣_GARMENT STEP FORM HK" xfId="2554" xr:uid="{00000000-0005-0000-0000-0000FF090000}"/>
    <cellStyle name="화폐기호" xfId="2555" xr:uid="{00000000-0005-0000-0000-0000000A0000}"/>
    <cellStyle name="화폐기호 2" xfId="2556" xr:uid="{00000000-0005-0000-0000-0000010A0000}"/>
    <cellStyle name="화폐기호0" xfId="2557" xr:uid="{00000000-0005-0000-0000-0000020A0000}"/>
    <cellStyle name="화폐기호0 2" xfId="2558" xr:uid="{00000000-0005-0000-0000-0000030A0000}"/>
    <cellStyle name="회색" xfId="2559" xr:uid="{00000000-0005-0000-0000-000004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728382</xdr:colOff>
      <xdr:row>1</xdr:row>
      <xdr:rowOff>123267</xdr:rowOff>
    </xdr:from>
    <xdr:ext cx="2330824" cy="816762"/>
    <xdr:sp macro="" textlink="">
      <xdr:nvSpPr>
        <xdr:cNvPr id="4" name="Tex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577853" y="762002"/>
          <a:ext cx="2330824" cy="816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0" anchor="t" upright="1">
          <a:spAutoFit/>
        </a:bodyPr>
        <a:lstStyle/>
        <a:p>
          <a:pPr rtl="0" eaLnBrk="1" latinLnBrk="0" hangingPunct="1"/>
          <a:r>
            <a:rPr lang="ko-KR" altLang="en-US" sz="1200" b="0">
              <a:effectLst/>
              <a:latin typeface="+mn-ea"/>
              <a:ea typeface="+mn-ea"/>
              <a:cs typeface="+mn-cs"/>
            </a:rPr>
            <a:t>서울특별시 역삼로 </a:t>
          </a:r>
          <a:r>
            <a:rPr lang="en-US" altLang="ko-KR" sz="1200" b="0">
              <a:effectLst/>
              <a:latin typeface="+mn-ea"/>
              <a:ea typeface="+mn-ea"/>
              <a:cs typeface="+mn-cs"/>
            </a:rPr>
            <a:t>212, 6</a:t>
          </a:r>
          <a:r>
            <a:rPr lang="ko-KR" altLang="en-US" sz="1200" b="0">
              <a:effectLst/>
              <a:latin typeface="+mn-ea"/>
              <a:ea typeface="+mn-ea"/>
              <a:cs typeface="+mn-cs"/>
            </a:rPr>
            <a:t>층</a:t>
          </a:r>
          <a:endParaRPr lang="en-US" altLang="ko-KR" sz="1200" b="0">
            <a:effectLst/>
            <a:latin typeface="+mn-ea"/>
            <a:ea typeface="+mn-ea"/>
            <a:cs typeface="+mn-cs"/>
          </a:endParaRPr>
        </a:p>
        <a:p>
          <a:pPr rtl="0" eaLnBrk="1" latinLnBrk="0" hangingPunct="1"/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주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)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테드 </a:t>
          </a:r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pPr rtl="0" eaLnBrk="1" latinLnBrk="0" hangingPunct="1"/>
          <a:r>
            <a:rPr lang="ko-KR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대표이사 김준</a:t>
          </a:r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4</xdr:col>
      <xdr:colOff>324970</xdr:colOff>
      <xdr:row>2</xdr:row>
      <xdr:rowOff>179290</xdr:rowOff>
    </xdr:from>
    <xdr:to>
      <xdr:col>5</xdr:col>
      <xdr:colOff>627528</xdr:colOff>
      <xdr:row>6</xdr:row>
      <xdr:rowOff>78150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103FCCD-D10E-4CB0-B8BB-C45913B69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5176" y="974908"/>
          <a:ext cx="986117" cy="88497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0</xdr:row>
      <xdr:rowOff>33618</xdr:rowOff>
    </xdr:from>
    <xdr:to>
      <xdr:col>0</xdr:col>
      <xdr:colOff>1243853</xdr:colOff>
      <xdr:row>0</xdr:row>
      <xdr:rowOff>569561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801AD43-74FA-4F48-B592-30698E7B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618"/>
          <a:ext cx="1210235" cy="535943"/>
        </a:xfrm>
        <a:prstGeom prst="rect">
          <a:avLst/>
        </a:prstGeom>
      </xdr:spPr>
    </xdr:pic>
    <xdr:clientData/>
  </xdr:twoCellAnchor>
  <xdr:twoCellAnchor editAs="oneCell">
    <xdr:from>
      <xdr:col>5</xdr:col>
      <xdr:colOff>44825</xdr:colOff>
      <xdr:row>0</xdr:row>
      <xdr:rowOff>67235</xdr:rowOff>
    </xdr:from>
    <xdr:to>
      <xdr:col>5</xdr:col>
      <xdr:colOff>1243853</xdr:colOff>
      <xdr:row>0</xdr:row>
      <xdr:rowOff>593911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E444EF-5862-41A5-9516-12871967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90" y="67235"/>
          <a:ext cx="1199028" cy="52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254794</xdr:colOff>
      <xdr:row>2</xdr:row>
      <xdr:rowOff>21431</xdr:rowOff>
    </xdr:from>
    <xdr:to>
      <xdr:col>13</xdr:col>
      <xdr:colOff>320889</xdr:colOff>
      <xdr:row>24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A1BA27C-209A-4A88-B61C-50570957B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8494" y="554831"/>
          <a:ext cx="4638095" cy="60078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c\y$\&#51088;&#47308;\&#44204;&#51201;&#49436;%20&#49368;&#54540;\E3500(&#49368;&#54540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lgnsys.com/&#50629;&#47924;/2009&#45380;/PJT/&#48120;&#45348;&#47476;&#48148;/IBM%20xSeries%20&#54364;&#51456;&#44204;&#51201;&#49436;_2009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lgnsys.com/mail1/200491.nsf/XML_Inbox/049F1680F51FFD9C492576B800370BDE/$FILE/KIDC%20NW%20&#51109;&#48708;%20&#51060;&#51204;(LG&#50644;&#49884;&#49828;&#54032;&#44032;)100127_V2.xls/&#44032;&#49328;&#49468;&#53440;%20&#44277;&#49324;(&#51204;&#44592;)-&#45236;&#50669;&#49436;/&#44397;&#51008;&#44277;&#49324;/&#44305;&#51109;&#46041;%20PB/&#44305;&#51109;&#46041;%20PB%20CENTER&#50896;.&#48373;&#44277;&#49324;(&#53685;&#498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lgnsys.com/IBM%20xConfig/apxls99/APcfg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0702"/>
      <sheetName val="031202"/>
    </sheetNames>
    <sheetDataSet>
      <sheetData sheetId="0" refreshError="1"/>
      <sheetData sheetId="1" refreshError="1">
        <row r="1">
          <cell r="A1" t="str">
            <v>Mkt Part number</v>
          </cell>
          <cell r="B1" t="str">
            <v>Description</v>
          </cell>
          <cell r="C1" t="str">
            <v>Unit Price</v>
          </cell>
          <cell r="D1" t="str">
            <v>Disc.</v>
          </cell>
        </row>
        <row r="2">
          <cell r="A2" t="str">
            <v>1018A</v>
          </cell>
          <cell r="B2" t="str">
            <v>OPT SBUS SFE FWSCSI ADAPTER</v>
          </cell>
          <cell r="C2">
            <v>1424</v>
          </cell>
          <cell r="D2" t="str">
            <v>A</v>
          </cell>
        </row>
        <row r="3">
          <cell r="A3" t="str">
            <v>1032A</v>
          </cell>
          <cell r="B3" t="str">
            <v>OPT INT PCI 10/100BASET NIC</v>
          </cell>
          <cell r="C3">
            <v>1294</v>
          </cell>
          <cell r="D3" t="str">
            <v>A</v>
          </cell>
        </row>
        <row r="4">
          <cell r="A4" t="str">
            <v>1033A</v>
          </cell>
          <cell r="B4" t="str">
            <v>OPT INT PCI 10/100BASET NIC</v>
          </cell>
          <cell r="C4">
            <v>904</v>
          </cell>
          <cell r="D4" t="str">
            <v>A</v>
          </cell>
        </row>
        <row r="5">
          <cell r="A5" t="str">
            <v>1034A</v>
          </cell>
          <cell r="B5" t="str">
            <v>OPT QFE PCI CARD W/SW</v>
          </cell>
          <cell r="C5">
            <v>2334</v>
          </cell>
          <cell r="D5" t="str">
            <v>A</v>
          </cell>
        </row>
        <row r="6">
          <cell r="A6" t="str">
            <v>1049A</v>
          </cell>
          <cell r="B6" t="str">
            <v>OPT QUAD FASTETHERNET W/SW</v>
          </cell>
          <cell r="C6">
            <v>2594</v>
          </cell>
          <cell r="D6" t="str">
            <v>A</v>
          </cell>
        </row>
        <row r="7">
          <cell r="A7" t="str">
            <v>1059A</v>
          </cell>
          <cell r="B7" t="str">
            <v>OPT SBUS FASTETHERNET 2.0/SW</v>
          </cell>
          <cell r="C7">
            <v>1034</v>
          </cell>
          <cell r="D7" t="str">
            <v>A</v>
          </cell>
        </row>
        <row r="8">
          <cell r="A8" t="str">
            <v>1063A</v>
          </cell>
          <cell r="B8" t="str">
            <v>OPT SBUS F/W SWIS/S ADAPTER</v>
          </cell>
          <cell r="C8">
            <v>1554</v>
          </cell>
          <cell r="D8" t="str">
            <v>A</v>
          </cell>
        </row>
        <row r="9">
          <cell r="A9" t="str">
            <v>1065A</v>
          </cell>
          <cell r="B9" t="str">
            <v>OPT ULTRA DWIS/S HOST ADAPTER</v>
          </cell>
          <cell r="C9">
            <v>1684</v>
          </cell>
          <cell r="D9" t="str">
            <v>A</v>
          </cell>
        </row>
        <row r="10">
          <cell r="A10" t="str">
            <v>1071A</v>
          </cell>
          <cell r="B10" t="str">
            <v>HIPPI/P 1.1 Interface board</v>
          </cell>
          <cell r="C10">
            <v>13000</v>
          </cell>
          <cell r="D10" t="str">
            <v>A</v>
          </cell>
        </row>
        <row r="11">
          <cell r="A11" t="str">
            <v>1080A</v>
          </cell>
          <cell r="B11" t="str">
            <v>Sun ESI 1.0</v>
          </cell>
          <cell r="C11">
            <v>22320</v>
          </cell>
          <cell r="D11" t="str">
            <v>A</v>
          </cell>
        </row>
        <row r="12">
          <cell r="A12" t="str">
            <v>1098A</v>
          </cell>
          <cell r="B12" t="str">
            <v>SBUS CARD THERMAL BAFFLE</v>
          </cell>
          <cell r="C12">
            <v>0</v>
          </cell>
          <cell r="D12" t="str">
            <v>D</v>
          </cell>
        </row>
        <row r="13">
          <cell r="A13" t="str">
            <v>1099A</v>
          </cell>
          <cell r="B13" t="str">
            <v>SBUS BLANK FILLER PANEL</v>
          </cell>
          <cell r="C13">
            <v>0</v>
          </cell>
          <cell r="D13" t="str">
            <v>D</v>
          </cell>
        </row>
        <row r="14">
          <cell r="A14" t="str">
            <v>1132A</v>
          </cell>
          <cell r="B14" t="str">
            <v>0.8m Cable,SCSI-3 to VHDCI</v>
          </cell>
          <cell r="C14">
            <v>143</v>
          </cell>
          <cell r="D14" t="str">
            <v>H</v>
          </cell>
        </row>
        <row r="15">
          <cell r="A15" t="str">
            <v>1134A</v>
          </cell>
          <cell r="B15" t="str">
            <v>0.8m Cable, SCSI-3 to SCSI-3</v>
          </cell>
          <cell r="C15">
            <v>143</v>
          </cell>
          <cell r="D15" t="str">
            <v>H</v>
          </cell>
        </row>
        <row r="16">
          <cell r="A16" t="str">
            <v>1139A</v>
          </cell>
          <cell r="B16" t="str">
            <v>2.0m Cable,SCSI-3 to SCSI-3</v>
          </cell>
          <cell r="C16">
            <v>143</v>
          </cell>
          <cell r="D16" t="str">
            <v>H</v>
          </cell>
        </row>
        <row r="17">
          <cell r="A17" t="str">
            <v>1140A</v>
          </cell>
          <cell r="B17" t="str">
            <v>SBUS GIGABIT ETHERNET 2.0 CARD</v>
          </cell>
          <cell r="C17">
            <v>2984</v>
          </cell>
          <cell r="D17" t="str">
            <v>A</v>
          </cell>
        </row>
        <row r="18">
          <cell r="A18" t="str">
            <v>1141A</v>
          </cell>
          <cell r="B18" t="str">
            <v>PCI GIGABIT ETHERNET 2.0 CARD</v>
          </cell>
          <cell r="C18">
            <v>2724</v>
          </cell>
          <cell r="D18" t="str">
            <v>A</v>
          </cell>
        </row>
        <row r="19">
          <cell r="A19" t="str">
            <v>1150A</v>
          </cell>
          <cell r="B19" t="str">
            <v>Sun GigaSwift Ethernet UTP</v>
          </cell>
          <cell r="C19">
            <v>2074</v>
          </cell>
          <cell r="D19" t="str">
            <v>A</v>
          </cell>
        </row>
        <row r="20">
          <cell r="A20" t="str">
            <v>1151A</v>
          </cell>
          <cell r="B20" t="str">
            <v>Sun GigaSwiftt Ethernet MMF</v>
          </cell>
          <cell r="C20">
            <v>2464</v>
          </cell>
          <cell r="D20" t="str">
            <v>A</v>
          </cell>
        </row>
        <row r="21">
          <cell r="A21" t="str">
            <v>1157A</v>
          </cell>
          <cell r="B21" t="str">
            <v>OPT PCI SUNATM/P-155MMF W/SW</v>
          </cell>
          <cell r="C21">
            <v>1424</v>
          </cell>
          <cell r="D21" t="str">
            <v>A</v>
          </cell>
        </row>
        <row r="22">
          <cell r="A22" t="str">
            <v>1158A</v>
          </cell>
          <cell r="B22" t="str">
            <v>OPT PCI SUNATM/P-155UTP W/SW</v>
          </cell>
          <cell r="C22">
            <v>1164</v>
          </cell>
          <cell r="D22" t="str">
            <v>A</v>
          </cell>
        </row>
        <row r="23">
          <cell r="A23" t="str">
            <v>1159A</v>
          </cell>
          <cell r="B23" t="str">
            <v>OPT PCI SUNATM/P-622MMF W/SW</v>
          </cell>
          <cell r="C23">
            <v>5194</v>
          </cell>
          <cell r="D23" t="str">
            <v>A</v>
          </cell>
        </row>
        <row r="24">
          <cell r="A24" t="str">
            <v>1194A</v>
          </cell>
          <cell r="B24" t="str">
            <v>E250 srvr 400MHz/2MB processor</v>
          </cell>
          <cell r="C24">
            <v>6392</v>
          </cell>
          <cell r="D24" t="str">
            <v>H</v>
          </cell>
        </row>
        <row r="25">
          <cell r="A25" t="str">
            <v>1195A</v>
          </cell>
          <cell r="B25" t="str">
            <v>450MHz/4MB proc - E420R/E220R</v>
          </cell>
          <cell r="C25">
            <v>7700</v>
          </cell>
          <cell r="D25" t="str">
            <v>H</v>
          </cell>
        </row>
        <row r="26">
          <cell r="A26" t="str">
            <v>1197A</v>
          </cell>
          <cell r="B26" t="str">
            <v>440MHz UltraSPARC-II/4MB ecach</v>
          </cell>
          <cell r="C26">
            <v>6790</v>
          </cell>
          <cell r="D26" t="str">
            <v>H</v>
          </cell>
        </row>
        <row r="27">
          <cell r="A27" t="str">
            <v>1232A</v>
          </cell>
          <cell r="B27" t="str">
            <v>OPT INT cPCI3U 10/100BASET NIC</v>
          </cell>
          <cell r="C27">
            <v>1554</v>
          </cell>
          <cell r="D27" t="str">
            <v>A</v>
          </cell>
        </row>
        <row r="28">
          <cell r="A28" t="str">
            <v>1234A</v>
          </cell>
          <cell r="B28" t="str">
            <v>OPT QFE compactPCI/3U card</v>
          </cell>
          <cell r="C28">
            <v>2724</v>
          </cell>
          <cell r="D28" t="str">
            <v>A</v>
          </cell>
        </row>
        <row r="29">
          <cell r="A29" t="str">
            <v>1261A</v>
          </cell>
          <cell r="B29" t="str">
            <v>cPCI/3U GIGABIT ETHERNET CARD</v>
          </cell>
          <cell r="C29">
            <v>3244</v>
          </cell>
          <cell r="D29" t="str">
            <v>A</v>
          </cell>
        </row>
        <row r="30">
          <cell r="A30" t="str">
            <v>1266A</v>
          </cell>
          <cell r="B30" t="str">
            <v>OPT cPCI/3U SUNATM 155MMF</v>
          </cell>
          <cell r="C30">
            <v>1944</v>
          </cell>
          <cell r="D30" t="str">
            <v>A</v>
          </cell>
        </row>
        <row r="31">
          <cell r="A31" t="str">
            <v>1268A</v>
          </cell>
          <cell r="B31" t="str">
            <v>OPT cPCI/3U SUNATM 622 MMF NIC</v>
          </cell>
          <cell r="C31">
            <v>6754</v>
          </cell>
          <cell r="D31" t="str">
            <v>A</v>
          </cell>
        </row>
        <row r="32">
          <cell r="A32" t="str">
            <v>1311A</v>
          </cell>
          <cell r="B32" t="str">
            <v>TC MOUNT BRACKET</v>
          </cell>
          <cell r="C32">
            <v>0</v>
          </cell>
          <cell r="D32" t="str">
            <v>D</v>
          </cell>
        </row>
        <row r="33">
          <cell r="A33" t="str">
            <v>1312A</v>
          </cell>
          <cell r="B33" t="str">
            <v>TERMINAL CONCENTRATOR KIT</v>
          </cell>
          <cell r="C33">
            <v>3250</v>
          </cell>
          <cell r="D33" t="str">
            <v>A</v>
          </cell>
        </row>
        <row r="34">
          <cell r="A34" t="str">
            <v>15K-PL-KOREAN</v>
          </cell>
          <cell r="B34" t="str">
            <v>15K Solaris Preload-Korean</v>
          </cell>
          <cell r="C34">
            <v>0</v>
          </cell>
          <cell r="D34" t="str">
            <v>A</v>
          </cell>
        </row>
        <row r="35">
          <cell r="A35" t="str">
            <v>1871A</v>
          </cell>
          <cell r="B35" t="str">
            <v>RJ45-RJ45 4m CAT5 Cable</v>
          </cell>
          <cell r="C35">
            <v>21</v>
          </cell>
          <cell r="D35" t="str">
            <v>A</v>
          </cell>
        </row>
        <row r="36">
          <cell r="A36" t="str">
            <v>2069A</v>
          </cell>
          <cell r="B36" t="str">
            <v>GEthernet+FC-AL Factory Config</v>
          </cell>
          <cell r="C36">
            <v>4493</v>
          </cell>
          <cell r="D36" t="str">
            <v>A</v>
          </cell>
        </row>
        <row r="37">
          <cell r="A37" t="str">
            <v>2132A</v>
          </cell>
          <cell r="B37" t="str">
            <v>SunPCI IIpro 733MHz/128MB(ATO)</v>
          </cell>
          <cell r="C37">
            <v>693</v>
          </cell>
          <cell r="D37" t="str">
            <v>H</v>
          </cell>
        </row>
        <row r="38">
          <cell r="A38" t="str">
            <v>2151A</v>
          </cell>
          <cell r="B38" t="str">
            <v>ASSY Serial Short</v>
          </cell>
          <cell r="C38">
            <v>88</v>
          </cell>
          <cell r="D38" t="str">
            <v>A</v>
          </cell>
        </row>
        <row r="39">
          <cell r="A39" t="str">
            <v>2156A</v>
          </cell>
          <cell r="B39" t="str">
            <v>OPT SUNSAI/P 3.0</v>
          </cell>
          <cell r="C39">
            <v>1294</v>
          </cell>
          <cell r="D39" t="str">
            <v>A</v>
          </cell>
        </row>
        <row r="40">
          <cell r="A40" t="str">
            <v>2244A</v>
          </cell>
          <cell r="B40" t="str">
            <v>OPT 400MHZ CPU W/4MB FOR E450</v>
          </cell>
          <cell r="C40">
            <v>7992</v>
          </cell>
          <cell r="D40" t="str">
            <v>H</v>
          </cell>
        </row>
        <row r="41">
          <cell r="A41" t="str">
            <v>2248A</v>
          </cell>
          <cell r="B41" t="str">
            <v>OPT 480MHZ CPU W/8MB FOR E450</v>
          </cell>
          <cell r="C41">
            <v>11192</v>
          </cell>
          <cell r="D41" t="str">
            <v>H</v>
          </cell>
        </row>
        <row r="42">
          <cell r="A42" t="str">
            <v>250M9-100-W999</v>
          </cell>
          <cell r="B42" t="str">
            <v>E250 SUPPLEMENT CD</v>
          </cell>
          <cell r="C42">
            <v>0</v>
          </cell>
          <cell r="D42" t="str">
            <v>D</v>
          </cell>
        </row>
        <row r="43">
          <cell r="A43" t="str">
            <v>2560A</v>
          </cell>
          <cell r="B43" t="str">
            <v>OPT PROCESSOR US 336/333MHZ/4M</v>
          </cell>
          <cell r="C43">
            <v>18000</v>
          </cell>
          <cell r="D43" t="str">
            <v>A</v>
          </cell>
        </row>
        <row r="44">
          <cell r="A44" t="str">
            <v>2580A</v>
          </cell>
          <cell r="B44" t="str">
            <v>OPT PROCESSOR US 400-MHZ/8MB</v>
          </cell>
          <cell r="C44">
            <v>13200</v>
          </cell>
          <cell r="D44" t="str">
            <v>A</v>
          </cell>
        </row>
        <row r="45">
          <cell r="A45" t="str">
            <v>2590A</v>
          </cell>
          <cell r="B45" t="str">
            <v>PROCESSOR USII 466/464-MHZ/8MB</v>
          </cell>
          <cell r="C45">
            <v>16500</v>
          </cell>
          <cell r="D45" t="str">
            <v>A</v>
          </cell>
        </row>
        <row r="46">
          <cell r="A46" t="str">
            <v>2602A</v>
          </cell>
          <cell r="B46" t="str">
            <v>OPT INT CPU/MEM BD FOR EXX00</v>
          </cell>
          <cell r="C46">
            <v>9900</v>
          </cell>
          <cell r="D46" t="str">
            <v>A</v>
          </cell>
        </row>
        <row r="47">
          <cell r="A47" t="str">
            <v>2602A-P62</v>
          </cell>
          <cell r="B47" t="str">
            <v>OPT INT CPU/MEM BD FOR EXX00</v>
          </cell>
          <cell r="C47">
            <v>39600</v>
          </cell>
          <cell r="D47" t="str">
            <v>A</v>
          </cell>
        </row>
        <row r="48">
          <cell r="A48" t="str">
            <v>2602A-P82</v>
          </cell>
          <cell r="B48" t="str">
            <v>OPT INT CPU/MEM BD FOR EXX00</v>
          </cell>
          <cell r="C48">
            <v>39600</v>
          </cell>
          <cell r="D48" t="str">
            <v>A</v>
          </cell>
        </row>
        <row r="49">
          <cell r="A49" t="str">
            <v>2602A-P83</v>
          </cell>
          <cell r="B49" t="str">
            <v>OPT INT CPU/MEM BLDG. BLOCK</v>
          </cell>
          <cell r="C49">
            <v>42075</v>
          </cell>
          <cell r="D49" t="str">
            <v>A</v>
          </cell>
        </row>
        <row r="50">
          <cell r="A50" t="str">
            <v>2602A-P84A</v>
          </cell>
          <cell r="B50" t="str">
            <v>OPT INT CPU/MEM BD FOR EXX00</v>
          </cell>
          <cell r="C50">
            <v>78760</v>
          </cell>
          <cell r="D50" t="str">
            <v>A</v>
          </cell>
        </row>
        <row r="51">
          <cell r="A51" t="str">
            <v>2602A-P84B</v>
          </cell>
          <cell r="B51" t="str">
            <v>OPT INT CPU/MEM BD FOR EXX00</v>
          </cell>
          <cell r="C51">
            <v>78760</v>
          </cell>
          <cell r="D51" t="str">
            <v>A</v>
          </cell>
        </row>
        <row r="52">
          <cell r="A52" t="str">
            <v>2602A-P85A</v>
          </cell>
          <cell r="B52" t="str">
            <v>OPT INT CPU/MEM BD FOR EXX00</v>
          </cell>
          <cell r="C52">
            <v>77990</v>
          </cell>
          <cell r="D52" t="str">
            <v>A</v>
          </cell>
        </row>
        <row r="53">
          <cell r="A53" t="str">
            <v>2602A-P85B</v>
          </cell>
          <cell r="B53" t="str">
            <v>OPT INT CPU/MEM BD FOR EXX00</v>
          </cell>
          <cell r="C53">
            <v>77990</v>
          </cell>
          <cell r="D53" t="str">
            <v>A</v>
          </cell>
        </row>
        <row r="54">
          <cell r="A54" t="str">
            <v>2602A-P92</v>
          </cell>
          <cell r="B54" t="str">
            <v>OPT INT CPU/MEM BD FOR EXX00</v>
          </cell>
          <cell r="C54">
            <v>58800</v>
          </cell>
          <cell r="D54" t="str">
            <v>A</v>
          </cell>
        </row>
        <row r="55">
          <cell r="A55" t="str">
            <v>2602A-P93</v>
          </cell>
          <cell r="B55" t="str">
            <v>OPT INT CPU/MEM BLDG. BLOCK</v>
          </cell>
          <cell r="C55">
            <v>61950</v>
          </cell>
          <cell r="D55" t="str">
            <v>A</v>
          </cell>
        </row>
        <row r="56">
          <cell r="A56" t="str">
            <v>2602A-P94A</v>
          </cell>
          <cell r="B56" t="str">
            <v>OPT INT CPU/MEM BD FOR EXX00</v>
          </cell>
          <cell r="C56">
            <v>117040</v>
          </cell>
          <cell r="D56" t="str">
            <v>A</v>
          </cell>
        </row>
        <row r="57">
          <cell r="A57" t="str">
            <v>2602A-P94B</v>
          </cell>
          <cell r="B57" t="str">
            <v>OPT INT CPU/MEM BD FOR EXX00</v>
          </cell>
          <cell r="C57">
            <v>117040</v>
          </cell>
          <cell r="D57" t="str">
            <v>A</v>
          </cell>
        </row>
        <row r="58">
          <cell r="A58" t="str">
            <v>2602A-P95A</v>
          </cell>
          <cell r="B58" t="str">
            <v>OPT INT CPU/MEM BD FOR EXX00</v>
          </cell>
          <cell r="C58">
            <v>116060</v>
          </cell>
          <cell r="D58" t="str">
            <v>A</v>
          </cell>
        </row>
        <row r="59">
          <cell r="A59" t="str">
            <v>2602A-P95B</v>
          </cell>
          <cell r="B59" t="str">
            <v>OPT INT CPU/MEM BD FOR EXX00</v>
          </cell>
          <cell r="C59">
            <v>116060</v>
          </cell>
          <cell r="D59" t="str">
            <v>A</v>
          </cell>
        </row>
        <row r="60">
          <cell r="A60" t="str">
            <v>2612A</v>
          </cell>
          <cell r="B60" t="str">
            <v>OPT INT I/O BD EXX00 W/FC-AL</v>
          </cell>
          <cell r="C60">
            <v>7150</v>
          </cell>
          <cell r="D60" t="str">
            <v>A</v>
          </cell>
        </row>
        <row r="61">
          <cell r="A61" t="str">
            <v>2612A-SS-A</v>
          </cell>
          <cell r="B61" t="str">
            <v>OPT INT I/O BD BLDG BLOCK</v>
          </cell>
          <cell r="C61">
            <v>11880</v>
          </cell>
          <cell r="D61" t="str">
            <v>A</v>
          </cell>
        </row>
        <row r="62">
          <cell r="A62" t="str">
            <v>2622A</v>
          </cell>
          <cell r="B62" t="str">
            <v>OPT INT GRAPHICS I/O BD EXX00</v>
          </cell>
          <cell r="C62">
            <v>7700</v>
          </cell>
          <cell r="D62" t="str">
            <v>A</v>
          </cell>
        </row>
        <row r="63">
          <cell r="A63" t="str">
            <v>2632A</v>
          </cell>
          <cell r="B63" t="str">
            <v>OPT INT PCI I/O BD FOR EXX00</v>
          </cell>
          <cell r="C63">
            <v>8800</v>
          </cell>
          <cell r="D63" t="str">
            <v>A</v>
          </cell>
        </row>
        <row r="64">
          <cell r="A64" t="str">
            <v>2632A-PP-A</v>
          </cell>
          <cell r="B64" t="str">
            <v>OPT INT PCI I/O BD BLDG BLOCK</v>
          </cell>
          <cell r="C64">
            <v>14080</v>
          </cell>
          <cell r="D64" t="str">
            <v>A</v>
          </cell>
        </row>
        <row r="65">
          <cell r="A65" t="str">
            <v>2642A-SG-A</v>
          </cell>
          <cell r="B65" t="str">
            <v>OPT INT GRAPHICS &amp; SBUS I/O BD</v>
          </cell>
          <cell r="C65">
            <v>11880</v>
          </cell>
          <cell r="D65" t="str">
            <v>A</v>
          </cell>
        </row>
        <row r="66">
          <cell r="A66" t="str">
            <v>2652A</v>
          </cell>
          <cell r="B66" t="str">
            <v>OPTIONAL FC-AL INTERFACE BOARD</v>
          </cell>
          <cell r="C66">
            <v>1650</v>
          </cell>
          <cell r="D66" t="str">
            <v>A</v>
          </cell>
        </row>
        <row r="67">
          <cell r="A67" t="str">
            <v>2730A</v>
          </cell>
          <cell r="B67" t="str">
            <v>E10000 I/O BOARD</v>
          </cell>
          <cell r="C67">
            <v>12000</v>
          </cell>
          <cell r="D67" t="str">
            <v>A</v>
          </cell>
        </row>
        <row r="68">
          <cell r="A68" t="str">
            <v>2731A</v>
          </cell>
          <cell r="B68" t="str">
            <v>E10000 PCI MODULE</v>
          </cell>
          <cell r="C68">
            <v>16000</v>
          </cell>
          <cell r="D68" t="str">
            <v>A</v>
          </cell>
        </row>
        <row r="69">
          <cell r="A69" t="str">
            <v>2755A</v>
          </cell>
          <cell r="B69" t="str">
            <v>E10K SSP</v>
          </cell>
          <cell r="C69">
            <v>21700</v>
          </cell>
          <cell r="D69" t="str">
            <v>A</v>
          </cell>
        </row>
        <row r="70">
          <cell r="A70" t="str">
            <v>2757A</v>
          </cell>
          <cell r="B70" t="str">
            <v>E10000 Sys. Service Processor</v>
          </cell>
          <cell r="C70">
            <v>32000</v>
          </cell>
          <cell r="D70" t="str">
            <v>A</v>
          </cell>
        </row>
        <row r="71">
          <cell r="A71" t="str">
            <v>2761A</v>
          </cell>
          <cell r="B71" t="str">
            <v>E10000 System Board (empty)</v>
          </cell>
          <cell r="C71">
            <v>96000</v>
          </cell>
          <cell r="D71" t="str">
            <v>A</v>
          </cell>
        </row>
        <row r="72">
          <cell r="A72" t="str">
            <v>2862A</v>
          </cell>
          <cell r="B72" t="str">
            <v>Sun TurboDR System Board</v>
          </cell>
          <cell r="C72">
            <v>164800</v>
          </cell>
          <cell r="D72" t="str">
            <v>A</v>
          </cell>
        </row>
        <row r="73">
          <cell r="A73" t="str">
            <v>2863A</v>
          </cell>
          <cell r="B73" t="str">
            <v>Power Express System Board</v>
          </cell>
          <cell r="C73">
            <v>301000</v>
          </cell>
          <cell r="D73" t="str">
            <v>A</v>
          </cell>
        </row>
        <row r="74">
          <cell r="A74" t="str">
            <v>2866A</v>
          </cell>
          <cell r="B74" t="str">
            <v>E10K PwrExpress 466-MHz Sys Bd</v>
          </cell>
          <cell r="C74">
            <v>316880</v>
          </cell>
          <cell r="D74" t="str">
            <v>A</v>
          </cell>
        </row>
        <row r="75">
          <cell r="A75" t="str">
            <v>2869A</v>
          </cell>
          <cell r="B75" t="str">
            <v>E10K TurboDR 466-MHz Sys Board</v>
          </cell>
          <cell r="C75">
            <v>184000</v>
          </cell>
          <cell r="D75" t="str">
            <v>A</v>
          </cell>
        </row>
        <row r="76">
          <cell r="A76" t="str">
            <v>319YA</v>
          </cell>
          <cell r="B76" t="str">
            <v>Rack PWR CRD KT - Y Cable</v>
          </cell>
          <cell r="C76">
            <v>110</v>
          </cell>
          <cell r="D76" t="str">
            <v>D</v>
          </cell>
        </row>
        <row r="77">
          <cell r="A77" t="str">
            <v>3256A</v>
          </cell>
          <cell r="B77" t="str">
            <v>XVR-1000 D256, GRAPHICS ACCEL</v>
          </cell>
          <cell r="C77">
            <v>4893</v>
          </cell>
          <cell r="D77" t="str">
            <v>H</v>
          </cell>
        </row>
        <row r="78">
          <cell r="A78" t="str">
            <v>3670A</v>
          </cell>
          <cell r="B78" t="str">
            <v>Creator3D series 3, vertical</v>
          </cell>
          <cell r="C78">
            <v>1113</v>
          </cell>
          <cell r="D78" t="str">
            <v>H</v>
          </cell>
        </row>
        <row r="79">
          <cell r="A79" t="str">
            <v>3671A</v>
          </cell>
          <cell r="B79" t="str">
            <v>CREATOR3D SERIES 3, HORIZONTAL</v>
          </cell>
          <cell r="C79">
            <v>1034</v>
          </cell>
          <cell r="D79" t="str">
            <v>H</v>
          </cell>
        </row>
        <row r="80">
          <cell r="A80" t="str">
            <v>3678A</v>
          </cell>
          <cell r="B80" t="str">
            <v>Expert3D, GRAPHICS ACCEL, PCI</v>
          </cell>
          <cell r="C80">
            <v>4193</v>
          </cell>
          <cell r="D80" t="str">
            <v>H</v>
          </cell>
        </row>
        <row r="81">
          <cell r="A81" t="str">
            <v>3678A-F</v>
          </cell>
          <cell r="B81" t="str">
            <v>Expert3D, GRAPHICS ACCEL, PCI</v>
          </cell>
          <cell r="C81">
            <v>4193</v>
          </cell>
          <cell r="D81" t="str">
            <v>H</v>
          </cell>
        </row>
        <row r="82">
          <cell r="A82" t="str">
            <v>3679A</v>
          </cell>
          <cell r="B82" t="str">
            <v>ELITE3D m6 series 2</v>
          </cell>
          <cell r="C82">
            <v>2793</v>
          </cell>
          <cell r="D82" t="str">
            <v>H</v>
          </cell>
        </row>
        <row r="83">
          <cell r="A83" t="str">
            <v>3684A</v>
          </cell>
          <cell r="B83" t="str">
            <v>Expert3D-Lite, GRAPHICS, PCI</v>
          </cell>
          <cell r="C83">
            <v>1393</v>
          </cell>
          <cell r="D83" t="str">
            <v>H</v>
          </cell>
        </row>
        <row r="84">
          <cell r="A84" t="str">
            <v>3768A</v>
          </cell>
          <cell r="B84" t="str">
            <v>PGX64 CARD W/VIDEO ADAPTOR</v>
          </cell>
          <cell r="C84">
            <v>398</v>
          </cell>
          <cell r="D84" t="str">
            <v>H</v>
          </cell>
        </row>
        <row r="85">
          <cell r="A85" t="str">
            <v>3800A</v>
          </cell>
          <cell r="B85" t="str">
            <v>OPT PWR CORD FOR ENTERPR. (US)</v>
          </cell>
          <cell r="C85">
            <v>0</v>
          </cell>
          <cell r="D85" t="str">
            <v>D</v>
          </cell>
        </row>
        <row r="86">
          <cell r="A86" t="str">
            <v>3830A</v>
          </cell>
          <cell r="B86" t="str">
            <v>4M CABLE, SCSI 68 TO VHDC</v>
          </cell>
          <cell r="C86">
            <v>218</v>
          </cell>
          <cell r="D86" t="str">
            <v>A</v>
          </cell>
        </row>
        <row r="87">
          <cell r="A87" t="str">
            <v>3831A</v>
          </cell>
          <cell r="B87" t="str">
            <v>10M CABLE, SCSI TO VHDC</v>
          </cell>
          <cell r="C87">
            <v>293</v>
          </cell>
          <cell r="D87" t="str">
            <v>A</v>
          </cell>
        </row>
        <row r="88">
          <cell r="A88" t="str">
            <v>3832A</v>
          </cell>
          <cell r="B88" t="str">
            <v>2M CABLE, SCSI 68 TO VHDC</v>
          </cell>
          <cell r="C88">
            <v>150</v>
          </cell>
          <cell r="D88" t="str">
            <v>H</v>
          </cell>
        </row>
        <row r="89">
          <cell r="A89" t="str">
            <v>3837A</v>
          </cell>
          <cell r="B89" t="str">
            <v>OPT 5M NULL ENET CABLE</v>
          </cell>
          <cell r="C89">
            <v>163</v>
          </cell>
          <cell r="D89" t="str">
            <v>D</v>
          </cell>
        </row>
        <row r="90">
          <cell r="A90" t="str">
            <v>3848A</v>
          </cell>
          <cell r="B90" t="str">
            <v>OPT PWR CORD F. ENTERPR. (INT)</v>
          </cell>
          <cell r="C90">
            <v>0</v>
          </cell>
          <cell r="D90" t="str">
            <v>D</v>
          </cell>
        </row>
        <row r="91">
          <cell r="A91" t="str">
            <v>3851A</v>
          </cell>
          <cell r="B91" t="str">
            <v>E10000 POWER CORD, (INT'L)</v>
          </cell>
          <cell r="C91">
            <v>0</v>
          </cell>
          <cell r="D91" t="str">
            <v>D</v>
          </cell>
        </row>
        <row r="92">
          <cell r="A92" t="str">
            <v>3858A</v>
          </cell>
          <cell r="B92" t="str">
            <v>U.S. POWER CORD FOR STOREDGE</v>
          </cell>
          <cell r="C92">
            <v>0</v>
          </cell>
          <cell r="D92" t="str">
            <v>D</v>
          </cell>
        </row>
        <row r="93">
          <cell r="A93" t="str">
            <v>3859A</v>
          </cell>
          <cell r="B93" t="str">
            <v>INTL. POWER CORD FOR STOREDGE</v>
          </cell>
          <cell r="C93">
            <v>0</v>
          </cell>
          <cell r="D93" t="str">
            <v>D</v>
          </cell>
        </row>
        <row r="94">
          <cell r="A94" t="str">
            <v>3865A</v>
          </cell>
          <cell r="B94" t="str">
            <v>E10000 PWR CORD (14FT),FOR N.A</v>
          </cell>
          <cell r="C94">
            <v>0</v>
          </cell>
          <cell r="D94" t="str">
            <v>D</v>
          </cell>
        </row>
        <row r="95">
          <cell r="A95" t="str">
            <v>3872A</v>
          </cell>
          <cell r="B95" t="str">
            <v>VIDEO CONNECTOR ADAPTER HD-15</v>
          </cell>
          <cell r="C95">
            <v>47</v>
          </cell>
          <cell r="D95" t="str">
            <v>H</v>
          </cell>
        </row>
        <row r="96">
          <cell r="A96" t="str">
            <v>3875A</v>
          </cell>
          <cell r="B96" t="str">
            <v>E10000 AC INPUT MODULE</v>
          </cell>
          <cell r="C96">
            <v>4800</v>
          </cell>
          <cell r="D96" t="str">
            <v>A</v>
          </cell>
        </row>
        <row r="97">
          <cell r="A97" t="str">
            <v>4030A</v>
          </cell>
          <cell r="B97" t="str">
            <v>cPCI I/O Assy for F4800-6800</v>
          </cell>
          <cell r="C97">
            <v>10400</v>
          </cell>
          <cell r="D97" t="str">
            <v>A</v>
          </cell>
        </row>
        <row r="98">
          <cell r="A98" t="str">
            <v>4050A</v>
          </cell>
          <cell r="B98" t="str">
            <v>PCI I/O Assy FOR F4800-6800</v>
          </cell>
          <cell r="C98">
            <v>8800</v>
          </cell>
          <cell r="D98" t="str">
            <v>A</v>
          </cell>
        </row>
        <row r="99">
          <cell r="A99" t="str">
            <v>4340A</v>
          </cell>
          <cell r="B99" t="str">
            <v>Redundant Transfer Unit</v>
          </cell>
          <cell r="C99">
            <v>3300</v>
          </cell>
          <cell r="D99" t="str">
            <v>A</v>
          </cell>
        </row>
        <row r="100">
          <cell r="A100" t="str">
            <v>4341A</v>
          </cell>
          <cell r="B100" t="str">
            <v>OPT RTS AC Mod for SF EXP CAB</v>
          </cell>
          <cell r="C100">
            <v>2200</v>
          </cell>
          <cell r="D100" t="str">
            <v>A</v>
          </cell>
        </row>
        <row r="101">
          <cell r="A101" t="str">
            <v>4347A</v>
          </cell>
          <cell r="B101" t="str">
            <v>OPT SF Cab Expander Kit</v>
          </cell>
          <cell r="C101">
            <v>660</v>
          </cell>
          <cell r="D101" t="str">
            <v>A</v>
          </cell>
        </row>
        <row r="102">
          <cell r="A102" t="str">
            <v>4525A</v>
          </cell>
          <cell r="B102" t="str">
            <v>MaxCPU BD 900Mhz Sun Fire 15K</v>
          </cell>
          <cell r="C102">
            <v>99000</v>
          </cell>
          <cell r="D102" t="str">
            <v>A</v>
          </cell>
        </row>
        <row r="103">
          <cell r="A103" t="str">
            <v>4575A</v>
          </cell>
          <cell r="B103" t="str">
            <v>hsPCI Assembly SF15K</v>
          </cell>
          <cell r="C103">
            <v>27000</v>
          </cell>
          <cell r="D103" t="str">
            <v>A</v>
          </cell>
        </row>
        <row r="104">
          <cell r="A104" t="str">
            <v>4610A</v>
          </cell>
          <cell r="B104" t="str">
            <v>Top (Slot 0) Filler Panel F15K</v>
          </cell>
          <cell r="C104">
            <v>0</v>
          </cell>
          <cell r="D104" t="str">
            <v>D</v>
          </cell>
        </row>
        <row r="105">
          <cell r="A105" t="str">
            <v>4615A</v>
          </cell>
          <cell r="B105" t="str">
            <v>Bottom Slot1 Filler Panel F15K</v>
          </cell>
          <cell r="C105">
            <v>0</v>
          </cell>
          <cell r="D105" t="str">
            <v>D</v>
          </cell>
        </row>
        <row r="106">
          <cell r="A106" t="str">
            <v>4810A</v>
          </cell>
          <cell r="B106" t="str">
            <v>Sun OC48 Packet Over Sonet</v>
          </cell>
          <cell r="C106">
            <v>24000</v>
          </cell>
          <cell r="D106" t="str">
            <v>A</v>
          </cell>
        </row>
        <row r="107">
          <cell r="A107" t="str">
            <v>5164A</v>
          </cell>
          <cell r="B107" t="str">
            <v>OPT INT DISKBD 36.4/10k USCSI</v>
          </cell>
          <cell r="C107">
            <v>5550</v>
          </cell>
          <cell r="D107" t="str">
            <v>A</v>
          </cell>
        </row>
        <row r="108">
          <cell r="A108" t="str">
            <v>5237A</v>
          </cell>
          <cell r="B108" t="str">
            <v>Opt int Disk 18.2GB/10k USCSI</v>
          </cell>
          <cell r="C108">
            <v>899</v>
          </cell>
          <cell r="D108" t="str">
            <v>H</v>
          </cell>
        </row>
        <row r="109">
          <cell r="A109" t="str">
            <v>5238A</v>
          </cell>
          <cell r="B109" t="str">
            <v>Opt int Disk 18.2GB/10k USCSI</v>
          </cell>
          <cell r="C109">
            <v>899</v>
          </cell>
          <cell r="D109" t="str">
            <v>H</v>
          </cell>
        </row>
        <row r="110">
          <cell r="A110" t="str">
            <v>5239A</v>
          </cell>
          <cell r="B110" t="str">
            <v>NEBS L3 Disk 18.2GB/10k USCSI</v>
          </cell>
          <cell r="C110">
            <v>1316</v>
          </cell>
          <cell r="D110" t="str">
            <v>H</v>
          </cell>
        </row>
        <row r="111">
          <cell r="A111" t="str">
            <v>5242A</v>
          </cell>
          <cell r="B111" t="str">
            <v>CTO INT DISK 36.4GB/10K USCSI</v>
          </cell>
          <cell r="C111">
            <v>1950</v>
          </cell>
          <cell r="D111" t="str">
            <v>H</v>
          </cell>
        </row>
        <row r="112">
          <cell r="A112" t="str">
            <v>5244A</v>
          </cell>
          <cell r="B112" t="str">
            <v>NEBS L3 DIsk 36.4GB/10K USCSI</v>
          </cell>
          <cell r="C112">
            <v>1800</v>
          </cell>
          <cell r="D112" t="str">
            <v>H</v>
          </cell>
        </row>
        <row r="113">
          <cell r="A113" t="str">
            <v>5247A</v>
          </cell>
          <cell r="B113" t="str">
            <v>CTO int Disk 18.2GB/10K USCSI</v>
          </cell>
          <cell r="C113">
            <v>899</v>
          </cell>
          <cell r="D113" t="str">
            <v>H</v>
          </cell>
        </row>
        <row r="114">
          <cell r="A114" t="str">
            <v>5248A</v>
          </cell>
          <cell r="B114" t="str">
            <v>CTO Disk 18.2GB/10K Ultra3 LVD</v>
          </cell>
          <cell r="C114">
            <v>899</v>
          </cell>
          <cell r="D114" t="str">
            <v>H</v>
          </cell>
        </row>
        <row r="115">
          <cell r="A115" t="str">
            <v>5249A</v>
          </cell>
          <cell r="B115" t="str">
            <v>CTO int Disk 36.4GB/10K USCSI</v>
          </cell>
          <cell r="C115">
            <v>1950</v>
          </cell>
          <cell r="D115" t="str">
            <v>H</v>
          </cell>
        </row>
        <row r="116">
          <cell r="A116" t="str">
            <v>5250A</v>
          </cell>
          <cell r="B116" t="str">
            <v>CTO Disk 36.4GB/10K Ultra3 LVD</v>
          </cell>
          <cell r="C116">
            <v>1800</v>
          </cell>
          <cell r="D116" t="str">
            <v>H</v>
          </cell>
        </row>
        <row r="117">
          <cell r="A117" t="str">
            <v>6005A</v>
          </cell>
          <cell r="B117" t="str">
            <v>OPT FLOPPY INT DR TAZMO &amp; E250</v>
          </cell>
          <cell r="C117">
            <v>175</v>
          </cell>
          <cell r="D117" t="str">
            <v>H</v>
          </cell>
        </row>
        <row r="118">
          <cell r="A118" t="str">
            <v>6006A</v>
          </cell>
          <cell r="B118" t="str">
            <v>Manual-eject floppy drive</v>
          </cell>
          <cell r="C118">
            <v>188</v>
          </cell>
          <cell r="D118" t="str">
            <v>H</v>
          </cell>
        </row>
        <row r="119">
          <cell r="A119" t="str">
            <v>6168A</v>
          </cell>
          <cell r="B119" t="str">
            <v>OPT, Internal DVD-ROM, 10X</v>
          </cell>
          <cell r="C119">
            <v>520</v>
          </cell>
          <cell r="D119" t="str">
            <v>H</v>
          </cell>
        </row>
        <row r="120">
          <cell r="A120" t="str">
            <v>6283A</v>
          </cell>
          <cell r="B120" t="str">
            <v>OPT INT TAPE 12GB 4MM EX000</v>
          </cell>
          <cell r="C120">
            <v>1721</v>
          </cell>
          <cell r="D120" t="str">
            <v>A</v>
          </cell>
        </row>
        <row r="121">
          <cell r="A121" t="str">
            <v>6286A</v>
          </cell>
          <cell r="B121" t="str">
            <v>OPT INT TAPE 12GB 4MM</v>
          </cell>
          <cell r="C121">
            <v>1721</v>
          </cell>
          <cell r="D121" t="str">
            <v>A</v>
          </cell>
        </row>
        <row r="122">
          <cell r="A122" t="str">
            <v>6295A</v>
          </cell>
          <cell r="B122" t="str">
            <v>OPT INT TAPE 20GB 4MM</v>
          </cell>
          <cell r="C122">
            <v>2040</v>
          </cell>
          <cell r="D122" t="str">
            <v>A</v>
          </cell>
        </row>
        <row r="123">
          <cell r="A123" t="str">
            <v>6296A</v>
          </cell>
          <cell r="B123" t="str">
            <v>OPT INT TAPE 20GB 4MM</v>
          </cell>
          <cell r="C123">
            <v>2040</v>
          </cell>
          <cell r="D123" t="str">
            <v>A</v>
          </cell>
        </row>
        <row r="124">
          <cell r="A124" t="str">
            <v>6540A</v>
          </cell>
          <cell r="B124" t="str">
            <v>OPT INT PCI ULTRASCSI SE CARD</v>
          </cell>
          <cell r="C124">
            <v>975</v>
          </cell>
          <cell r="D124" t="str">
            <v>A</v>
          </cell>
        </row>
        <row r="125">
          <cell r="A125" t="str">
            <v>6541A</v>
          </cell>
          <cell r="B125" t="str">
            <v>OPT INT PCI ULTRASCSI DIFF CRD</v>
          </cell>
          <cell r="C125">
            <v>1872</v>
          </cell>
          <cell r="D125" t="str">
            <v>A</v>
          </cell>
        </row>
        <row r="126">
          <cell r="A126" t="str">
            <v>6601A</v>
          </cell>
          <cell r="B126" t="str">
            <v>E450 8BAY STOR EXP KIT, 10K</v>
          </cell>
          <cell r="C126">
            <v>1476</v>
          </cell>
          <cell r="D126" t="str">
            <v>H</v>
          </cell>
        </row>
        <row r="127">
          <cell r="A127" t="str">
            <v>6724A</v>
          </cell>
          <cell r="B127" t="str">
            <v>Opt int Disk 36.4GB/10k FCAL</v>
          </cell>
          <cell r="C127">
            <v>3450</v>
          </cell>
          <cell r="D127" t="str">
            <v>A</v>
          </cell>
        </row>
        <row r="128">
          <cell r="A128" t="str">
            <v>6727A</v>
          </cell>
          <cell r="B128" t="str">
            <v>PCI Dual FC Network Adapter</v>
          </cell>
          <cell r="C128">
            <v>5395</v>
          </cell>
          <cell r="D128" t="str">
            <v>A</v>
          </cell>
        </row>
        <row r="129">
          <cell r="A129" t="str">
            <v>6730A</v>
          </cell>
          <cell r="B129" t="str">
            <v>FCAL 100MB/S SBUS HOST ADAPTER</v>
          </cell>
          <cell r="C129">
            <v>3510</v>
          </cell>
          <cell r="D129" t="str">
            <v>A</v>
          </cell>
        </row>
        <row r="130">
          <cell r="A130" t="str">
            <v>6731A</v>
          </cell>
          <cell r="B130" t="str">
            <v>FCAL GBIC MODULE 100MB/S</v>
          </cell>
          <cell r="C130">
            <v>780</v>
          </cell>
          <cell r="D130" t="str">
            <v>A</v>
          </cell>
        </row>
        <row r="131">
          <cell r="A131" t="str">
            <v>6732A</v>
          </cell>
          <cell r="B131" t="str">
            <v>FCAL HUB 7 SLOT</v>
          </cell>
          <cell r="C131">
            <v>2800</v>
          </cell>
          <cell r="D131" t="str">
            <v>A</v>
          </cell>
        </row>
        <row r="132">
          <cell r="A132" t="str">
            <v>6732AR5</v>
          </cell>
          <cell r="B132" t="str">
            <v>FCAL HUB 7 SLOT 0 OE</v>
          </cell>
          <cell r="C132">
            <v>2600</v>
          </cell>
          <cell r="D132" t="str">
            <v>A</v>
          </cell>
        </row>
        <row r="133">
          <cell r="A133" t="str">
            <v>6735A</v>
          </cell>
          <cell r="B133" t="str">
            <v>DUAL HUB RACKMOUNT KIT</v>
          </cell>
          <cell r="C133">
            <v>350</v>
          </cell>
          <cell r="D133" t="str">
            <v>A</v>
          </cell>
        </row>
        <row r="134">
          <cell r="A134" t="str">
            <v>6735AR5</v>
          </cell>
          <cell r="B134" t="str">
            <v>DUAL HUB RACKMOUNT KIT</v>
          </cell>
          <cell r="C134">
            <v>325</v>
          </cell>
          <cell r="D134" t="str">
            <v>A</v>
          </cell>
        </row>
        <row r="135">
          <cell r="A135" t="str">
            <v>6741A</v>
          </cell>
          <cell r="B135" t="str">
            <v>FC-AL 18.2GB 10kRPM 1"DISK,POS</v>
          </cell>
          <cell r="C135">
            <v>4350</v>
          </cell>
          <cell r="D135" t="str">
            <v>A</v>
          </cell>
        </row>
        <row r="136">
          <cell r="A136" t="str">
            <v>6742A</v>
          </cell>
          <cell r="B136" t="str">
            <v>73GB 10K-RPM 1" FC-AL DISK</v>
          </cell>
          <cell r="C136">
            <v>6150</v>
          </cell>
          <cell r="D136" t="str">
            <v>A</v>
          </cell>
        </row>
        <row r="137">
          <cell r="A137" t="str">
            <v>6747A</v>
          </cell>
          <cell r="B137" t="str">
            <v>FCAL 36.4GB 10k RPM 1"DISK,POS</v>
          </cell>
          <cell r="C137">
            <v>3975</v>
          </cell>
          <cell r="D137" t="str">
            <v>A</v>
          </cell>
        </row>
        <row r="138">
          <cell r="A138" t="str">
            <v>6748A</v>
          </cell>
          <cell r="B138" t="str">
            <v>cPCI Dual FC-AL Ntwk Adapter</v>
          </cell>
          <cell r="C138">
            <v>5980</v>
          </cell>
          <cell r="D138" t="str">
            <v>A</v>
          </cell>
        </row>
        <row r="139">
          <cell r="A139" t="str">
            <v>6749A</v>
          </cell>
          <cell r="B139" t="str">
            <v>cPCI Dual U.D. SCSI</v>
          </cell>
          <cell r="C139">
            <v>3120</v>
          </cell>
          <cell r="D139" t="str">
            <v>A</v>
          </cell>
        </row>
        <row r="140">
          <cell r="A140" t="str">
            <v>6757A</v>
          </cell>
          <cell r="B140" t="str">
            <v>Sbus Dual FC Network Adapter</v>
          </cell>
          <cell r="C140">
            <v>6450</v>
          </cell>
          <cell r="D140" t="str">
            <v>A</v>
          </cell>
        </row>
        <row r="141">
          <cell r="A141" t="str">
            <v>6758A</v>
          </cell>
          <cell r="B141" t="str">
            <v>PCI dual Ultra-3 SCSI HBA</v>
          </cell>
          <cell r="C141">
            <v>1200</v>
          </cell>
          <cell r="D141" t="str">
            <v>A</v>
          </cell>
        </row>
        <row r="142">
          <cell r="A142" t="str">
            <v>6766A</v>
          </cell>
          <cell r="B142" t="str">
            <v>73GB 10K-RPM 1" FC-AL DISK</v>
          </cell>
          <cell r="C142">
            <v>6150</v>
          </cell>
          <cell r="D142" t="str">
            <v>A</v>
          </cell>
        </row>
        <row r="143">
          <cell r="A143" t="str">
            <v>6799A</v>
          </cell>
          <cell r="B143" t="str">
            <v>PCI Single FC Network Adapter</v>
          </cell>
          <cell r="C143">
            <v>4000</v>
          </cell>
          <cell r="D143" t="str">
            <v>A</v>
          </cell>
        </row>
        <row r="144">
          <cell r="A144" t="str">
            <v>6912A</v>
          </cell>
          <cell r="B144" t="str">
            <v>OPT INT TAPE 12GB 4MM DDS-3</v>
          </cell>
          <cell r="C144">
            <v>1466</v>
          </cell>
          <cell r="D144" t="str">
            <v>H</v>
          </cell>
        </row>
        <row r="145">
          <cell r="A145" t="str">
            <v>6973A</v>
          </cell>
          <cell r="B145" t="str">
            <v>Netra t 1 Serial Port adapters</v>
          </cell>
          <cell r="C145">
            <v>65</v>
          </cell>
          <cell r="D145" t="str">
            <v>A</v>
          </cell>
        </row>
        <row r="146">
          <cell r="A146" t="str">
            <v>6988A</v>
          </cell>
          <cell r="B146" t="str">
            <v>USPARCIII 750MHZ/8MB NEBS</v>
          </cell>
          <cell r="C146">
            <v>15389</v>
          </cell>
          <cell r="D146" t="str">
            <v>H</v>
          </cell>
        </row>
        <row r="147">
          <cell r="A147" t="str">
            <v>6990A</v>
          </cell>
          <cell r="B147" t="str">
            <v>USPARC III 750MHZ/8MB CTO/ATO</v>
          </cell>
          <cell r="C147">
            <v>6993</v>
          </cell>
          <cell r="D147" t="str">
            <v>H</v>
          </cell>
        </row>
        <row r="148">
          <cell r="A148" t="str">
            <v>7000A</v>
          </cell>
          <cell r="B148" t="str">
            <v>USPARC III 900MHZ/8MB CTO/ATO</v>
          </cell>
          <cell r="C148">
            <v>13993</v>
          </cell>
          <cell r="D148" t="str">
            <v>H</v>
          </cell>
        </row>
        <row r="149">
          <cell r="A149" t="str">
            <v>7003A</v>
          </cell>
          <cell r="B149" t="str">
            <v>OPT MEMORY 128MB (2*64MB)</v>
          </cell>
          <cell r="C149">
            <v>1200</v>
          </cell>
          <cell r="D149" t="str">
            <v>H</v>
          </cell>
        </row>
        <row r="150">
          <cell r="A150" t="str">
            <v>7004A</v>
          </cell>
          <cell r="B150" t="str">
            <v>OPT MEMORY 256MB (2*128MB)</v>
          </cell>
          <cell r="C150">
            <v>2560</v>
          </cell>
          <cell r="D150" t="str">
            <v>H</v>
          </cell>
        </row>
        <row r="151">
          <cell r="A151" t="str">
            <v>7005A</v>
          </cell>
          <cell r="B151" t="str">
            <v>OPT MEMORY 512MB (2*256MB)</v>
          </cell>
          <cell r="C151">
            <v>5120</v>
          </cell>
          <cell r="D151" t="str">
            <v>H</v>
          </cell>
        </row>
        <row r="152">
          <cell r="A152" t="str">
            <v>7009A</v>
          </cell>
          <cell r="B152" t="str">
            <v>USPARC III Cu 900MHZ/8MB</v>
          </cell>
          <cell r="C152">
            <v>10493</v>
          </cell>
          <cell r="D152" t="str">
            <v>H</v>
          </cell>
        </row>
        <row r="153">
          <cell r="A153" t="str">
            <v>7023A</v>
          </cell>
          <cell r="B153" t="str">
            <v>OPT MEMORY 1GB (8*128MB)</v>
          </cell>
          <cell r="C153">
            <v>4400</v>
          </cell>
          <cell r="D153" t="str">
            <v>A</v>
          </cell>
        </row>
        <row r="154">
          <cell r="A154" t="str">
            <v>7025A</v>
          </cell>
          <cell r="B154" t="str">
            <v>E10000 MEMORY BOARD (EMPTY)</v>
          </cell>
          <cell r="C154">
            <v>16000</v>
          </cell>
          <cell r="D154" t="str">
            <v>A</v>
          </cell>
        </row>
        <row r="155">
          <cell r="A155" t="str">
            <v>7026A</v>
          </cell>
          <cell r="B155" t="str">
            <v>OPT MEMORY 2GB (8*256MB)</v>
          </cell>
          <cell r="C155">
            <v>21000</v>
          </cell>
          <cell r="D155" t="str">
            <v>A</v>
          </cell>
        </row>
        <row r="156">
          <cell r="A156" t="str">
            <v>7043A</v>
          </cell>
          <cell r="B156" t="str">
            <v>OPT MEMORY 128MB (2*64MB)</v>
          </cell>
          <cell r="C156">
            <v>1050</v>
          </cell>
          <cell r="D156" t="str">
            <v>H</v>
          </cell>
        </row>
        <row r="157">
          <cell r="A157" t="str">
            <v>7050A</v>
          </cell>
          <cell r="B157" t="str">
            <v>OTP MEMORY 512MB (4*128MB)</v>
          </cell>
          <cell r="C157">
            <v>3680</v>
          </cell>
          <cell r="D157" t="str">
            <v>H</v>
          </cell>
        </row>
        <row r="158">
          <cell r="A158" t="str">
            <v>7051A</v>
          </cell>
          <cell r="B158" t="str">
            <v>OTP MEMORY 2GB (4*512MB)</v>
          </cell>
          <cell r="C158">
            <v>26400</v>
          </cell>
          <cell r="D158" t="str">
            <v>A</v>
          </cell>
        </row>
        <row r="159">
          <cell r="A159" t="str">
            <v>7052A</v>
          </cell>
          <cell r="B159" t="str">
            <v>OTP MEMORY 4GB (4*1GB)</v>
          </cell>
          <cell r="C159">
            <v>90720</v>
          </cell>
          <cell r="D159" t="str">
            <v>A</v>
          </cell>
        </row>
        <row r="160">
          <cell r="A160" t="str">
            <v>7053A</v>
          </cell>
          <cell r="B160" t="str">
            <v>OPT MEMORY 1 GB (4 * 256MB)</v>
          </cell>
          <cell r="C160">
            <v>7200</v>
          </cell>
          <cell r="D160" t="str">
            <v>H</v>
          </cell>
        </row>
        <row r="161">
          <cell r="A161" t="str">
            <v>7088A</v>
          </cell>
          <cell r="B161" t="str">
            <v>CD-ROM SLIMLINE (FJ2)</v>
          </cell>
          <cell r="C161">
            <v>560</v>
          </cell>
          <cell r="D161" t="str">
            <v>H</v>
          </cell>
        </row>
        <row r="162">
          <cell r="A162" t="str">
            <v>7091A</v>
          </cell>
          <cell r="B162" t="str">
            <v>256MB DIMM (BUFF) AC200/DC200</v>
          </cell>
          <cell r="C162">
            <v>833</v>
          </cell>
          <cell r="D162" t="str">
            <v>H</v>
          </cell>
        </row>
        <row r="163">
          <cell r="A163" t="str">
            <v>7092A</v>
          </cell>
          <cell r="B163" t="str">
            <v>512MB DIMM (BUFF) AC200/DC200</v>
          </cell>
          <cell r="C163">
            <v>1813</v>
          </cell>
          <cell r="D163" t="str">
            <v>H</v>
          </cell>
        </row>
        <row r="164">
          <cell r="A164" t="str">
            <v>7288A</v>
          </cell>
          <cell r="B164" t="str">
            <v>DVD-ROM (Slimline for 1U sys)</v>
          </cell>
          <cell r="C164">
            <v>560</v>
          </cell>
          <cell r="D164" t="str">
            <v>H</v>
          </cell>
        </row>
        <row r="165">
          <cell r="A165" t="str">
            <v>902A</v>
          </cell>
          <cell r="B165" t="str">
            <v>OPT CABLE SCSI 2M 68PIN</v>
          </cell>
          <cell r="C165">
            <v>163</v>
          </cell>
          <cell r="D165" t="str">
            <v>D</v>
          </cell>
        </row>
        <row r="166">
          <cell r="A166" t="str">
            <v>9524A</v>
          </cell>
          <cell r="B166" t="str">
            <v>RJ45 Serial Cable</v>
          </cell>
          <cell r="C166">
            <v>182</v>
          </cell>
          <cell r="D166" t="str">
            <v>A</v>
          </cell>
        </row>
        <row r="167">
          <cell r="A167" t="str">
            <v>953A</v>
          </cell>
          <cell r="B167" t="str">
            <v>E4503 Packaging Kit</v>
          </cell>
          <cell r="C167">
            <v>0</v>
          </cell>
          <cell r="D167" t="str">
            <v>D</v>
          </cell>
        </row>
        <row r="168">
          <cell r="A168" t="str">
            <v>954A</v>
          </cell>
          <cell r="B168" t="str">
            <v>OPT INT PS/300W FOR EX000</v>
          </cell>
          <cell r="C168">
            <v>2520</v>
          </cell>
          <cell r="D168" t="str">
            <v>A</v>
          </cell>
        </row>
        <row r="169">
          <cell r="A169" t="str">
            <v>9604A</v>
          </cell>
          <cell r="B169" t="str">
            <v>CASTERS</v>
          </cell>
          <cell r="C169">
            <v>128</v>
          </cell>
          <cell r="D169" t="str">
            <v>H</v>
          </cell>
        </row>
        <row r="170">
          <cell r="A170" t="str">
            <v>9622A</v>
          </cell>
          <cell r="B170" t="str">
            <v>A5000 AIR BAFFLE</v>
          </cell>
          <cell r="C170">
            <v>75</v>
          </cell>
          <cell r="D170" t="str">
            <v>A</v>
          </cell>
        </row>
        <row r="171">
          <cell r="A171" t="str">
            <v>9623A</v>
          </cell>
          <cell r="B171" t="str">
            <v>A5000 DOOR FOR E5500/E6500</v>
          </cell>
          <cell r="C171">
            <v>525</v>
          </cell>
          <cell r="D171" t="str">
            <v>A</v>
          </cell>
        </row>
        <row r="172">
          <cell r="A172" t="str">
            <v>9630A</v>
          </cell>
          <cell r="B172" t="str">
            <v>2-INCH AIR BAFFLE FOR RR 4500</v>
          </cell>
          <cell r="C172">
            <v>65</v>
          </cell>
          <cell r="D172" t="str">
            <v>A</v>
          </cell>
        </row>
        <row r="173">
          <cell r="A173" t="str">
            <v>9643A</v>
          </cell>
          <cell r="B173" t="str">
            <v>RACKMOUNT KIT FOR L280 AL</v>
          </cell>
          <cell r="C173">
            <v>560</v>
          </cell>
          <cell r="D173" t="str">
            <v>A</v>
          </cell>
        </row>
        <row r="174">
          <cell r="A174" t="str">
            <v>9660A</v>
          </cell>
          <cell r="B174" t="str">
            <v>1RU Air Baffle for 72" Rack</v>
          </cell>
          <cell r="C174">
            <v>130</v>
          </cell>
          <cell r="D174" t="str">
            <v>A</v>
          </cell>
        </row>
        <row r="175">
          <cell r="A175" t="str">
            <v>9671A</v>
          </cell>
          <cell r="B175" t="str">
            <v>E10000 FAN TRAY</v>
          </cell>
          <cell r="C175">
            <v>3200</v>
          </cell>
          <cell r="D175" t="str">
            <v>A</v>
          </cell>
        </row>
        <row r="176">
          <cell r="A176" t="str">
            <v>9681A</v>
          </cell>
          <cell r="B176" t="str">
            <v>E10000 POWER CONTROL</v>
          </cell>
          <cell r="C176">
            <v>1600</v>
          </cell>
          <cell r="D176" t="str">
            <v>A</v>
          </cell>
        </row>
        <row r="177">
          <cell r="A177" t="str">
            <v>9682A</v>
          </cell>
          <cell r="B177" t="str">
            <v>OPT POWER SUPPLY FOR E450</v>
          </cell>
          <cell r="C177">
            <v>1532</v>
          </cell>
          <cell r="D177" t="str">
            <v>H</v>
          </cell>
        </row>
        <row r="178">
          <cell r="A178" t="str">
            <v>9683A</v>
          </cell>
          <cell r="B178" t="str">
            <v>REDUNDNT POWER SUPPLY FOR E250</v>
          </cell>
          <cell r="C178">
            <v>904</v>
          </cell>
          <cell r="D178" t="str">
            <v>H</v>
          </cell>
        </row>
        <row r="179">
          <cell r="A179" t="str">
            <v>9684A</v>
          </cell>
          <cell r="B179" t="str">
            <v>RDNDNT PWER SPPLY - E420/E220</v>
          </cell>
          <cell r="C179">
            <v>973</v>
          </cell>
          <cell r="D179" t="str">
            <v>H</v>
          </cell>
        </row>
        <row r="180">
          <cell r="A180" t="str">
            <v>9685A</v>
          </cell>
          <cell r="B180" t="str">
            <v>E10000 POWER SUPPLY</v>
          </cell>
          <cell r="C180">
            <v>4800</v>
          </cell>
          <cell r="D180" t="str">
            <v>A</v>
          </cell>
        </row>
        <row r="181">
          <cell r="A181" t="str">
            <v>9686A</v>
          </cell>
          <cell r="B181" t="str">
            <v>E10000 DUAL GRID HARDWARE</v>
          </cell>
          <cell r="C181">
            <v>33600</v>
          </cell>
          <cell r="D181" t="str">
            <v>A</v>
          </cell>
        </row>
        <row r="182">
          <cell r="A182" t="str">
            <v>9689A</v>
          </cell>
          <cell r="B182" t="str">
            <v>OPT 2ND PERIPHERAL PS/195W</v>
          </cell>
          <cell r="C182">
            <v>2250</v>
          </cell>
          <cell r="D182" t="str">
            <v>A</v>
          </cell>
        </row>
        <row r="183">
          <cell r="A183" t="str">
            <v>9693A</v>
          </cell>
          <cell r="B183" t="str">
            <v>E10000 FLAT SIDE PANEL</v>
          </cell>
          <cell r="C183">
            <v>0</v>
          </cell>
          <cell r="D183" t="str">
            <v>D</v>
          </cell>
        </row>
        <row r="184">
          <cell r="A184" t="str">
            <v>9715A</v>
          </cell>
          <cell r="B184" t="str">
            <v>5 Meter Optic Cable</v>
          </cell>
          <cell r="C184">
            <v>208</v>
          </cell>
          <cell r="D184" t="str">
            <v>A</v>
          </cell>
        </row>
        <row r="185">
          <cell r="A185" t="str">
            <v>973A</v>
          </cell>
          <cell r="B185" t="str">
            <v>2 METER FIBRE CHANNEL CABLE</v>
          </cell>
          <cell r="C185">
            <v>195</v>
          </cell>
          <cell r="D185" t="str">
            <v>D</v>
          </cell>
        </row>
        <row r="186">
          <cell r="A186" t="str">
            <v>978A</v>
          </cell>
          <cell r="B186" t="str">
            <v>15 METER FIBRE CHANNEL CABLE</v>
          </cell>
          <cell r="C186">
            <v>228</v>
          </cell>
          <cell r="D186" t="str">
            <v>D</v>
          </cell>
        </row>
        <row r="187">
          <cell r="A187" t="str">
            <v>979A</v>
          </cell>
          <cell r="B187" t="str">
            <v>OPT CABLE DSCSI 12M</v>
          </cell>
          <cell r="C187">
            <v>345</v>
          </cell>
          <cell r="D187" t="str">
            <v>D</v>
          </cell>
        </row>
        <row r="188">
          <cell r="A188" t="str">
            <v>9818A</v>
          </cell>
          <cell r="B188" t="str">
            <v>DOOR ASSEMBLY 72" CABINET</v>
          </cell>
          <cell r="C188">
            <v>845</v>
          </cell>
          <cell r="D188" t="str">
            <v>A</v>
          </cell>
        </row>
        <row r="189">
          <cell r="A189" t="str">
            <v>9819AR5</v>
          </cell>
          <cell r="B189" t="str">
            <v>FAN ASSEMBLY 72" CABINET</v>
          </cell>
          <cell r="C189">
            <v>1690</v>
          </cell>
          <cell r="D189" t="str">
            <v>A</v>
          </cell>
        </row>
        <row r="190">
          <cell r="A190" t="str">
            <v>9940A</v>
          </cell>
          <cell r="B190" t="str">
            <v>4.0m Cable, SCSI-3 to SCSI-3</v>
          </cell>
          <cell r="C190">
            <v>218</v>
          </cell>
          <cell r="D190" t="str">
            <v>H</v>
          </cell>
        </row>
        <row r="191">
          <cell r="A191" t="str">
            <v>A22UKC1A9Z-C512CY</v>
          </cell>
          <cell r="B191" t="str">
            <v>WS U10/440,cAFBm6,512,20GB,CD</v>
          </cell>
          <cell r="C191">
            <v>7833</v>
          </cell>
          <cell r="D191" t="str">
            <v>H</v>
          </cell>
        </row>
        <row r="192">
          <cell r="A192" t="str">
            <v>A22UKC1B9Z-C512CY</v>
          </cell>
          <cell r="B192" t="str">
            <v>WS U10/440,cAFBm6,512,20GB,CD</v>
          </cell>
          <cell r="C192">
            <v>7833</v>
          </cell>
          <cell r="D192" t="str">
            <v>H</v>
          </cell>
        </row>
        <row r="193">
          <cell r="A193" t="str">
            <v>A22UKC1Z9L-C512CY</v>
          </cell>
          <cell r="B193" t="str">
            <v>WS U10/440,C3D,512,20GB,CD</v>
          </cell>
          <cell r="C193">
            <v>5313</v>
          </cell>
          <cell r="D193" t="str">
            <v>H</v>
          </cell>
        </row>
        <row r="194">
          <cell r="A194" t="str">
            <v>A22UKC1Z9P-C512CY</v>
          </cell>
          <cell r="B194" t="str">
            <v>WS U10/440,PGX24,512,20GB,CD</v>
          </cell>
          <cell r="C194">
            <v>4893</v>
          </cell>
          <cell r="D194" t="str">
            <v>H</v>
          </cell>
        </row>
        <row r="195">
          <cell r="A195" t="str">
            <v>A22UKC1Z9Z-C512CY</v>
          </cell>
          <cell r="B195" t="str">
            <v>WS U10/440,cAFBm6,512,20GB,CD</v>
          </cell>
          <cell r="C195">
            <v>7833</v>
          </cell>
          <cell r="D195" t="str">
            <v>H</v>
          </cell>
        </row>
        <row r="196">
          <cell r="A196" t="str">
            <v>A23-ULD1-9A-512AV</v>
          </cell>
          <cell r="B196" t="str">
            <v>WS U60/1X450,IFB-L,512MB,36GB</v>
          </cell>
          <cell r="C196">
            <v>13993</v>
          </cell>
          <cell r="D196" t="str">
            <v>H</v>
          </cell>
        </row>
        <row r="197">
          <cell r="A197" t="str">
            <v>A23-ULD1-9L-512AV</v>
          </cell>
          <cell r="B197" t="str">
            <v>WS U60/1X450,C3D3,512MB,36G</v>
          </cell>
          <cell r="C197">
            <v>13993</v>
          </cell>
          <cell r="D197" t="str">
            <v>H</v>
          </cell>
        </row>
        <row r="198">
          <cell r="A198" t="str">
            <v>A23-ULD1-9L-512DD</v>
          </cell>
          <cell r="B198" t="str">
            <v>WS U60/1X450,C3D,512MB,36G,D,F</v>
          </cell>
          <cell r="C198">
            <v>14273</v>
          </cell>
          <cell r="D198" t="str">
            <v>H</v>
          </cell>
        </row>
        <row r="199">
          <cell r="A199" t="str">
            <v>A23-ULD1-9Z-512AV</v>
          </cell>
          <cell r="B199" t="str">
            <v>WS U60/1X450,cAFB,512MB,36GB</v>
          </cell>
          <cell r="C199">
            <v>15393</v>
          </cell>
          <cell r="D199" t="str">
            <v>H</v>
          </cell>
        </row>
        <row r="200">
          <cell r="A200" t="str">
            <v>A23-ULD2-9A-512AV</v>
          </cell>
          <cell r="B200" t="str">
            <v>WS U60/2X450,IFB-L,512MB,36GB</v>
          </cell>
          <cell r="C200">
            <v>19593</v>
          </cell>
          <cell r="D200" t="str">
            <v>H</v>
          </cell>
        </row>
        <row r="201">
          <cell r="A201" t="str">
            <v>A23-ULD2-9L-1024EL</v>
          </cell>
          <cell r="B201" t="str">
            <v>WS U60/2X450,C3D,1GB,72GB,D,F</v>
          </cell>
          <cell r="C201">
            <v>24773</v>
          </cell>
          <cell r="D201" t="str">
            <v>H</v>
          </cell>
        </row>
        <row r="202">
          <cell r="A202" t="str">
            <v>A23-ULD2-9L-512AV</v>
          </cell>
          <cell r="B202" t="str">
            <v>WS U60/2X450,C3D3,512MB,36GB</v>
          </cell>
          <cell r="C202">
            <v>19593</v>
          </cell>
          <cell r="D202" t="str">
            <v>H</v>
          </cell>
        </row>
        <row r="203">
          <cell r="A203" t="str">
            <v>A25-CA</v>
          </cell>
          <cell r="B203" t="str">
            <v>SERVER E450 ZERO BASE</v>
          </cell>
          <cell r="C203">
            <v>18152</v>
          </cell>
          <cell r="D203" t="str">
            <v>H</v>
          </cell>
        </row>
        <row r="204">
          <cell r="A204" t="str">
            <v>A25-UJD1-1GFA1</v>
          </cell>
          <cell r="B204" t="str">
            <v>E450/400MHZ/1GB/18GB/10K/2PS</v>
          </cell>
          <cell r="C204">
            <v>36504</v>
          </cell>
          <cell r="D204" t="str">
            <v>H</v>
          </cell>
        </row>
        <row r="205">
          <cell r="A205" t="str">
            <v>A25-UJD2-2GGB1</v>
          </cell>
          <cell r="B205" t="str">
            <v>E450/2X400MHZ/2GB/2X36GB/2PS</v>
          </cell>
          <cell r="C205">
            <v>53752</v>
          </cell>
          <cell r="D205" t="str">
            <v>H</v>
          </cell>
        </row>
        <row r="206">
          <cell r="A206" t="str">
            <v>A25-UMF2-2GGB1</v>
          </cell>
          <cell r="B206" t="str">
            <v>E450/2x480MHZ/2GB/2x36GB/2PS</v>
          </cell>
          <cell r="C206">
            <v>59192</v>
          </cell>
          <cell r="D206" t="str">
            <v>H</v>
          </cell>
        </row>
        <row r="207">
          <cell r="A207" t="str">
            <v>A25-UMF4-4GGD1</v>
          </cell>
          <cell r="B207" t="str">
            <v>E450 4x480MHZ/4GB/4x36GB</v>
          </cell>
          <cell r="C207">
            <v>107192</v>
          </cell>
          <cell r="D207" t="str">
            <v>H</v>
          </cell>
        </row>
        <row r="208">
          <cell r="A208" t="str">
            <v>A26-BA</v>
          </cell>
          <cell r="B208" t="str">
            <v>E250 Server Base Configuration</v>
          </cell>
          <cell r="C208">
            <v>5712</v>
          </cell>
          <cell r="D208" t="str">
            <v>H</v>
          </cell>
        </row>
        <row r="209">
          <cell r="A209" t="str">
            <v>A26-BA-R</v>
          </cell>
          <cell r="B209" t="str">
            <v>E250 Server Base Config (Rack)</v>
          </cell>
          <cell r="C209">
            <v>5712</v>
          </cell>
          <cell r="D209" t="str">
            <v>H</v>
          </cell>
        </row>
        <row r="210">
          <cell r="A210" t="str">
            <v>A26-UJC1-512MFA1</v>
          </cell>
          <cell r="B210" t="str">
            <v>E250/400MHz/512MB/18GB/10K/1PS</v>
          </cell>
          <cell r="C210">
            <v>12792</v>
          </cell>
          <cell r="D210" t="str">
            <v>H</v>
          </cell>
        </row>
        <row r="211">
          <cell r="A211" t="str">
            <v>A26-UJC2-1GGB1</v>
          </cell>
          <cell r="B211" t="str">
            <v>E250/2X400MHZ/1GB/2X36GB/2PS</v>
          </cell>
          <cell r="C211">
            <v>27944</v>
          </cell>
          <cell r="D211" t="str">
            <v>H</v>
          </cell>
        </row>
        <row r="212">
          <cell r="A212" t="str">
            <v>A26-UJC2-2GGD1</v>
          </cell>
          <cell r="B212" t="str">
            <v>E250/2X400MHZ/2GB/4X36GB/2PS</v>
          </cell>
          <cell r="C212">
            <v>37752</v>
          </cell>
          <cell r="D212" t="str">
            <v>H</v>
          </cell>
        </row>
        <row r="213">
          <cell r="A213" t="str">
            <v>A27-ULD2-9A-1024AV</v>
          </cell>
          <cell r="B213" t="str">
            <v>WS U80/2X450,IFB-L,1GB,36GB</v>
          </cell>
          <cell r="C213">
            <v>18193</v>
          </cell>
          <cell r="D213" t="str">
            <v>H</v>
          </cell>
        </row>
        <row r="214">
          <cell r="A214" t="str">
            <v>A27-ULD2-9V-1024AV</v>
          </cell>
          <cell r="B214" t="str">
            <v>WS U80/2X450,IFB,1GB,36GB</v>
          </cell>
          <cell r="C214">
            <v>20993</v>
          </cell>
          <cell r="D214" t="str">
            <v>H</v>
          </cell>
        </row>
        <row r="215">
          <cell r="A215" t="str">
            <v>A27-ULD2-9V-2048EL</v>
          </cell>
          <cell r="B215" t="str">
            <v>WS U80/2X450,IFB,2GB,72GB,D,F</v>
          </cell>
          <cell r="C215">
            <v>33593</v>
          </cell>
          <cell r="D215" t="str">
            <v>H</v>
          </cell>
        </row>
        <row r="216">
          <cell r="A216" t="str">
            <v>A27-ULD2-9Z-1024AV</v>
          </cell>
          <cell r="B216" t="str">
            <v>WS U80/2x450,cAFB,1GB,36GB</v>
          </cell>
          <cell r="C216">
            <v>19593</v>
          </cell>
          <cell r="D216" t="str">
            <v>H</v>
          </cell>
        </row>
        <row r="217">
          <cell r="A217" t="str">
            <v>A27-ULD4-9A-1024AV</v>
          </cell>
          <cell r="B217" t="str">
            <v>WS U80/4X450,IFB-L,1GB,36G</v>
          </cell>
          <cell r="C217">
            <v>23793</v>
          </cell>
          <cell r="D217" t="str">
            <v>H</v>
          </cell>
        </row>
        <row r="218">
          <cell r="A218" t="str">
            <v>A27-ULD4-9V-4096EL</v>
          </cell>
          <cell r="B218" t="str">
            <v>WS U80/4X450,IFB,4GB,72GB,D,F</v>
          </cell>
          <cell r="C218">
            <v>54593</v>
          </cell>
          <cell r="D218" t="str">
            <v>H</v>
          </cell>
        </row>
        <row r="219">
          <cell r="A219" t="str">
            <v>A27ULD2-9A-1024AVV</v>
          </cell>
          <cell r="B219" t="str">
            <v>WS U80/2X450,IFB-L,1GB,36GB</v>
          </cell>
          <cell r="C219">
            <v>20993</v>
          </cell>
          <cell r="D219" t="str">
            <v>H</v>
          </cell>
        </row>
        <row r="220">
          <cell r="A220" t="str">
            <v>A27ULD2-9V-1024AVV</v>
          </cell>
          <cell r="B220" t="str">
            <v>WS U80/2X450,IFB,1GB,36GB</v>
          </cell>
          <cell r="C220">
            <v>24213</v>
          </cell>
          <cell r="D220" t="str">
            <v>H</v>
          </cell>
        </row>
        <row r="221">
          <cell r="A221" t="str">
            <v>A27ULD2-9Z-1024AVV</v>
          </cell>
          <cell r="B221" t="str">
            <v>WS U80/2x450,cAFB,1GB,36GB</v>
          </cell>
          <cell r="C221">
            <v>22393</v>
          </cell>
          <cell r="D221" t="str">
            <v>H</v>
          </cell>
        </row>
        <row r="222">
          <cell r="A222" t="str">
            <v>A27ULD4-9A-1024AVV</v>
          </cell>
          <cell r="B222" t="str">
            <v>WS U80/4X450,IFB-L,1GB,36GB</v>
          </cell>
          <cell r="C222">
            <v>27993</v>
          </cell>
          <cell r="D222" t="str">
            <v>H</v>
          </cell>
        </row>
        <row r="223">
          <cell r="A223" t="str">
            <v>A28-AA</v>
          </cell>
          <cell r="B223" t="str">
            <v>A28 Workstation Base Model</v>
          </cell>
          <cell r="C223">
            <v>13993</v>
          </cell>
          <cell r="D223" t="str">
            <v>H</v>
          </cell>
        </row>
        <row r="224">
          <cell r="A224" t="str">
            <v>A28-AAV</v>
          </cell>
          <cell r="B224" t="str">
            <v>A28 Workstation Base Model Du</v>
          </cell>
          <cell r="C224">
            <v>13993</v>
          </cell>
          <cell r="D224" t="str">
            <v>H</v>
          </cell>
        </row>
        <row r="225">
          <cell r="A225" t="str">
            <v>A28-UNF1-9C-D512JB</v>
          </cell>
          <cell r="B225" t="str">
            <v>SB1K750/8M,PGX64,512M,36G POS</v>
          </cell>
          <cell r="C225">
            <v>10632</v>
          </cell>
          <cell r="D225" t="str">
            <v>H</v>
          </cell>
        </row>
        <row r="226">
          <cell r="A226" t="str">
            <v>A28-UNF2-9C-D512JB</v>
          </cell>
          <cell r="B226" t="str">
            <v>SB1K2750/8M,PGX64,512M,36G POS</v>
          </cell>
          <cell r="C226">
            <v>14632</v>
          </cell>
          <cell r="D226" t="str">
            <v>H</v>
          </cell>
        </row>
        <row r="227">
          <cell r="A227" t="str">
            <v>A28UNF29A-D1024JBP</v>
          </cell>
          <cell r="B227" t="str">
            <v>SB1K2x750EXP3D-L,SunPCi1GB36GB</v>
          </cell>
          <cell r="C227">
            <v>17213</v>
          </cell>
          <cell r="D227" t="str">
            <v>H</v>
          </cell>
        </row>
        <row r="228">
          <cell r="A228" t="str">
            <v>A28USF1-9L-D1024JB</v>
          </cell>
          <cell r="B228" t="str">
            <v>SB1K900/8M,FDB2+,1GB/36G POS</v>
          </cell>
          <cell r="C228">
            <v>27993</v>
          </cell>
          <cell r="D228" t="str">
            <v>H</v>
          </cell>
        </row>
        <row r="229">
          <cell r="A229" t="str">
            <v>A29-AA</v>
          </cell>
          <cell r="B229" t="str">
            <v>A29 Workstation Base Model</v>
          </cell>
          <cell r="C229">
            <v>13993</v>
          </cell>
          <cell r="D229" t="str">
            <v>H</v>
          </cell>
        </row>
        <row r="230">
          <cell r="A230" t="str">
            <v>A29-AAV</v>
          </cell>
          <cell r="B230" t="str">
            <v>A29 Wkstn Base Model Danish</v>
          </cell>
          <cell r="C230">
            <v>13993</v>
          </cell>
          <cell r="D230" t="str">
            <v>H</v>
          </cell>
        </row>
        <row r="231">
          <cell r="A231" t="str">
            <v>A29-PS1-9C-1GAJ</v>
          </cell>
          <cell r="B231" t="str">
            <v>SB2K,900Cu,PGX64,1GB,73GB</v>
          </cell>
          <cell r="C231">
            <v>15393</v>
          </cell>
          <cell r="D231" t="str">
            <v>H</v>
          </cell>
        </row>
        <row r="232">
          <cell r="A232" t="str">
            <v>A29-PS1-9V-1GAJN</v>
          </cell>
          <cell r="B232" t="str">
            <v>SB2K,900Cu,Exp3D-L,1GB,73GB</v>
          </cell>
          <cell r="C232">
            <v>16793</v>
          </cell>
          <cell r="D232" t="str">
            <v>H</v>
          </cell>
        </row>
        <row r="233">
          <cell r="A233" t="str">
            <v>A29-PS1-9Z-2GAJN</v>
          </cell>
          <cell r="B233" t="str">
            <v>SB2K,900Cu,XVR-1000,2GB,73GB</v>
          </cell>
          <cell r="C233">
            <v>20993</v>
          </cell>
          <cell r="D233" t="str">
            <v>H</v>
          </cell>
        </row>
        <row r="234">
          <cell r="A234" t="str">
            <v>A29-PS2-9C-2GAJ</v>
          </cell>
          <cell r="B234" t="str">
            <v>SB2K,2x900Cu,PGX64,2GB,73GB</v>
          </cell>
          <cell r="C234">
            <v>22393</v>
          </cell>
          <cell r="D234" t="str">
            <v>H</v>
          </cell>
        </row>
        <row r="235">
          <cell r="A235" t="str">
            <v>A29-PS2-9Z-4GAJN</v>
          </cell>
          <cell r="B235" t="str">
            <v>SB2K,2x900Cu,XVR-1000,4GB,73GB</v>
          </cell>
          <cell r="C235">
            <v>32193</v>
          </cell>
          <cell r="D235" t="str">
            <v>H</v>
          </cell>
        </row>
        <row r="236">
          <cell r="A236" t="str">
            <v>A30-WRF2-04GQF</v>
          </cell>
          <cell r="B236" t="str">
            <v>SFV880: 2@750 MHz,4GB, 6-36 GB</v>
          </cell>
          <cell r="C236">
            <v>65989</v>
          </cell>
          <cell r="D236" t="str">
            <v>H</v>
          </cell>
        </row>
        <row r="237">
          <cell r="A237" t="str">
            <v>A30-WRF4-08GQF</v>
          </cell>
          <cell r="B237" t="str">
            <v>SFV880: 4@750 MHz,8GB, 6-36 GB</v>
          </cell>
          <cell r="C237">
            <v>109989</v>
          </cell>
          <cell r="D237" t="str">
            <v>H</v>
          </cell>
        </row>
        <row r="238">
          <cell r="A238" t="str">
            <v>A30-WRF8-32GQM</v>
          </cell>
          <cell r="B238" t="str">
            <v>SFV880: 8@750 MHz,32GB,12-36GB</v>
          </cell>
          <cell r="C238">
            <v>263989</v>
          </cell>
          <cell r="D238" t="str">
            <v>H</v>
          </cell>
        </row>
        <row r="239">
          <cell r="A239" t="str">
            <v>A31-TCF4XBAS16-420</v>
          </cell>
          <cell r="B239" t="str">
            <v>TCF420R 16CPU 396GB BASE RACK</v>
          </cell>
          <cell r="C239">
            <v>405000</v>
          </cell>
          <cell r="D239" t="str">
            <v>H</v>
          </cell>
        </row>
        <row r="240">
          <cell r="A240" t="str">
            <v>A31-TCF4XEXP36-420</v>
          </cell>
          <cell r="B240" t="str">
            <v>TCF420R 36CPU EXPANSION RACK</v>
          </cell>
          <cell r="C240">
            <v>547500</v>
          </cell>
          <cell r="D240" t="str">
            <v>H</v>
          </cell>
        </row>
        <row r="241">
          <cell r="A241" t="str">
            <v>A33-BA</v>
          </cell>
          <cell r="B241" t="str">
            <v>E420R Server Base Config</v>
          </cell>
          <cell r="C241">
            <v>10269</v>
          </cell>
          <cell r="D241" t="str">
            <v>H</v>
          </cell>
        </row>
        <row r="242">
          <cell r="A242" t="str">
            <v>A33-SI-ULD2-2GFB1</v>
          </cell>
          <cell r="B242" t="str">
            <v>E420R SI 2x450MHz,2GB,2x18,2PS</v>
          </cell>
          <cell r="C242">
            <v>33313</v>
          </cell>
          <cell r="D242" t="str">
            <v>H</v>
          </cell>
        </row>
        <row r="243">
          <cell r="A243" t="str">
            <v>A33-SI-ULD4-4GGB1</v>
          </cell>
          <cell r="B243" t="str">
            <v>E420 SI 4x450,4G,2x36,2PS</v>
          </cell>
          <cell r="C243">
            <v>55433</v>
          </cell>
          <cell r="D243" t="str">
            <v>H</v>
          </cell>
        </row>
        <row r="244">
          <cell r="A244" t="str">
            <v>A33-ULD1-1GFA1</v>
          </cell>
          <cell r="B244" t="str">
            <v>E420R,450MHz,1GB,18GB 10K,1PS</v>
          </cell>
          <cell r="C244">
            <v>27034</v>
          </cell>
          <cell r="D244" t="str">
            <v>H</v>
          </cell>
        </row>
        <row r="245">
          <cell r="A245" t="str">
            <v>A33-ULD2-2GFB1</v>
          </cell>
          <cell r="B245" t="str">
            <v>E420R,2-450MHz,2GB,2-18GB,2PS</v>
          </cell>
          <cell r="C245">
            <v>41993</v>
          </cell>
          <cell r="D245" t="str">
            <v>H</v>
          </cell>
        </row>
        <row r="246">
          <cell r="A246" t="str">
            <v>A33-ULD2-4GGB1</v>
          </cell>
          <cell r="B246" t="str">
            <v>E420R,2-450MHz,4GB,2-36GB,2PS</v>
          </cell>
          <cell r="C246">
            <v>54593</v>
          </cell>
          <cell r="D246" t="str">
            <v>H</v>
          </cell>
        </row>
        <row r="247">
          <cell r="A247" t="str">
            <v>A33-ULD4-4GGB1</v>
          </cell>
          <cell r="B247" t="str">
            <v>E420R,4-450MHz,4GB,2-36GB,2PS</v>
          </cell>
          <cell r="C247">
            <v>67193</v>
          </cell>
          <cell r="D247" t="str">
            <v>H</v>
          </cell>
        </row>
        <row r="248">
          <cell r="A248" t="str">
            <v>A34-BA</v>
          </cell>
          <cell r="B248" t="str">
            <v>E220R Server Base Config</v>
          </cell>
          <cell r="C248">
            <v>4991</v>
          </cell>
          <cell r="D248" t="str">
            <v>H</v>
          </cell>
        </row>
        <row r="249">
          <cell r="A249" t="str">
            <v>A34-SI-ULD2-2GGB1</v>
          </cell>
          <cell r="B249" t="str">
            <v>E220 SI 2x450,2G,2x36,2PS</v>
          </cell>
          <cell r="C249">
            <v>29393</v>
          </cell>
          <cell r="D249" t="str">
            <v>H</v>
          </cell>
        </row>
        <row r="250">
          <cell r="A250" t="str">
            <v>A34-UGD1-256MFA1</v>
          </cell>
          <cell r="B250" t="str">
            <v>E220R,360MHz,256MB,18GB10K,1PS</v>
          </cell>
          <cell r="C250">
            <v>6993</v>
          </cell>
          <cell r="D250" t="str">
            <v>H</v>
          </cell>
        </row>
        <row r="251">
          <cell r="A251" t="str">
            <v>A34-ULD1-1GGB1</v>
          </cell>
          <cell r="B251" t="str">
            <v>E220R,450MHz,1GB,2-36GB,1PS</v>
          </cell>
          <cell r="C251">
            <v>20223</v>
          </cell>
          <cell r="D251" t="str">
            <v>H</v>
          </cell>
        </row>
        <row r="252">
          <cell r="A252" t="str">
            <v>A34-ULD1-512MFA1</v>
          </cell>
          <cell r="B252" t="str">
            <v>E220R,450MHz,512MB,18GB10K,1PS</v>
          </cell>
          <cell r="C252">
            <v>13993</v>
          </cell>
          <cell r="D252" t="str">
            <v>H</v>
          </cell>
        </row>
        <row r="253">
          <cell r="A253" t="str">
            <v>A34-ULD2-2GGB1</v>
          </cell>
          <cell r="B253" t="str">
            <v>E220R,2-450MHz,2GB,2-36GB,2PS</v>
          </cell>
          <cell r="C253">
            <v>34223</v>
          </cell>
          <cell r="D253" t="str">
            <v>H</v>
          </cell>
        </row>
        <row r="254">
          <cell r="A254" t="str">
            <v>A35-WRF1-1GQA1</v>
          </cell>
          <cell r="B254" t="str">
            <v>SF280R/1x750MHz/1GB/1x36/DVD</v>
          </cell>
          <cell r="C254">
            <v>22393</v>
          </cell>
          <cell r="D254" t="str">
            <v>H</v>
          </cell>
        </row>
        <row r="255">
          <cell r="A255" t="str">
            <v>A35-WRF1-2GQB1</v>
          </cell>
          <cell r="B255" t="str">
            <v>280R/1x750MHz/2GB/2x36GB/DVD</v>
          </cell>
          <cell r="C255">
            <v>32193</v>
          </cell>
          <cell r="D255" t="str">
            <v>H</v>
          </cell>
        </row>
        <row r="256">
          <cell r="A256" t="str">
            <v>A35-WRF2-4GQB1</v>
          </cell>
          <cell r="B256" t="str">
            <v>280R/2x750MHz/4GB/2x36GB/DVD</v>
          </cell>
          <cell r="C256">
            <v>58793</v>
          </cell>
          <cell r="D256" t="str">
            <v>H</v>
          </cell>
        </row>
        <row r="257">
          <cell r="A257" t="str">
            <v>A35-WRF2-8GQB1</v>
          </cell>
          <cell r="B257" t="str">
            <v>SF280R/2x750MHz/8GB/2x36GB/DVD</v>
          </cell>
          <cell r="C257">
            <v>100793</v>
          </cell>
          <cell r="D257" t="str">
            <v>H</v>
          </cell>
        </row>
        <row r="258">
          <cell r="A258" t="str">
            <v>A35-WSPF1-1GQA1</v>
          </cell>
          <cell r="B258" t="str">
            <v>SF280R/1x900+/1GB/1x36/DVD</v>
          </cell>
          <cell r="C258">
            <v>18891</v>
          </cell>
          <cell r="D258" t="str">
            <v>H</v>
          </cell>
        </row>
        <row r="259">
          <cell r="A259" t="str">
            <v>A35-WSPF2-2GQB1</v>
          </cell>
          <cell r="B259" t="str">
            <v>280R/2x900/2GB/2x36GB/DVD</v>
          </cell>
          <cell r="C259">
            <v>32391</v>
          </cell>
          <cell r="D259" t="str">
            <v>H</v>
          </cell>
        </row>
        <row r="260">
          <cell r="A260" t="str">
            <v>A35-WSPF2-4GRB1</v>
          </cell>
          <cell r="B260" t="str">
            <v>280R/2x900/4GB/2x73GB/DVD</v>
          </cell>
          <cell r="C260">
            <v>41391</v>
          </cell>
          <cell r="D260" t="str">
            <v>H</v>
          </cell>
        </row>
        <row r="261">
          <cell r="A261" t="str">
            <v>A35-WSPF2-8GRB1</v>
          </cell>
          <cell r="B261" t="str">
            <v>280R/2x900/8GB/2x73GB/DVD</v>
          </cell>
          <cell r="C261">
            <v>59391</v>
          </cell>
          <cell r="D261" t="str">
            <v>H</v>
          </cell>
        </row>
        <row r="262">
          <cell r="A262" t="str">
            <v>A36UQE1Z9A-D2GBDJ</v>
          </cell>
          <cell r="B262" t="str">
            <v>WS SB_100 X3D-L 2GB/2x20GB/DVD</v>
          </cell>
          <cell r="C262">
            <v>5530</v>
          </cell>
          <cell r="D262" t="str">
            <v>H</v>
          </cell>
        </row>
        <row r="263">
          <cell r="A263" t="str">
            <v>A36UQE1Z9A-D512DJ</v>
          </cell>
          <cell r="B263" t="str">
            <v>WS SB_100 X3Dlite 512/20GB/DVD</v>
          </cell>
          <cell r="C263">
            <v>3430</v>
          </cell>
          <cell r="D263" t="str">
            <v>H</v>
          </cell>
        </row>
        <row r="264">
          <cell r="A264" t="str">
            <v>A36UQE1Z9U-D128CY</v>
          </cell>
          <cell r="B264" t="str">
            <v>WS SB_100 PGX64 128/20GB/CDROM</v>
          </cell>
          <cell r="C264">
            <v>1610</v>
          </cell>
          <cell r="D264" t="str">
            <v>H</v>
          </cell>
        </row>
        <row r="265">
          <cell r="A265" t="str">
            <v>A36UQE1Z9U-D128CYP</v>
          </cell>
          <cell r="B265" t="str">
            <v>SB_100PGX64128/20GB/CDROM/SPCi</v>
          </cell>
          <cell r="C265">
            <v>2170</v>
          </cell>
          <cell r="D265" t="str">
            <v>H</v>
          </cell>
        </row>
        <row r="266">
          <cell r="A266" t="str">
            <v>A36UQE1Z9U-D256CY</v>
          </cell>
          <cell r="B266" t="str">
            <v>WS SB_100 PGX64 256/20GB/CDROM</v>
          </cell>
          <cell r="C266">
            <v>1890</v>
          </cell>
          <cell r="D266" t="str">
            <v>H</v>
          </cell>
        </row>
        <row r="267">
          <cell r="A267" t="str">
            <v>ALW-02-AP-E</v>
          </cell>
          <cell r="B267" t="str">
            <v>APAC UPG ALWNC FOR 2%</v>
          </cell>
          <cell r="C267">
            <v>1</v>
          </cell>
          <cell r="D267" t="str">
            <v>D</v>
          </cell>
        </row>
        <row r="268">
          <cell r="A268" t="str">
            <v>ALW-02-AP-S</v>
          </cell>
          <cell r="B268" t="str">
            <v>APAC UPG ALW FOR 2% STORAGE</v>
          </cell>
          <cell r="C268">
            <v>1</v>
          </cell>
          <cell r="D268" t="str">
            <v>D</v>
          </cell>
        </row>
        <row r="269">
          <cell r="A269" t="str">
            <v>ALW-02-AP-V</v>
          </cell>
          <cell r="B269" t="str">
            <v>APAC UPG ALLWCE FOR 2%</v>
          </cell>
          <cell r="C269">
            <v>1</v>
          </cell>
          <cell r="D269" t="str">
            <v>D</v>
          </cell>
        </row>
        <row r="270">
          <cell r="A270" t="str">
            <v>ALW-03-AP-E</v>
          </cell>
          <cell r="B270" t="str">
            <v>APAC UPG ALWNC FOR 3%</v>
          </cell>
          <cell r="C270">
            <v>1</v>
          </cell>
          <cell r="D270" t="str">
            <v>D</v>
          </cell>
        </row>
        <row r="271">
          <cell r="A271" t="str">
            <v>ALW-03-AP-S</v>
          </cell>
          <cell r="B271" t="str">
            <v>APAC UPG ALW FOR 3% STORAGE</v>
          </cell>
          <cell r="C271">
            <v>1</v>
          </cell>
          <cell r="D271" t="str">
            <v>D</v>
          </cell>
        </row>
        <row r="272">
          <cell r="A272" t="str">
            <v>ALW-03-AP-V</v>
          </cell>
          <cell r="B272" t="str">
            <v>APAC UPG ALLWCE FOR 3%</v>
          </cell>
          <cell r="C272">
            <v>1</v>
          </cell>
          <cell r="D272" t="str">
            <v>D</v>
          </cell>
        </row>
        <row r="273">
          <cell r="A273" t="str">
            <v>ALW-04-AP-E</v>
          </cell>
          <cell r="B273" t="str">
            <v>APAC UPG ALWNC FOR 4%</v>
          </cell>
          <cell r="C273">
            <v>1</v>
          </cell>
          <cell r="D273" t="str">
            <v>D</v>
          </cell>
        </row>
        <row r="274">
          <cell r="A274" t="str">
            <v>ALW-04-AP-S</v>
          </cell>
          <cell r="B274" t="str">
            <v>APAC UPG ALW FOR 4% STORAGE</v>
          </cell>
          <cell r="C274">
            <v>1</v>
          </cell>
          <cell r="D274" t="str">
            <v>D</v>
          </cell>
        </row>
        <row r="275">
          <cell r="A275" t="str">
            <v>ALW-04-AP-V</v>
          </cell>
          <cell r="B275" t="str">
            <v>APAC UPG ALLWCE FOR 4%</v>
          </cell>
          <cell r="C275">
            <v>1</v>
          </cell>
          <cell r="D275" t="str">
            <v>D</v>
          </cell>
        </row>
        <row r="276">
          <cell r="A276" t="str">
            <v>ALW-05-AP-E</v>
          </cell>
          <cell r="B276" t="str">
            <v>APAC UPG ALWNC FOR 5%</v>
          </cell>
          <cell r="C276">
            <v>1</v>
          </cell>
          <cell r="D276" t="str">
            <v>D</v>
          </cell>
        </row>
        <row r="277">
          <cell r="A277" t="str">
            <v>ALW-05-AP-S</v>
          </cell>
          <cell r="B277" t="str">
            <v>APAC UPG ALW FOR 5% STORAGE</v>
          </cell>
          <cell r="C277">
            <v>1</v>
          </cell>
          <cell r="D277" t="str">
            <v>D</v>
          </cell>
        </row>
        <row r="278">
          <cell r="A278" t="str">
            <v>ALW-05-AP-V</v>
          </cell>
          <cell r="B278" t="str">
            <v>APAC UPG ALLWCE FOR 5%</v>
          </cell>
          <cell r="C278">
            <v>1</v>
          </cell>
          <cell r="D278" t="str">
            <v>D</v>
          </cell>
        </row>
        <row r="279">
          <cell r="A279" t="str">
            <v>ALW-06-AP-E</v>
          </cell>
          <cell r="B279" t="str">
            <v>APAC UPG ALWNC FOR 6%</v>
          </cell>
          <cell r="C279">
            <v>1</v>
          </cell>
          <cell r="D279" t="str">
            <v>D</v>
          </cell>
        </row>
        <row r="280">
          <cell r="A280" t="str">
            <v>ALW-06-AP-S</v>
          </cell>
          <cell r="B280" t="str">
            <v>APAC UPG ALW FOR 6% STORAGE</v>
          </cell>
          <cell r="C280">
            <v>1</v>
          </cell>
          <cell r="D280" t="str">
            <v>D</v>
          </cell>
        </row>
        <row r="281">
          <cell r="A281" t="str">
            <v>ALW-06-AP-V</v>
          </cell>
          <cell r="B281" t="str">
            <v>APAC UPG ALLWCE FOR 6%</v>
          </cell>
          <cell r="C281">
            <v>1</v>
          </cell>
          <cell r="D281" t="str">
            <v>D</v>
          </cell>
        </row>
        <row r="282">
          <cell r="A282" t="str">
            <v>ALW-07-AP-E</v>
          </cell>
          <cell r="B282" t="str">
            <v>APAC UPG ALWNC FOR 7%</v>
          </cell>
          <cell r="C282">
            <v>1</v>
          </cell>
          <cell r="D282" t="str">
            <v>D</v>
          </cell>
        </row>
        <row r="283">
          <cell r="A283" t="str">
            <v>ALW-07-AP-S</v>
          </cell>
          <cell r="B283" t="str">
            <v>APAC UPG ALW FOR 7% STORAGE</v>
          </cell>
          <cell r="C283">
            <v>1</v>
          </cell>
          <cell r="D283" t="str">
            <v>D</v>
          </cell>
        </row>
        <row r="284">
          <cell r="A284" t="str">
            <v>ALW-07-AP-V</v>
          </cell>
          <cell r="B284" t="str">
            <v>APAC UPG ALLWCE FOR 7%</v>
          </cell>
          <cell r="C284">
            <v>1</v>
          </cell>
          <cell r="D284" t="str">
            <v>D</v>
          </cell>
        </row>
        <row r="285">
          <cell r="A285" t="str">
            <v>ALW-08-AP-E</v>
          </cell>
          <cell r="B285" t="str">
            <v>APAC UPG ALWNC FOR 8%</v>
          </cell>
          <cell r="C285">
            <v>1</v>
          </cell>
          <cell r="D285" t="str">
            <v>D</v>
          </cell>
        </row>
        <row r="286">
          <cell r="A286" t="str">
            <v>ALW-08-AP-S</v>
          </cell>
          <cell r="B286" t="str">
            <v>APAC UPG ALW FOR 8% STORAGE</v>
          </cell>
          <cell r="C286">
            <v>1</v>
          </cell>
          <cell r="D286" t="str">
            <v>D</v>
          </cell>
        </row>
        <row r="287">
          <cell r="A287" t="str">
            <v>ALW-08-AP-V</v>
          </cell>
          <cell r="B287" t="str">
            <v>APAC UPG ALWNC FOR 8%</v>
          </cell>
          <cell r="C287">
            <v>1</v>
          </cell>
          <cell r="D287" t="str">
            <v>D</v>
          </cell>
        </row>
        <row r="288">
          <cell r="A288" t="str">
            <v>ALW-09-AP-E</v>
          </cell>
          <cell r="B288" t="str">
            <v>APAC UPG ALWNC FOR 9%</v>
          </cell>
          <cell r="C288">
            <v>1</v>
          </cell>
          <cell r="D288" t="str">
            <v>D</v>
          </cell>
        </row>
        <row r="289">
          <cell r="A289" t="str">
            <v>ALW-09-AP-S</v>
          </cell>
          <cell r="B289" t="str">
            <v>APAC UPG ALW FOR 9% STORAGE</v>
          </cell>
          <cell r="C289">
            <v>1</v>
          </cell>
          <cell r="D289" t="str">
            <v>D</v>
          </cell>
        </row>
        <row r="290">
          <cell r="A290" t="str">
            <v>ALW-09-AP-V</v>
          </cell>
          <cell r="B290" t="str">
            <v>APAC UPG ALWNC FOR 9%</v>
          </cell>
          <cell r="C290">
            <v>1</v>
          </cell>
          <cell r="D290" t="str">
            <v>D</v>
          </cell>
        </row>
        <row r="291">
          <cell r="A291" t="str">
            <v>ALW-10-AP-E</v>
          </cell>
          <cell r="B291" t="str">
            <v>APAC UPG ALWNC FOR 10%</v>
          </cell>
          <cell r="C291">
            <v>1</v>
          </cell>
          <cell r="D291" t="str">
            <v>D</v>
          </cell>
        </row>
        <row r="292">
          <cell r="A292" t="str">
            <v>ALW-10-AP-S</v>
          </cell>
          <cell r="B292" t="str">
            <v>APAC UPG ALW FOR 10% STORAGE</v>
          </cell>
          <cell r="C292">
            <v>1</v>
          </cell>
          <cell r="D292" t="str">
            <v>D</v>
          </cell>
        </row>
        <row r="293">
          <cell r="A293" t="str">
            <v>ALW-10-AP-V</v>
          </cell>
          <cell r="B293" t="str">
            <v>APAC UPG ALWNC FOR 10%</v>
          </cell>
          <cell r="C293">
            <v>1</v>
          </cell>
          <cell r="D293" t="str">
            <v>D</v>
          </cell>
        </row>
        <row r="294">
          <cell r="A294" t="str">
            <v>ALW-11-AP-E</v>
          </cell>
          <cell r="B294" t="str">
            <v>APAC UPG ALWNC FOR 11%</v>
          </cell>
          <cell r="C294">
            <v>1</v>
          </cell>
          <cell r="D294" t="str">
            <v>D</v>
          </cell>
        </row>
        <row r="295">
          <cell r="A295" t="str">
            <v>ALW-11-AP-S</v>
          </cell>
          <cell r="B295" t="str">
            <v>APAC UPG ALW FOR 11% STORAGE</v>
          </cell>
          <cell r="C295">
            <v>1</v>
          </cell>
          <cell r="D295" t="str">
            <v>D</v>
          </cell>
        </row>
        <row r="296">
          <cell r="A296" t="str">
            <v>ALW-11-AP-V</v>
          </cell>
          <cell r="B296" t="str">
            <v>APAC UPG ALWNC FOR 11%</v>
          </cell>
          <cell r="C296">
            <v>1</v>
          </cell>
          <cell r="D296" t="str">
            <v>D</v>
          </cell>
        </row>
        <row r="297">
          <cell r="A297" t="str">
            <v>ALW-12-AP-E</v>
          </cell>
          <cell r="B297" t="str">
            <v>APAC UPG ALWNC FOR 12%</v>
          </cell>
          <cell r="C297">
            <v>1</v>
          </cell>
          <cell r="D297" t="str">
            <v>D</v>
          </cell>
        </row>
        <row r="298">
          <cell r="A298" t="str">
            <v>ALW-12-AP-S</v>
          </cell>
          <cell r="B298" t="str">
            <v>APAC UPG ALW FOR 12% STORAGE</v>
          </cell>
          <cell r="C298">
            <v>1</v>
          </cell>
          <cell r="D298" t="str">
            <v>D</v>
          </cell>
        </row>
        <row r="299">
          <cell r="A299" t="str">
            <v>ALW-12-AP-V</v>
          </cell>
          <cell r="B299" t="str">
            <v>APAC UPG ALWNC FOR 12%</v>
          </cell>
          <cell r="C299">
            <v>1</v>
          </cell>
          <cell r="D299" t="str">
            <v>D</v>
          </cell>
        </row>
        <row r="300">
          <cell r="A300" t="str">
            <v>ALW-13-AP-E</v>
          </cell>
          <cell r="B300" t="str">
            <v>APAC UPG ALWNC FOR 13%</v>
          </cell>
          <cell r="C300">
            <v>1</v>
          </cell>
          <cell r="D300" t="str">
            <v>D</v>
          </cell>
        </row>
        <row r="301">
          <cell r="A301" t="str">
            <v>ALW-13-AP-S</v>
          </cell>
          <cell r="B301" t="str">
            <v>APAC UPG ALW FOR 13% STORAGE</v>
          </cell>
          <cell r="C301">
            <v>1</v>
          </cell>
          <cell r="D301" t="str">
            <v>D</v>
          </cell>
        </row>
        <row r="302">
          <cell r="A302" t="str">
            <v>ALW-13-AP-V</v>
          </cell>
          <cell r="B302" t="str">
            <v>APAC UPG ALWNC FOR 13%</v>
          </cell>
          <cell r="C302">
            <v>1</v>
          </cell>
          <cell r="D302" t="str">
            <v>D</v>
          </cell>
        </row>
        <row r="303">
          <cell r="A303" t="str">
            <v>ALW-14-AP-E</v>
          </cell>
          <cell r="B303" t="str">
            <v>APAC UPG ALWNC FOR 14%</v>
          </cell>
          <cell r="C303">
            <v>1</v>
          </cell>
          <cell r="D303" t="str">
            <v>D</v>
          </cell>
        </row>
        <row r="304">
          <cell r="A304" t="str">
            <v>ALW-14-AP-S</v>
          </cell>
          <cell r="B304" t="str">
            <v>APAC UPG ALW FOR 14% STORAGE</v>
          </cell>
          <cell r="C304">
            <v>1</v>
          </cell>
          <cell r="D304" t="str">
            <v>D</v>
          </cell>
        </row>
        <row r="305">
          <cell r="A305" t="str">
            <v>ALW-14-AP-V</v>
          </cell>
          <cell r="B305" t="str">
            <v>APAC UPG ALWNC FOR 14%</v>
          </cell>
          <cell r="C305">
            <v>1</v>
          </cell>
          <cell r="D305" t="str">
            <v>D</v>
          </cell>
        </row>
        <row r="306">
          <cell r="A306" t="str">
            <v>ALW-15-AP-E</v>
          </cell>
          <cell r="B306" t="str">
            <v>APAC UPG ALWNC FOR 15%</v>
          </cell>
          <cell r="C306">
            <v>1</v>
          </cell>
          <cell r="D306" t="str">
            <v>D</v>
          </cell>
        </row>
        <row r="307">
          <cell r="A307" t="str">
            <v>ALW-15-AP-S</v>
          </cell>
          <cell r="B307" t="str">
            <v>APAC UPG ALW FOR 15% STORAGE</v>
          </cell>
          <cell r="C307">
            <v>1</v>
          </cell>
          <cell r="D307" t="str">
            <v>D</v>
          </cell>
        </row>
        <row r="308">
          <cell r="A308" t="str">
            <v>ALW-15-AP-V</v>
          </cell>
          <cell r="B308" t="str">
            <v>APAC UPG ALWNC FOR 15%</v>
          </cell>
          <cell r="C308">
            <v>1</v>
          </cell>
          <cell r="D308" t="str">
            <v>D</v>
          </cell>
        </row>
        <row r="309">
          <cell r="A309" t="str">
            <v>ALW-16-AP-E</v>
          </cell>
          <cell r="B309" t="str">
            <v>APAC UPG ALWNC FOR 16%</v>
          </cell>
          <cell r="C309">
            <v>1</v>
          </cell>
          <cell r="D309" t="str">
            <v>D</v>
          </cell>
        </row>
        <row r="310">
          <cell r="A310" t="str">
            <v>ALW-16-AP-S</v>
          </cell>
          <cell r="B310" t="str">
            <v>APAC UPG ALW FOR 16% STORAGE</v>
          </cell>
          <cell r="C310">
            <v>1</v>
          </cell>
          <cell r="D310" t="str">
            <v>D</v>
          </cell>
        </row>
        <row r="311">
          <cell r="A311" t="str">
            <v>ALW-16-AP-V</v>
          </cell>
          <cell r="B311" t="str">
            <v>APAC UPG ALWNC FOR 16%</v>
          </cell>
          <cell r="C311">
            <v>1</v>
          </cell>
          <cell r="D311" t="str">
            <v>D</v>
          </cell>
        </row>
        <row r="312">
          <cell r="A312" t="str">
            <v>ALW-17-AP-E</v>
          </cell>
          <cell r="B312" t="str">
            <v>APAC UPG ALWNC FOR 17%</v>
          </cell>
          <cell r="C312">
            <v>1</v>
          </cell>
          <cell r="D312" t="str">
            <v>D</v>
          </cell>
        </row>
        <row r="313">
          <cell r="A313" t="str">
            <v>ALW-17-AP-S</v>
          </cell>
          <cell r="B313" t="str">
            <v>APAC UPG ALW FOR 17% STORAGE</v>
          </cell>
          <cell r="C313">
            <v>1</v>
          </cell>
          <cell r="D313" t="str">
            <v>D</v>
          </cell>
        </row>
        <row r="314">
          <cell r="A314" t="str">
            <v>ALW-17-AP-V</v>
          </cell>
          <cell r="B314" t="str">
            <v>APAC UPG ALWNC FOR 17%</v>
          </cell>
          <cell r="C314">
            <v>1</v>
          </cell>
          <cell r="D314" t="str">
            <v>D</v>
          </cell>
        </row>
        <row r="315">
          <cell r="A315" t="str">
            <v>ALW-18-AP-E</v>
          </cell>
          <cell r="B315" t="str">
            <v>APAC UPG ALWNC FOR 18%</v>
          </cell>
          <cell r="C315">
            <v>1</v>
          </cell>
          <cell r="D315" t="str">
            <v>D</v>
          </cell>
        </row>
        <row r="316">
          <cell r="A316" t="str">
            <v>ALW-18-AP-S</v>
          </cell>
          <cell r="B316" t="str">
            <v>APAC UPG ALW FOR 18% STORAGE</v>
          </cell>
          <cell r="C316">
            <v>1</v>
          </cell>
          <cell r="D316" t="str">
            <v>D</v>
          </cell>
        </row>
        <row r="317">
          <cell r="A317" t="str">
            <v>ALW-18-AP-V</v>
          </cell>
          <cell r="B317" t="str">
            <v>APAC UPG ALWNC FOR 18%</v>
          </cell>
          <cell r="C317">
            <v>1</v>
          </cell>
          <cell r="D317" t="str">
            <v>D</v>
          </cell>
        </row>
        <row r="318">
          <cell r="A318" t="str">
            <v>ALW-19-AP-E</v>
          </cell>
          <cell r="B318" t="str">
            <v>APAC UPG ALWNC FOR 19%</v>
          </cell>
          <cell r="C318">
            <v>1</v>
          </cell>
          <cell r="D318" t="str">
            <v>D</v>
          </cell>
        </row>
        <row r="319">
          <cell r="A319" t="str">
            <v>ALW-19-AP-S</v>
          </cell>
          <cell r="B319" t="str">
            <v>APAC UPG ALW FOR 19% STORAGE</v>
          </cell>
          <cell r="C319">
            <v>1</v>
          </cell>
          <cell r="D319" t="str">
            <v>D</v>
          </cell>
        </row>
        <row r="320">
          <cell r="A320" t="str">
            <v>ALW-19-AP-V</v>
          </cell>
          <cell r="B320" t="str">
            <v>APAC UPG ALWNC FOR 19%</v>
          </cell>
          <cell r="C320">
            <v>1</v>
          </cell>
          <cell r="D320" t="str">
            <v>D</v>
          </cell>
        </row>
        <row r="321">
          <cell r="A321" t="str">
            <v>ALW-20-AP-E</v>
          </cell>
          <cell r="B321" t="str">
            <v>APAC UPG ALWNC FOR 20%</v>
          </cell>
          <cell r="C321">
            <v>1</v>
          </cell>
          <cell r="D321" t="str">
            <v>D</v>
          </cell>
        </row>
        <row r="322">
          <cell r="A322" t="str">
            <v>ALW-20-AP-S</v>
          </cell>
          <cell r="B322" t="str">
            <v>APAC UPG ALW FOR 20% STORAGE</v>
          </cell>
          <cell r="C322">
            <v>1</v>
          </cell>
          <cell r="D322" t="str">
            <v>D</v>
          </cell>
        </row>
        <row r="323">
          <cell r="A323" t="str">
            <v>ALW-20-AP-V</v>
          </cell>
          <cell r="B323" t="str">
            <v>APAC UPG ALWNC FOR 20%</v>
          </cell>
          <cell r="C323">
            <v>1</v>
          </cell>
          <cell r="D323" t="str">
            <v>D</v>
          </cell>
        </row>
        <row r="324">
          <cell r="A324" t="str">
            <v>ALW-21-AP-E</v>
          </cell>
          <cell r="B324" t="str">
            <v>APAC UPG ALWNC FOR 21%</v>
          </cell>
          <cell r="C324">
            <v>1</v>
          </cell>
          <cell r="D324" t="str">
            <v>D</v>
          </cell>
        </row>
        <row r="325">
          <cell r="A325" t="str">
            <v>ALW-21-AP-S</v>
          </cell>
          <cell r="B325" t="str">
            <v>APAC UPG ALW FOR 21% STORAGE</v>
          </cell>
          <cell r="C325">
            <v>1</v>
          </cell>
          <cell r="D325" t="str">
            <v>D</v>
          </cell>
        </row>
        <row r="326">
          <cell r="A326" t="str">
            <v>ALW-21-AP-V</v>
          </cell>
          <cell r="B326" t="str">
            <v>APAC UPG ALWNC FOR 21%</v>
          </cell>
          <cell r="C326">
            <v>1</v>
          </cell>
          <cell r="D326" t="str">
            <v>D</v>
          </cell>
        </row>
        <row r="327">
          <cell r="A327" t="str">
            <v>ALW-22-AP-E</v>
          </cell>
          <cell r="B327" t="str">
            <v>APAC UPG ALWNC FOR 22%</v>
          </cell>
          <cell r="C327">
            <v>1</v>
          </cell>
          <cell r="D327" t="str">
            <v>D</v>
          </cell>
        </row>
        <row r="328">
          <cell r="A328" t="str">
            <v>ALW-22-AP-S</v>
          </cell>
          <cell r="B328" t="str">
            <v>APAC UPG ALW FOR 22% STORAGE</v>
          </cell>
          <cell r="C328">
            <v>1</v>
          </cell>
          <cell r="D328" t="str">
            <v>D</v>
          </cell>
        </row>
        <row r="329">
          <cell r="A329" t="str">
            <v>ALW-22-AP-V</v>
          </cell>
          <cell r="B329" t="str">
            <v>APAC UPG ALWNC FOR 22%</v>
          </cell>
          <cell r="C329">
            <v>1</v>
          </cell>
          <cell r="D329" t="str">
            <v>D</v>
          </cell>
        </row>
        <row r="330">
          <cell r="A330" t="str">
            <v>ALW-23-AP-E</v>
          </cell>
          <cell r="B330" t="str">
            <v>APAC UPG ALWNC FOR 23%</v>
          </cell>
          <cell r="C330">
            <v>1</v>
          </cell>
          <cell r="D330" t="str">
            <v>D</v>
          </cell>
        </row>
        <row r="331">
          <cell r="A331" t="str">
            <v>ALW-23-AP-S</v>
          </cell>
          <cell r="B331" t="str">
            <v>APAC UPG ALW FOR 23% STORAGE</v>
          </cell>
          <cell r="C331">
            <v>1</v>
          </cell>
          <cell r="D331" t="str">
            <v>D</v>
          </cell>
        </row>
        <row r="332">
          <cell r="A332" t="str">
            <v>ALW-23-AP-V</v>
          </cell>
          <cell r="B332" t="str">
            <v>APAC UPG ALWNC FOR 23%</v>
          </cell>
          <cell r="C332">
            <v>1</v>
          </cell>
          <cell r="D332" t="str">
            <v>D</v>
          </cell>
        </row>
        <row r="333">
          <cell r="A333" t="str">
            <v>ALW-24-AP-E</v>
          </cell>
          <cell r="B333" t="str">
            <v>APAC UPG ALWNC FOR 24%</v>
          </cell>
          <cell r="C333">
            <v>1</v>
          </cell>
          <cell r="D333" t="str">
            <v>D</v>
          </cell>
        </row>
        <row r="334">
          <cell r="A334" t="str">
            <v>ALW-24-AP-S</v>
          </cell>
          <cell r="B334" t="str">
            <v>APAC UPG ALW FOR 24% STORAGE</v>
          </cell>
          <cell r="C334">
            <v>1</v>
          </cell>
          <cell r="D334" t="str">
            <v>D</v>
          </cell>
        </row>
        <row r="335">
          <cell r="A335" t="str">
            <v>ALW-24-AP-V</v>
          </cell>
          <cell r="B335" t="str">
            <v>APAC UPG ALWNC FOR 24%</v>
          </cell>
          <cell r="C335">
            <v>1</v>
          </cell>
          <cell r="D335" t="str">
            <v>D</v>
          </cell>
        </row>
        <row r="336">
          <cell r="A336" t="str">
            <v>ALW-25-AP-E</v>
          </cell>
          <cell r="B336" t="str">
            <v>APAC UPG ALWNC FOR 25%</v>
          </cell>
          <cell r="C336">
            <v>1</v>
          </cell>
          <cell r="D336" t="str">
            <v>D</v>
          </cell>
        </row>
        <row r="337">
          <cell r="A337" t="str">
            <v>ALW-25-AP-S</v>
          </cell>
          <cell r="B337" t="str">
            <v>APAC UPG ALW FOR 25% STORAGE</v>
          </cell>
          <cell r="C337">
            <v>1</v>
          </cell>
          <cell r="D337" t="str">
            <v>D</v>
          </cell>
        </row>
        <row r="338">
          <cell r="A338" t="str">
            <v>ALW-25-AP-V</v>
          </cell>
          <cell r="B338" t="str">
            <v>APAC UPG ALWNC FOR 25%</v>
          </cell>
          <cell r="C338">
            <v>1</v>
          </cell>
          <cell r="D338" t="str">
            <v>D</v>
          </cell>
        </row>
        <row r="339">
          <cell r="A339" t="str">
            <v>ALW-26-AP-V</v>
          </cell>
          <cell r="B339" t="str">
            <v>APAC UPG ALWNC FOR 26%</v>
          </cell>
          <cell r="C339">
            <v>1</v>
          </cell>
          <cell r="D339" t="str">
            <v>D</v>
          </cell>
        </row>
        <row r="340">
          <cell r="A340" t="str">
            <v>ALW-27-AP-V</v>
          </cell>
          <cell r="B340" t="str">
            <v>APAC UPG ALWNC FOR 27%</v>
          </cell>
          <cell r="C340">
            <v>1</v>
          </cell>
          <cell r="D340" t="str">
            <v>D</v>
          </cell>
        </row>
        <row r="341">
          <cell r="A341" t="str">
            <v>ALW-28-AP-V</v>
          </cell>
          <cell r="B341" t="str">
            <v>APAC UPG ALWNC FOR 28%</v>
          </cell>
          <cell r="C341">
            <v>1</v>
          </cell>
          <cell r="D341" t="str">
            <v>D</v>
          </cell>
        </row>
        <row r="342">
          <cell r="A342" t="str">
            <v>ALW-29-AP-V</v>
          </cell>
          <cell r="B342" t="str">
            <v>APAC UPG ALWNC FOR 29%</v>
          </cell>
          <cell r="C342">
            <v>1</v>
          </cell>
          <cell r="D342" t="str">
            <v>D</v>
          </cell>
        </row>
        <row r="343">
          <cell r="A343" t="str">
            <v>ALW-30-AP-E</v>
          </cell>
          <cell r="B343" t="str">
            <v>APAC UPG ALWNC FOR 30%</v>
          </cell>
          <cell r="C343">
            <v>1</v>
          </cell>
          <cell r="D343" t="str">
            <v>D</v>
          </cell>
        </row>
        <row r="344">
          <cell r="A344" t="str">
            <v>ALW-30-AP-S</v>
          </cell>
          <cell r="B344" t="str">
            <v>APAC UPG ALW FOR 30% STORAGE</v>
          </cell>
          <cell r="C344">
            <v>1</v>
          </cell>
          <cell r="D344" t="str">
            <v>D</v>
          </cell>
        </row>
        <row r="345">
          <cell r="A345" t="str">
            <v>ALW-30-AP-V</v>
          </cell>
          <cell r="B345" t="str">
            <v>APAC UPG ALWNC FOR 30%</v>
          </cell>
          <cell r="C345">
            <v>1</v>
          </cell>
          <cell r="D345" t="str">
            <v>D</v>
          </cell>
        </row>
        <row r="346">
          <cell r="A346" t="str">
            <v>ANSB9-080-99Y9</v>
          </cell>
          <cell r="B346" t="str">
            <v>Solaris 8 AB CD Set</v>
          </cell>
          <cell r="C346">
            <v>65</v>
          </cell>
          <cell r="D346" t="str">
            <v>A</v>
          </cell>
        </row>
        <row r="347">
          <cell r="A347" t="str">
            <v>AP-PS-LSC-SETUP</v>
          </cell>
          <cell r="B347" t="str">
            <v>PS initial set up procedure</v>
          </cell>
          <cell r="C347">
            <v>4800</v>
          </cell>
          <cell r="D347" t="str">
            <v>D</v>
          </cell>
        </row>
        <row r="348">
          <cell r="A348" t="str">
            <v>ARRAYNT-6221-B</v>
          </cell>
          <cell r="B348" t="str">
            <v>NT RAID MGR SW KIT A1000/A3X00</v>
          </cell>
          <cell r="C348">
            <v>0</v>
          </cell>
          <cell r="D348" t="str">
            <v>D</v>
          </cell>
        </row>
        <row r="349">
          <cell r="A349" t="str">
            <v>ASMC9-300-E92S</v>
          </cell>
          <cell r="B349" t="str">
            <v>SUNMC 3.0(100 ENT. NODE) ASM</v>
          </cell>
          <cell r="C349">
            <v>140000</v>
          </cell>
          <cell r="D349" t="str">
            <v>B</v>
          </cell>
        </row>
        <row r="350">
          <cell r="A350" t="str">
            <v>ASMC9-300-E9US</v>
          </cell>
          <cell r="B350" t="str">
            <v>SUNMC30(100 ND ENT.)ASM UPGR</v>
          </cell>
          <cell r="C350">
            <v>35000</v>
          </cell>
          <cell r="D350" t="str">
            <v>B</v>
          </cell>
        </row>
        <row r="351">
          <cell r="A351" t="str">
            <v>ASME9-300-D92S</v>
          </cell>
          <cell r="B351" t="str">
            <v>SUNMC 3.0(250 DESKTP NODE) ASM</v>
          </cell>
          <cell r="C351">
            <v>35000</v>
          </cell>
          <cell r="D351" t="str">
            <v>B</v>
          </cell>
        </row>
        <row r="352">
          <cell r="A352" t="str">
            <v>ASME9-300-D9US</v>
          </cell>
          <cell r="B352" t="str">
            <v>SUNMC30(250 NDE DSKTP)ASM UPGR</v>
          </cell>
          <cell r="C352">
            <v>8750</v>
          </cell>
          <cell r="D352" t="str">
            <v>B</v>
          </cell>
        </row>
        <row r="353">
          <cell r="A353" t="str">
            <v>ASME9-300-W92S</v>
          </cell>
          <cell r="B353" t="str">
            <v>SUNMC 3.0(250 WGS NODE) ASM</v>
          </cell>
          <cell r="C353">
            <v>175000</v>
          </cell>
          <cell r="D353" t="str">
            <v>B</v>
          </cell>
        </row>
        <row r="354">
          <cell r="A354" t="str">
            <v>ASME9-300-W9US</v>
          </cell>
          <cell r="B354" t="str">
            <v>SUNMC30(250 ND WGS)ASM UPGR</v>
          </cell>
          <cell r="C354">
            <v>43750</v>
          </cell>
          <cell r="D354" t="str">
            <v>B</v>
          </cell>
        </row>
        <row r="355">
          <cell r="A355" t="str">
            <v>ASMG9-300-D92S</v>
          </cell>
          <cell r="B355" t="str">
            <v>SUNMC 3.0(1000 DSKTP NODE) ASM</v>
          </cell>
          <cell r="C355">
            <v>70000</v>
          </cell>
          <cell r="D355" t="str">
            <v>B</v>
          </cell>
        </row>
        <row r="356">
          <cell r="A356" t="str">
            <v>ASMG9-300-D9US</v>
          </cell>
          <cell r="B356" t="str">
            <v>SUNMC30(1000 ND DSKTP)ASM UPGR</v>
          </cell>
          <cell r="C356">
            <v>17500</v>
          </cell>
          <cell r="D356" t="str">
            <v>B</v>
          </cell>
        </row>
        <row r="357">
          <cell r="A357" t="str">
            <v>ASMI9-300-992S</v>
          </cell>
          <cell r="B357" t="str">
            <v>SunMC 3.0 ASM 1 Solaris image</v>
          </cell>
          <cell r="C357">
            <v>3640</v>
          </cell>
          <cell r="D357" t="str">
            <v>B</v>
          </cell>
        </row>
        <row r="358">
          <cell r="A358" t="str">
            <v>ASML9-300-S92S</v>
          </cell>
          <cell r="B358" t="str">
            <v>SUNMC3.0 (50 DTACNTR NODE) ASM</v>
          </cell>
          <cell r="C358">
            <v>210000</v>
          </cell>
          <cell r="D358" t="str">
            <v>B</v>
          </cell>
        </row>
        <row r="359">
          <cell r="A359" t="str">
            <v>ASML9-300-S9US</v>
          </cell>
          <cell r="B359" t="str">
            <v>SUNMC30(50 ND DTACNTR)ASM UPGR</v>
          </cell>
          <cell r="C359">
            <v>52500</v>
          </cell>
          <cell r="D359" t="str">
            <v>B</v>
          </cell>
        </row>
        <row r="360">
          <cell r="A360" t="str">
            <v>ASML9-300-W92S</v>
          </cell>
          <cell r="B360" t="str">
            <v>SUNMC 3.0(50 WGS NODE) ASM</v>
          </cell>
          <cell r="C360">
            <v>52500</v>
          </cell>
          <cell r="D360" t="str">
            <v>B</v>
          </cell>
        </row>
        <row r="361">
          <cell r="A361" t="str">
            <v>ASML9-300-W9US</v>
          </cell>
          <cell r="B361" t="str">
            <v>SUNMC30(50 ND WGS)ASM UPGR</v>
          </cell>
          <cell r="C361">
            <v>13125</v>
          </cell>
          <cell r="D361" t="str">
            <v>B</v>
          </cell>
        </row>
        <row r="362">
          <cell r="A362" t="str">
            <v>ASMV9-300-S92S</v>
          </cell>
          <cell r="B362" t="str">
            <v>SUNMC 3.0(5 DATACTR NODE) ASM</v>
          </cell>
          <cell r="C362">
            <v>35000</v>
          </cell>
          <cell r="D362" t="str">
            <v>B</v>
          </cell>
        </row>
        <row r="363">
          <cell r="A363" t="str">
            <v>ASMV9-300-S9US</v>
          </cell>
          <cell r="B363" t="str">
            <v>SUNMC30(5 ND DTACNTR)ASM UPGR</v>
          </cell>
          <cell r="C363">
            <v>8750</v>
          </cell>
          <cell r="D363" t="str">
            <v>B</v>
          </cell>
        </row>
        <row r="364">
          <cell r="A364" t="str">
            <v>ASMX9-300-E92S</v>
          </cell>
          <cell r="B364" t="str">
            <v>SUNMC 3.0(10 ENT. NODE) ASM</v>
          </cell>
          <cell r="C364">
            <v>28000</v>
          </cell>
          <cell r="D364" t="str">
            <v>B</v>
          </cell>
        </row>
        <row r="365">
          <cell r="A365" t="str">
            <v>ASMX9-300-E9US</v>
          </cell>
          <cell r="B365" t="str">
            <v>SUNMC30(10 ND ENT.)ASM UPGR</v>
          </cell>
          <cell r="C365">
            <v>7000</v>
          </cell>
          <cell r="D365" t="str">
            <v>B</v>
          </cell>
        </row>
        <row r="366">
          <cell r="A366" t="str">
            <v>ASMX9-300-S92S</v>
          </cell>
          <cell r="B366" t="str">
            <v>SUNMC3.0 (20 DTACNTR NODE) ASM</v>
          </cell>
          <cell r="C366">
            <v>112000</v>
          </cell>
          <cell r="D366" t="str">
            <v>B</v>
          </cell>
        </row>
        <row r="367">
          <cell r="A367" t="str">
            <v>ASMX9-300-S9US</v>
          </cell>
          <cell r="B367" t="str">
            <v>SUNMC30(20 ND DTACNTR)ASM UPGR</v>
          </cell>
          <cell r="C367">
            <v>28000</v>
          </cell>
          <cell r="D367" t="str">
            <v>B</v>
          </cell>
        </row>
        <row r="368">
          <cell r="A368" t="str">
            <v>ASMX9-300-W92S</v>
          </cell>
          <cell r="B368" t="str">
            <v>SUNMC 3.0(10 WGS NODE) ASM</v>
          </cell>
          <cell r="C368">
            <v>14000</v>
          </cell>
          <cell r="D368" t="str">
            <v>B</v>
          </cell>
        </row>
        <row r="369">
          <cell r="A369" t="str">
            <v>ASMX9-300-W9US</v>
          </cell>
          <cell r="B369" t="str">
            <v>SUNMC30(10 ND WGS)ASM UPGR</v>
          </cell>
          <cell r="C369">
            <v>3500</v>
          </cell>
          <cell r="D369" t="str">
            <v>B</v>
          </cell>
        </row>
        <row r="370">
          <cell r="A370" t="str">
            <v>ASMY9-300-D92S</v>
          </cell>
          <cell r="B370" t="str">
            <v>SUNMC 3.0 (25 DESKTP ND) ASM</v>
          </cell>
          <cell r="C370">
            <v>5250</v>
          </cell>
          <cell r="D370" t="str">
            <v>B</v>
          </cell>
        </row>
        <row r="371">
          <cell r="A371" t="str">
            <v>ASMY9-300-D9US</v>
          </cell>
          <cell r="B371" t="str">
            <v>SUNMC30(25 NODE DSKTP)ASM UPGR</v>
          </cell>
          <cell r="C371">
            <v>1313</v>
          </cell>
          <cell r="D371" t="str">
            <v>B</v>
          </cell>
        </row>
        <row r="372">
          <cell r="A372" t="str">
            <v>ASMY9-300-E92S</v>
          </cell>
          <cell r="B372" t="str">
            <v>SUNMC 3.0(25 ENT. NODE) ASM</v>
          </cell>
          <cell r="C372">
            <v>52500</v>
          </cell>
          <cell r="D372" t="str">
            <v>B</v>
          </cell>
        </row>
        <row r="373">
          <cell r="A373" t="str">
            <v>ASMY9-300-E9US</v>
          </cell>
          <cell r="B373" t="str">
            <v>SUNMC30(25 ND ENT.)ASM UPGR</v>
          </cell>
          <cell r="C373">
            <v>13125</v>
          </cell>
          <cell r="D373" t="str">
            <v>B</v>
          </cell>
        </row>
        <row r="374">
          <cell r="A374" t="str">
            <v>BAE-100-00</v>
          </cell>
          <cell r="B374" t="str">
            <v>Sun Ray 1/No Country Kit</v>
          </cell>
          <cell r="C374">
            <v>735</v>
          </cell>
          <cell r="D374" t="str">
            <v>H</v>
          </cell>
        </row>
        <row r="375">
          <cell r="A375" t="str">
            <v>BAE-200-00</v>
          </cell>
          <cell r="B375" t="str">
            <v>Sun Ray 100, keybdles</v>
          </cell>
          <cell r="C375">
            <v>1295</v>
          </cell>
          <cell r="D375" t="str">
            <v>H</v>
          </cell>
        </row>
        <row r="376">
          <cell r="A376" t="str">
            <v>BAE-300-00</v>
          </cell>
          <cell r="B376" t="str">
            <v>Sun Ray 150, keybdless</v>
          </cell>
          <cell r="C376">
            <v>1959</v>
          </cell>
          <cell r="D376" t="str">
            <v>H</v>
          </cell>
        </row>
        <row r="377">
          <cell r="A377" t="str">
            <v>BCB9S-200-9999</v>
          </cell>
          <cell r="B377" t="str">
            <v>SNDR 2.0 and II 2.0 Media Kits</v>
          </cell>
          <cell r="C377">
            <v>140</v>
          </cell>
          <cell r="D377" t="str">
            <v>D</v>
          </cell>
        </row>
        <row r="378">
          <cell r="A378" t="str">
            <v>BCB9S-999-D999</v>
          </cell>
          <cell r="B378" t="str">
            <v>SNDR 2.0 and II 2.0 Tier 2 Lic</v>
          </cell>
          <cell r="C378">
            <v>26180</v>
          </cell>
          <cell r="D378" t="str">
            <v>B</v>
          </cell>
        </row>
        <row r="379">
          <cell r="A379" t="str">
            <v>BCB9S-999-E999</v>
          </cell>
          <cell r="B379" t="str">
            <v>SNDR 2.0 and II 2.0 Tier 3 Lic</v>
          </cell>
          <cell r="C379">
            <v>53900</v>
          </cell>
          <cell r="D379" t="str">
            <v>B</v>
          </cell>
        </row>
        <row r="380">
          <cell r="A380" t="str">
            <v>BCB9S-999-S999</v>
          </cell>
          <cell r="B380" t="str">
            <v>SNDR 2.0 and II 2.0 Tier 4 Lic</v>
          </cell>
          <cell r="C380">
            <v>110880</v>
          </cell>
          <cell r="D380" t="str">
            <v>B</v>
          </cell>
        </row>
        <row r="381">
          <cell r="A381" t="str">
            <v>BCB9S-999-W999</v>
          </cell>
          <cell r="B381" t="str">
            <v>SNDR 2.0 and II 2.0 Tier 1 Lic</v>
          </cell>
          <cell r="C381">
            <v>13860</v>
          </cell>
          <cell r="D381" t="str">
            <v>B</v>
          </cell>
        </row>
        <row r="382">
          <cell r="A382" t="str">
            <v>C1018A</v>
          </cell>
          <cell r="B382" t="str">
            <v>CTO-SBUS SFE FWSCSI ADAPTER</v>
          </cell>
          <cell r="C382">
            <v>1424</v>
          </cell>
          <cell r="D382" t="str">
            <v>A</v>
          </cell>
        </row>
        <row r="383">
          <cell r="A383" t="str">
            <v>C1030A</v>
          </cell>
          <cell r="B383" t="str">
            <v>CTO-SBUS PCMCIA INTERFACE</v>
          </cell>
          <cell r="C383">
            <v>384</v>
          </cell>
          <cell r="D383" t="str">
            <v>A</v>
          </cell>
        </row>
        <row r="384">
          <cell r="A384" t="str">
            <v>C1049A</v>
          </cell>
          <cell r="B384" t="str">
            <v>CTO-QUAD FASTETHERNET W/SW</v>
          </cell>
          <cell r="C384">
            <v>2594</v>
          </cell>
          <cell r="D384" t="str">
            <v>A</v>
          </cell>
        </row>
        <row r="385">
          <cell r="A385" t="str">
            <v>C1059A</v>
          </cell>
          <cell r="B385" t="str">
            <v>CTO-SBUS FAST ETHERNET W/SW</v>
          </cell>
          <cell r="C385">
            <v>1034</v>
          </cell>
          <cell r="D385" t="str">
            <v>A</v>
          </cell>
        </row>
        <row r="386">
          <cell r="A386" t="str">
            <v>C1140A</v>
          </cell>
          <cell r="B386" t="str">
            <v>SUN GIGABITETHERNET/S 2.0</v>
          </cell>
          <cell r="C386">
            <v>2984</v>
          </cell>
          <cell r="D386" t="str">
            <v>A</v>
          </cell>
        </row>
        <row r="387">
          <cell r="A387" t="str">
            <v>C1157A</v>
          </cell>
          <cell r="B387" t="str">
            <v>OPT PCI SUNATM/P-155MMF W/SW</v>
          </cell>
          <cell r="C387">
            <v>1424</v>
          </cell>
          <cell r="D387" t="str">
            <v>A</v>
          </cell>
        </row>
        <row r="388">
          <cell r="A388" t="str">
            <v>C1158A</v>
          </cell>
          <cell r="B388" t="str">
            <v>OPT PCI SUNATM/P-155UTP W/SW</v>
          </cell>
          <cell r="C388">
            <v>1164</v>
          </cell>
          <cell r="D388" t="str">
            <v>A</v>
          </cell>
        </row>
        <row r="389">
          <cell r="A389" t="str">
            <v>C1159A</v>
          </cell>
          <cell r="B389" t="str">
            <v>OPT PCI SUNATM/P-622MMF W/SW</v>
          </cell>
          <cell r="C389">
            <v>5194</v>
          </cell>
          <cell r="D389" t="str">
            <v>A</v>
          </cell>
        </row>
        <row r="390">
          <cell r="A390" t="str">
            <v>C2069A</v>
          </cell>
          <cell r="B390" t="str">
            <v>GigabitEthernet + FC-AL Combo</v>
          </cell>
          <cell r="C390">
            <v>4493</v>
          </cell>
          <cell r="D390" t="str">
            <v>A</v>
          </cell>
        </row>
        <row r="391">
          <cell r="A391" t="str">
            <v>C2602A</v>
          </cell>
          <cell r="B391" t="str">
            <v>CTO CPU/MEM BD FOR EXX00</v>
          </cell>
          <cell r="C391">
            <v>13500</v>
          </cell>
          <cell r="D391" t="str">
            <v>A</v>
          </cell>
        </row>
        <row r="392">
          <cell r="A392" t="str">
            <v>C2761A</v>
          </cell>
          <cell r="B392" t="str">
            <v>E10000 SYSTEM BOARD (EMPTY)</v>
          </cell>
          <cell r="C392">
            <v>96000</v>
          </cell>
          <cell r="D392" t="str">
            <v>A</v>
          </cell>
        </row>
        <row r="393">
          <cell r="A393" t="str">
            <v>C2862A</v>
          </cell>
          <cell r="B393" t="str">
            <v>Sun TurboDR System Board</v>
          </cell>
          <cell r="C393">
            <v>164800</v>
          </cell>
          <cell r="D393" t="str">
            <v>A</v>
          </cell>
        </row>
        <row r="394">
          <cell r="A394" t="str">
            <v>C2863A</v>
          </cell>
          <cell r="B394" t="str">
            <v>E10K Power Express Board</v>
          </cell>
          <cell r="C394">
            <v>301000</v>
          </cell>
          <cell r="D394" t="str">
            <v>A</v>
          </cell>
        </row>
        <row r="395">
          <cell r="A395" t="str">
            <v>C2866A</v>
          </cell>
          <cell r="B395" t="str">
            <v>E10K CTO-PwrExp 466-MHz Sys Bd</v>
          </cell>
          <cell r="C395">
            <v>316880</v>
          </cell>
          <cell r="D395" t="str">
            <v>A</v>
          </cell>
        </row>
        <row r="396">
          <cell r="A396" t="str">
            <v>C2869A</v>
          </cell>
          <cell r="B396" t="str">
            <v>E10K CTO-TurboDR 466-MHz Board</v>
          </cell>
          <cell r="C396">
            <v>184000</v>
          </cell>
          <cell r="D396" t="str">
            <v>A</v>
          </cell>
        </row>
        <row r="397">
          <cell r="A397" t="str">
            <v>C3684A</v>
          </cell>
          <cell r="B397" t="str">
            <v>Expert3D-Lite, GRAPHICS, PCI</v>
          </cell>
          <cell r="C397">
            <v>1294</v>
          </cell>
          <cell r="D397" t="str">
            <v>H</v>
          </cell>
        </row>
        <row r="398">
          <cell r="A398" t="str">
            <v>C3851A</v>
          </cell>
          <cell r="B398" t="str">
            <v>E10000 CTO POWER CORD, (INT'L)</v>
          </cell>
          <cell r="C398">
            <v>0</v>
          </cell>
          <cell r="D398" t="str">
            <v>D</v>
          </cell>
        </row>
        <row r="399">
          <cell r="A399" t="str">
            <v>C3865A</v>
          </cell>
          <cell r="B399" t="str">
            <v>E10000 CTO P-CORD 14FT FOR N.A</v>
          </cell>
          <cell r="C399">
            <v>0</v>
          </cell>
          <cell r="D399" t="str">
            <v>D</v>
          </cell>
        </row>
        <row r="400">
          <cell r="A400" t="str">
            <v>C3875A</v>
          </cell>
          <cell r="B400" t="str">
            <v>E10000 CTO AC INPUT MODULE</v>
          </cell>
          <cell r="C400">
            <v>4800</v>
          </cell>
          <cell r="D400" t="str">
            <v>A</v>
          </cell>
        </row>
        <row r="401">
          <cell r="A401" t="str">
            <v>C6167A</v>
          </cell>
          <cell r="B401" t="str">
            <v>CTO-OPT INT CD 32X FOR U2/E2</v>
          </cell>
          <cell r="C401">
            <v>350</v>
          </cell>
          <cell r="D401" t="str">
            <v>H</v>
          </cell>
        </row>
        <row r="402">
          <cell r="A402" t="str">
            <v>C939A</v>
          </cell>
          <cell r="B402" t="str">
            <v>CTO Int SCSI cable, U80</v>
          </cell>
          <cell r="C402">
            <v>20</v>
          </cell>
          <cell r="D402" t="str">
            <v>H</v>
          </cell>
        </row>
        <row r="403">
          <cell r="A403" t="str">
            <v>C9671A</v>
          </cell>
          <cell r="B403" t="str">
            <v>E10000 CTO FAN TRAY</v>
          </cell>
          <cell r="C403">
            <v>2400</v>
          </cell>
          <cell r="D403" t="str">
            <v>A</v>
          </cell>
        </row>
        <row r="404">
          <cell r="A404" t="str">
            <v>C9685A</v>
          </cell>
          <cell r="B404" t="str">
            <v>E10000 CTO POWER SUPPLY</v>
          </cell>
          <cell r="C404">
            <v>4800</v>
          </cell>
          <cell r="D404" t="str">
            <v>A</v>
          </cell>
        </row>
        <row r="405">
          <cell r="A405" t="str">
            <v>C9686A</v>
          </cell>
          <cell r="B405" t="str">
            <v>E10K Dual Grid Hardware</v>
          </cell>
          <cell r="C405">
            <v>33600</v>
          </cell>
          <cell r="D405" t="str">
            <v>A</v>
          </cell>
        </row>
        <row r="406">
          <cell r="A406" t="str">
            <v>CBS9B-110-99N9</v>
          </cell>
          <cell r="B406" t="str">
            <v>CHILISOFT SPICEPACK 1.1 AIX</v>
          </cell>
          <cell r="C406">
            <v>349</v>
          </cell>
          <cell r="D406" t="str">
            <v>J</v>
          </cell>
        </row>
        <row r="407">
          <cell r="A407" t="str">
            <v>CBS9H-110-99N9</v>
          </cell>
          <cell r="B407" t="str">
            <v>CHILISOFT SPICEPACK 1.1 HP-UX</v>
          </cell>
          <cell r="C407">
            <v>349</v>
          </cell>
          <cell r="D407" t="str">
            <v>J</v>
          </cell>
        </row>
        <row r="408">
          <cell r="A408" t="str">
            <v>CBS9L-110-99N9</v>
          </cell>
          <cell r="B408" t="str">
            <v>CHILISOFT SPICEPACK 1.1 LINUX</v>
          </cell>
          <cell r="C408">
            <v>349</v>
          </cell>
          <cell r="D408" t="str">
            <v>J</v>
          </cell>
        </row>
        <row r="409">
          <cell r="A409" t="str">
            <v>CBS9S-110-99N9</v>
          </cell>
          <cell r="B409" t="str">
            <v>CHILISOFT SPICEPACK1.1 SOLARIS</v>
          </cell>
          <cell r="C409">
            <v>349</v>
          </cell>
          <cell r="D409" t="str">
            <v>J</v>
          </cell>
        </row>
        <row r="410">
          <cell r="A410" t="str">
            <v>CBT-Q30202UPGCD</v>
          </cell>
          <cell r="B410" t="str">
            <v>QUBE 3 - v6.4 UPGRADE CD-ROM</v>
          </cell>
          <cell r="C410">
            <v>40</v>
          </cell>
          <cell r="D410" t="str">
            <v>M</v>
          </cell>
        </row>
        <row r="411">
          <cell r="A411" t="str">
            <v>CBT-Q36CM4U20M</v>
          </cell>
          <cell r="B411" t="str">
            <v>QUBE 3 - PROF EDITION</v>
          </cell>
          <cell r="C411">
            <v>2099</v>
          </cell>
          <cell r="D411" t="str">
            <v>M</v>
          </cell>
        </row>
        <row r="412">
          <cell r="A412" t="str">
            <v>CBT-Q36CM4U20M-P</v>
          </cell>
          <cell r="B412" t="str">
            <v>PROMO QUBE 3 - PROF EDITION</v>
          </cell>
          <cell r="C412">
            <v>1679</v>
          </cell>
          <cell r="D412" t="str">
            <v>M</v>
          </cell>
        </row>
        <row r="413">
          <cell r="A413" t="str">
            <v>CBT-Q393J4PAM</v>
          </cell>
          <cell r="B413" t="str">
            <v>QUBE 3 - STD EDITION</v>
          </cell>
          <cell r="C413">
            <v>1149</v>
          </cell>
          <cell r="D413" t="str">
            <v>M</v>
          </cell>
        </row>
        <row r="414">
          <cell r="A414" t="str">
            <v>CBT-Q39640T19M</v>
          </cell>
          <cell r="B414" t="str">
            <v>QUBE 3 - BUS EDITION</v>
          </cell>
          <cell r="C414">
            <v>1499</v>
          </cell>
          <cell r="D414" t="str">
            <v>M</v>
          </cell>
        </row>
        <row r="415">
          <cell r="A415" t="str">
            <v>CBT-Q39640T19M-P</v>
          </cell>
          <cell r="B415" t="str">
            <v>PROMO QUBE 3 - BUS EDITION</v>
          </cell>
          <cell r="C415">
            <v>1349</v>
          </cell>
          <cell r="D415" t="str">
            <v>M</v>
          </cell>
        </row>
        <row r="416">
          <cell r="A416" t="str">
            <v>CBT-Q3BUSMM</v>
          </cell>
          <cell r="B416" t="str">
            <v>QUBE 3 - BUSINESS PLUS EDITION</v>
          </cell>
          <cell r="C416">
            <v>1499</v>
          </cell>
          <cell r="D416" t="str">
            <v>M</v>
          </cell>
        </row>
        <row r="417">
          <cell r="A417" t="str">
            <v>CBT-Q3PROMM</v>
          </cell>
          <cell r="B417" t="str">
            <v>QUBE 3 - PROFESSIONAL PLUS ED.</v>
          </cell>
          <cell r="C417">
            <v>2099</v>
          </cell>
          <cell r="D417" t="str">
            <v>M</v>
          </cell>
        </row>
        <row r="418">
          <cell r="A418" t="str">
            <v>CBT-Q3STDMM</v>
          </cell>
          <cell r="B418" t="str">
            <v>QUBE 3 - STANDARD PLUS EDITION</v>
          </cell>
          <cell r="C418">
            <v>1149</v>
          </cell>
          <cell r="D418" t="str">
            <v>M</v>
          </cell>
        </row>
        <row r="419">
          <cell r="A419" t="str">
            <v>CBT-R466J4HIM</v>
          </cell>
          <cell r="B419" t="str">
            <v>RaQ 4 - 64MB,20.4GB HDD</v>
          </cell>
          <cell r="C419">
            <v>1399</v>
          </cell>
          <cell r="D419" t="str">
            <v>M</v>
          </cell>
        </row>
        <row r="420">
          <cell r="A420" t="str">
            <v>CBT-R46C40HIM</v>
          </cell>
          <cell r="B420" t="str">
            <v>RaQ 4 - 128MB, 40GB HDD</v>
          </cell>
          <cell r="C420">
            <v>1499</v>
          </cell>
          <cell r="D420" t="str">
            <v>M</v>
          </cell>
        </row>
        <row r="421">
          <cell r="A421" t="str">
            <v>CBT-R46CJ4GIM</v>
          </cell>
          <cell r="B421" t="str">
            <v>RAQ 4i - 128MB, 20.4GB HDD</v>
          </cell>
          <cell r="C421">
            <v>1599</v>
          </cell>
          <cell r="D421" t="str">
            <v>M</v>
          </cell>
        </row>
        <row r="422">
          <cell r="A422" t="str">
            <v>CBT-R46GH8RIM</v>
          </cell>
          <cell r="B422" t="str">
            <v>RAQ 4r - 256MB, 2x20GB RAID</v>
          </cell>
          <cell r="C422">
            <v>1949</v>
          </cell>
          <cell r="D422" t="str">
            <v>M</v>
          </cell>
        </row>
        <row r="423">
          <cell r="A423" t="str">
            <v>CBT-R46GH8RIM-P</v>
          </cell>
          <cell r="B423" t="str">
            <v>RAQ 4r - 256MB, 2x20GB RAID</v>
          </cell>
          <cell r="C423">
            <v>1559</v>
          </cell>
          <cell r="D423" t="str">
            <v>M</v>
          </cell>
        </row>
        <row r="424">
          <cell r="A424" t="str">
            <v>CBT-R46GJ4GIM</v>
          </cell>
          <cell r="B424" t="str">
            <v>RAQ 4i - 256MB, 20.4GB HDD</v>
          </cell>
          <cell r="C424">
            <v>1749</v>
          </cell>
          <cell r="D424" t="str">
            <v>M</v>
          </cell>
        </row>
        <row r="425">
          <cell r="A425" t="str">
            <v>CBT-R46GJ4GIM-P</v>
          </cell>
          <cell r="B425" t="str">
            <v>RAQ 4i - 256MB, 20.4GB HDD</v>
          </cell>
          <cell r="C425">
            <v>1399</v>
          </cell>
          <cell r="D425" t="str">
            <v>M</v>
          </cell>
        </row>
        <row r="426">
          <cell r="A426" t="str">
            <v>CBT-R46GJ4KCM</v>
          </cell>
          <cell r="B426" t="str">
            <v>CACHERAQ 4 - 256MB,20.4GB</v>
          </cell>
          <cell r="C426">
            <v>1999</v>
          </cell>
          <cell r="D426" t="str">
            <v>M</v>
          </cell>
        </row>
        <row r="427">
          <cell r="A427" t="str">
            <v>CBT-R46H40GIM</v>
          </cell>
          <cell r="B427" t="str">
            <v>RAQ 4i - 512MB, 40GB HDD</v>
          </cell>
          <cell r="C427">
            <v>1949</v>
          </cell>
          <cell r="D427" t="str">
            <v>M</v>
          </cell>
        </row>
        <row r="428">
          <cell r="A428" t="str">
            <v>CBT-R46H40KCM</v>
          </cell>
          <cell r="B428" t="str">
            <v>CACHERAQ 4 - 512MB,40GB</v>
          </cell>
          <cell r="C428">
            <v>2499</v>
          </cell>
          <cell r="D428" t="str">
            <v>M</v>
          </cell>
        </row>
        <row r="429">
          <cell r="A429" t="str">
            <v>CBT-R46HM4RIM</v>
          </cell>
          <cell r="B429" t="str">
            <v>RAQ 4r - 512MB, 2 x 40GB RAID</v>
          </cell>
          <cell r="C429">
            <v>2199</v>
          </cell>
          <cell r="D429" t="str">
            <v>M</v>
          </cell>
        </row>
        <row r="430">
          <cell r="A430" t="str">
            <v>CBT-RRCGL7VIE-P</v>
          </cell>
          <cell r="B430" t="str">
            <v>RaQ XTR - 850/256/2X30, EUR/UK</v>
          </cell>
          <cell r="C430">
            <v>2969</v>
          </cell>
          <cell r="D430" t="str">
            <v>M</v>
          </cell>
        </row>
        <row r="431">
          <cell r="A431" t="str">
            <v>CBT-RRCGL7VIU-P</v>
          </cell>
          <cell r="B431" t="str">
            <v>RaQ XTR-850/256/2X30, USA/Aus</v>
          </cell>
          <cell r="C431">
            <v>2969</v>
          </cell>
          <cell r="D431" t="str">
            <v>M</v>
          </cell>
        </row>
        <row r="432">
          <cell r="A432" t="str">
            <v>CBT9B-360-99N9</v>
          </cell>
          <cell r="B432" t="str">
            <v>CHILISOFT ASP 3.6/IBM AIX uCPU</v>
          </cell>
          <cell r="C432">
            <v>693</v>
          </cell>
          <cell r="D432" t="str">
            <v>J</v>
          </cell>
        </row>
        <row r="433">
          <cell r="A433" t="str">
            <v>CBT9H-360-99N9</v>
          </cell>
          <cell r="B433" t="str">
            <v>CHILISOFT ASP 3.6/HP-UX uCPU</v>
          </cell>
          <cell r="C433">
            <v>693</v>
          </cell>
          <cell r="D433" t="str">
            <v>J</v>
          </cell>
        </row>
        <row r="434">
          <cell r="A434" t="str">
            <v>CBT9L-360-99N9</v>
          </cell>
          <cell r="B434" t="str">
            <v>CHILISOFT ASP 3.6/LINUX uCPU</v>
          </cell>
          <cell r="C434">
            <v>693</v>
          </cell>
          <cell r="D434" t="str">
            <v>J</v>
          </cell>
        </row>
        <row r="435">
          <cell r="A435" t="str">
            <v>CBT9N-342-99N9</v>
          </cell>
          <cell r="B435" t="str">
            <v>CHILISOFT ASP 3.4/Windows uCPU</v>
          </cell>
          <cell r="C435">
            <v>693</v>
          </cell>
          <cell r="D435" t="str">
            <v>J</v>
          </cell>
        </row>
        <row r="436">
          <cell r="A436" t="str">
            <v>CBT9S-360-99N9</v>
          </cell>
          <cell r="B436" t="str">
            <v>CHILISOFT ASP 3.6/SOLARIS uCPU</v>
          </cell>
          <cell r="C436">
            <v>693</v>
          </cell>
          <cell r="D436" t="str">
            <v>J</v>
          </cell>
        </row>
        <row r="437">
          <cell r="A437" t="str">
            <v>CECMS-130A99JM</v>
          </cell>
          <cell r="B437" t="str">
            <v>Sun Ray SW, L10N, Upgrade</v>
          </cell>
          <cell r="C437">
            <v>49</v>
          </cell>
          <cell r="D437" t="str">
            <v>D</v>
          </cell>
        </row>
        <row r="438">
          <cell r="A438" t="str">
            <v>CECMS-130A99PM</v>
          </cell>
          <cell r="B438" t="str">
            <v>Sun Ray SW, L10N, Upgrade</v>
          </cell>
          <cell r="C438">
            <v>49</v>
          </cell>
          <cell r="D438" t="str">
            <v>D</v>
          </cell>
        </row>
        <row r="439">
          <cell r="A439" t="str">
            <v>CECMS-130AE99M</v>
          </cell>
          <cell r="B439" t="str">
            <v>Sun Ray SW, L10N, Enterprise</v>
          </cell>
          <cell r="C439">
            <v>3639</v>
          </cell>
          <cell r="D439" t="str">
            <v>B</v>
          </cell>
        </row>
        <row r="440">
          <cell r="A440" t="str">
            <v>CECMS-130AI99M</v>
          </cell>
          <cell r="B440" t="str">
            <v>Sun Ray SW, L10N, 1 CPU</v>
          </cell>
          <cell r="C440">
            <v>699</v>
          </cell>
          <cell r="D440" t="str">
            <v>B</v>
          </cell>
        </row>
        <row r="441">
          <cell r="A441" t="str">
            <v>CECMS-130AS99M</v>
          </cell>
          <cell r="B441" t="str">
            <v>Sun Ray SW, L10N, E10K</v>
          </cell>
          <cell r="C441">
            <v>11199</v>
          </cell>
          <cell r="D441" t="str">
            <v>B</v>
          </cell>
        </row>
        <row r="442">
          <cell r="A442" t="str">
            <v>CECMS-130AW99M</v>
          </cell>
          <cell r="B442" t="str">
            <v>Sun Ray SW, L10N, Workgroup</v>
          </cell>
          <cell r="C442">
            <v>1399</v>
          </cell>
          <cell r="D442" t="str">
            <v>B</v>
          </cell>
        </row>
        <row r="443">
          <cell r="A443" t="str">
            <v>CECMS-130C99JM</v>
          </cell>
          <cell r="B443" t="str">
            <v>Sun Ray SW, L10N, Upgrade</v>
          </cell>
          <cell r="C443">
            <v>49</v>
          </cell>
          <cell r="D443" t="str">
            <v>D</v>
          </cell>
        </row>
        <row r="444">
          <cell r="A444" t="str">
            <v>CECMS-130C99PM</v>
          </cell>
          <cell r="B444" t="str">
            <v>Sun Ray SW, L10N, Upgrade</v>
          </cell>
          <cell r="C444">
            <v>49</v>
          </cell>
          <cell r="D444" t="str">
            <v>D</v>
          </cell>
        </row>
        <row r="445">
          <cell r="A445" t="str">
            <v>CECMS-130CE99M</v>
          </cell>
          <cell r="B445" t="str">
            <v>Sun Ray SW, L10N, Enterprise</v>
          </cell>
          <cell r="C445">
            <v>3639</v>
          </cell>
          <cell r="D445" t="str">
            <v>B</v>
          </cell>
        </row>
        <row r="446">
          <cell r="A446" t="str">
            <v>CECMS-130CI99M</v>
          </cell>
          <cell r="B446" t="str">
            <v>Sun Ray SW, L10N, 1 CPU</v>
          </cell>
          <cell r="C446">
            <v>699</v>
          </cell>
          <cell r="D446" t="str">
            <v>B</v>
          </cell>
        </row>
        <row r="447">
          <cell r="A447" t="str">
            <v>CECMS-130CS99M</v>
          </cell>
          <cell r="B447" t="str">
            <v>Sun Ray SW, L10N, E10K</v>
          </cell>
          <cell r="C447">
            <v>11199</v>
          </cell>
          <cell r="D447" t="str">
            <v>B</v>
          </cell>
        </row>
        <row r="448">
          <cell r="A448" t="str">
            <v>CECMS-130CW99M</v>
          </cell>
          <cell r="B448" t="str">
            <v>Sun Ray SW, L10N, Workgroup</v>
          </cell>
          <cell r="C448">
            <v>1399</v>
          </cell>
          <cell r="D448" t="str">
            <v>B</v>
          </cell>
        </row>
        <row r="449">
          <cell r="A449" t="str">
            <v>CL0VS-22A-9999</v>
          </cell>
          <cell r="B449" t="str">
            <v>Sun Cluster 2.2 for E10000</v>
          </cell>
          <cell r="C449">
            <v>70000</v>
          </cell>
          <cell r="D449" t="str">
            <v>B</v>
          </cell>
        </row>
        <row r="450">
          <cell r="A450" t="str">
            <v>CL1DS-22A-9999</v>
          </cell>
          <cell r="B450" t="str">
            <v>SUN CLUSTER 2.2 DOCS - English</v>
          </cell>
          <cell r="C450">
            <v>700</v>
          </cell>
          <cell r="D450" t="str">
            <v>B</v>
          </cell>
        </row>
        <row r="451">
          <cell r="A451" t="str">
            <v>CL1MS-22A-9999</v>
          </cell>
          <cell r="B451" t="str">
            <v>SC 2.2 s/w English, Docs Engl</v>
          </cell>
          <cell r="C451">
            <v>0</v>
          </cell>
          <cell r="D451" t="str">
            <v>D</v>
          </cell>
        </row>
        <row r="452">
          <cell r="A452" t="str">
            <v>CL2IS-22A-9999</v>
          </cell>
          <cell r="B452" t="str">
            <v>SC 2.2 for E2</v>
          </cell>
          <cell r="C452">
            <v>2800</v>
          </cell>
          <cell r="D452" t="str">
            <v>B</v>
          </cell>
        </row>
        <row r="453">
          <cell r="A453" t="str">
            <v>CL3IS-22A-9999</v>
          </cell>
          <cell r="B453" t="str">
            <v>SC2.2 for E250</v>
          </cell>
          <cell r="C453">
            <v>2800</v>
          </cell>
          <cell r="D453" t="str">
            <v>B</v>
          </cell>
        </row>
        <row r="454">
          <cell r="A454" t="str">
            <v>CL4IS-22A-9999</v>
          </cell>
          <cell r="B454" t="str">
            <v>SC2.2 for E450</v>
          </cell>
          <cell r="C454">
            <v>7000</v>
          </cell>
          <cell r="D454" t="str">
            <v>B</v>
          </cell>
        </row>
        <row r="455">
          <cell r="A455" t="str">
            <v>CL5IS-22A-9999</v>
          </cell>
          <cell r="B455" t="str">
            <v>SC 2.2 for E3000 &amp; SS1000</v>
          </cell>
          <cell r="C455">
            <v>9800</v>
          </cell>
          <cell r="D455" t="str">
            <v>B</v>
          </cell>
        </row>
        <row r="456">
          <cell r="A456" t="str">
            <v>CL6IS-22A-9999</v>
          </cell>
          <cell r="B456" t="str">
            <v>SC 2.2 for E4/5X00 &amp; SC2000</v>
          </cell>
          <cell r="C456">
            <v>16800</v>
          </cell>
          <cell r="D456" t="str">
            <v>B</v>
          </cell>
        </row>
        <row r="457">
          <cell r="A457" t="str">
            <v>CL7IS-22A-9999</v>
          </cell>
          <cell r="B457" t="str">
            <v>Sun Cluster 2.2 for E6000</v>
          </cell>
          <cell r="C457">
            <v>33600</v>
          </cell>
          <cell r="D457" t="str">
            <v>B</v>
          </cell>
        </row>
        <row r="458">
          <cell r="A458" t="str">
            <v>CL9DS-229-999H</v>
          </cell>
          <cell r="B458" t="str">
            <v>SUN CLUSTER 2.2 DOCS - Korean</v>
          </cell>
          <cell r="C458">
            <v>700</v>
          </cell>
          <cell r="D458" t="str">
            <v>B</v>
          </cell>
        </row>
        <row r="459">
          <cell r="A459" t="str">
            <v>CL9MS-229-999H</v>
          </cell>
          <cell r="B459" t="str">
            <v>SC 2.2 s/w Korean, Docs Engl</v>
          </cell>
          <cell r="C459">
            <v>0</v>
          </cell>
          <cell r="D459" t="str">
            <v>D</v>
          </cell>
        </row>
        <row r="460">
          <cell r="A460" t="str">
            <v>CLA9S-301-99M9</v>
          </cell>
          <cell r="B460" t="str">
            <v>SC3.0 7/01 Agents CD</v>
          </cell>
          <cell r="C460">
            <v>210</v>
          </cell>
          <cell r="D460" t="str">
            <v>B</v>
          </cell>
        </row>
        <row r="461">
          <cell r="A461" t="str">
            <v>CLA9S-302-99M9</v>
          </cell>
          <cell r="B461" t="str">
            <v>SC3.0 12/01 Agents CD</v>
          </cell>
          <cell r="C461">
            <v>210</v>
          </cell>
          <cell r="D461" t="str">
            <v>B</v>
          </cell>
        </row>
        <row r="462">
          <cell r="A462" t="str">
            <v>CLA9S-309-99M9</v>
          </cell>
          <cell r="B462" t="str">
            <v>SC3.0 Agent CD - latest</v>
          </cell>
          <cell r="C462">
            <v>210</v>
          </cell>
          <cell r="D462" t="str">
            <v>B</v>
          </cell>
        </row>
        <row r="463">
          <cell r="A463" t="str">
            <v>CLA9S-30A-99M9</v>
          </cell>
          <cell r="B463" t="str">
            <v>SC3.0 Agent CD</v>
          </cell>
          <cell r="C463">
            <v>210</v>
          </cell>
          <cell r="D463" t="str">
            <v>B</v>
          </cell>
        </row>
        <row r="464">
          <cell r="A464" t="str">
            <v>CLAIS-22A-9999</v>
          </cell>
          <cell r="B464" t="str">
            <v>SC 2.2 Apache Web Server Agent</v>
          </cell>
          <cell r="C464">
            <v>2800</v>
          </cell>
          <cell r="D464" t="str">
            <v>B</v>
          </cell>
        </row>
        <row r="465">
          <cell r="A465" t="str">
            <v>CLAIS-22I-9999</v>
          </cell>
          <cell r="B465" t="str">
            <v>SC 2.2 INFORMIX HA AGENT</v>
          </cell>
          <cell r="C465">
            <v>2800</v>
          </cell>
          <cell r="D465" t="str">
            <v>B</v>
          </cell>
        </row>
        <row r="466">
          <cell r="A466" t="str">
            <v>CLAIS-22L-9999</v>
          </cell>
          <cell r="B466" t="str">
            <v>SC 2.2 LOTUS NOTES HA AGENT</v>
          </cell>
          <cell r="C466">
            <v>2800</v>
          </cell>
          <cell r="D466" t="str">
            <v>B</v>
          </cell>
        </row>
        <row r="467">
          <cell r="A467" t="str">
            <v>CLAIS-22N-9999</v>
          </cell>
          <cell r="B467" t="str">
            <v>SC 2.2 NETSCAPE AGENT</v>
          </cell>
          <cell r="C467">
            <v>2800</v>
          </cell>
          <cell r="D467" t="str">
            <v>B</v>
          </cell>
        </row>
        <row r="468">
          <cell r="A468" t="str">
            <v>CLAIS-22O-9999</v>
          </cell>
          <cell r="B468" t="str">
            <v>SC 2.2 ORACLE HA AGENT</v>
          </cell>
          <cell r="C468">
            <v>2800</v>
          </cell>
          <cell r="D468" t="str">
            <v>B</v>
          </cell>
        </row>
        <row r="469">
          <cell r="A469" t="str">
            <v>CLAIS-22T-9999</v>
          </cell>
          <cell r="B469" t="str">
            <v>SC 2.2 TIVOLI HA AGENT</v>
          </cell>
          <cell r="C469">
            <v>2800</v>
          </cell>
          <cell r="D469" t="str">
            <v>B</v>
          </cell>
        </row>
        <row r="470">
          <cell r="A470" t="str">
            <v>CLAIS-22Y-9999</v>
          </cell>
          <cell r="B470" t="str">
            <v>SC 2.2 SYBASE HA AGENT</v>
          </cell>
          <cell r="C470">
            <v>2800</v>
          </cell>
          <cell r="D470" t="str">
            <v>B</v>
          </cell>
        </row>
        <row r="471">
          <cell r="A471" t="str">
            <v>CLAIS-30A-9999</v>
          </cell>
          <cell r="B471" t="str">
            <v>SC3.0 HA Apache Agt Lic</v>
          </cell>
          <cell r="C471">
            <v>5600</v>
          </cell>
          <cell r="D471" t="str">
            <v>B</v>
          </cell>
        </row>
        <row r="472">
          <cell r="A472" t="str">
            <v>CLAIS-30B-9999</v>
          </cell>
          <cell r="B472" t="str">
            <v>SC3.0 Scalable BV Agt Lic</v>
          </cell>
          <cell r="C472">
            <v>11200</v>
          </cell>
          <cell r="D472" t="str">
            <v>B</v>
          </cell>
        </row>
        <row r="473">
          <cell r="A473" t="str">
            <v>CLAIS-30C-9999</v>
          </cell>
          <cell r="B473" t="str">
            <v>SC3.0 Scalable Apache Agt Lic</v>
          </cell>
          <cell r="C473">
            <v>11200</v>
          </cell>
          <cell r="D473" t="str">
            <v>B</v>
          </cell>
        </row>
        <row r="474">
          <cell r="A474" t="str">
            <v>CLAIS-30D-9999</v>
          </cell>
          <cell r="B474" t="str">
            <v>SC3.0 HA LDAP License</v>
          </cell>
          <cell r="C474">
            <v>5600</v>
          </cell>
          <cell r="D474" t="str">
            <v>B</v>
          </cell>
        </row>
        <row r="475">
          <cell r="A475" t="str">
            <v>CLAIS-30G-9999</v>
          </cell>
          <cell r="B475" t="str">
            <v>SC3.0 Scalable SAP Agt License</v>
          </cell>
          <cell r="C475">
            <v>11200</v>
          </cell>
          <cell r="D475" t="str">
            <v>B</v>
          </cell>
        </row>
        <row r="476">
          <cell r="A476" t="str">
            <v>CLAIS-30N-9999</v>
          </cell>
          <cell r="B476" t="str">
            <v>SC3.0 HA iWS License</v>
          </cell>
          <cell r="C476">
            <v>5600</v>
          </cell>
          <cell r="D476" t="str">
            <v>B</v>
          </cell>
        </row>
        <row r="477">
          <cell r="A477" t="str">
            <v>CLAIS-30P-9999</v>
          </cell>
          <cell r="B477" t="str">
            <v>SC3.0 OPS (RAC) License</v>
          </cell>
          <cell r="C477">
            <v>11200</v>
          </cell>
          <cell r="D477" t="str">
            <v>B</v>
          </cell>
        </row>
        <row r="478">
          <cell r="A478" t="str">
            <v>CLAIS-30R-9999</v>
          </cell>
          <cell r="B478" t="str">
            <v>SC3.0 HA Oracle Agent License</v>
          </cell>
          <cell r="C478">
            <v>5600</v>
          </cell>
          <cell r="D478" t="str">
            <v>B</v>
          </cell>
        </row>
        <row r="479">
          <cell r="A479" t="str">
            <v>CLAIS-30U-9999</v>
          </cell>
          <cell r="B479" t="str">
            <v>SC3.0 HA NetBackup License</v>
          </cell>
          <cell r="C479">
            <v>5600</v>
          </cell>
          <cell r="D479" t="str">
            <v>B</v>
          </cell>
        </row>
        <row r="480">
          <cell r="A480" t="str">
            <v>CLAIS-30W-9999</v>
          </cell>
          <cell r="B480" t="str">
            <v>SC3.0 Scalable iWS License</v>
          </cell>
          <cell r="C480">
            <v>11200</v>
          </cell>
          <cell r="D480" t="str">
            <v>B</v>
          </cell>
        </row>
        <row r="481">
          <cell r="A481" t="str">
            <v>CLAIS-30Y-9999</v>
          </cell>
          <cell r="B481" t="str">
            <v>SC3.0 HA Sybase Agent License</v>
          </cell>
          <cell r="C481">
            <v>5600</v>
          </cell>
          <cell r="D481" t="str">
            <v>B</v>
          </cell>
        </row>
        <row r="482">
          <cell r="A482" t="str">
            <v>CLAIS-3DN-9999</v>
          </cell>
          <cell r="B482" t="str">
            <v>SC3.0 DNS Agent License</v>
          </cell>
          <cell r="C482">
            <v>0</v>
          </cell>
          <cell r="D482" t="str">
            <v>D</v>
          </cell>
        </row>
        <row r="483">
          <cell r="A483" t="str">
            <v>CLAIS-3NF-9999</v>
          </cell>
          <cell r="B483" t="str">
            <v>SC3.0 NFS Agent License</v>
          </cell>
          <cell r="C483">
            <v>0</v>
          </cell>
          <cell r="D483" t="str">
            <v>D</v>
          </cell>
        </row>
        <row r="484">
          <cell r="A484" t="str">
            <v>CLBIS-22S-9999</v>
          </cell>
          <cell r="B484" t="str">
            <v>SC 2.2 SAP AGENT E1-E3000</v>
          </cell>
          <cell r="C484">
            <v>2800</v>
          </cell>
          <cell r="D484" t="str">
            <v>B</v>
          </cell>
        </row>
        <row r="485">
          <cell r="A485" t="str">
            <v>CLBIS-22X-9999</v>
          </cell>
          <cell r="B485" t="str">
            <v>SC 2.2 XPS FOR E1-E3x00</v>
          </cell>
          <cell r="C485">
            <v>2800</v>
          </cell>
          <cell r="D485" t="str">
            <v>B</v>
          </cell>
        </row>
        <row r="486">
          <cell r="A486" t="str">
            <v>CLBIS-2AP-9999</v>
          </cell>
          <cell r="B486" t="str">
            <v>SC 2.2 OPS FOR E1-E3x00; CVM</v>
          </cell>
          <cell r="C486">
            <v>2800</v>
          </cell>
          <cell r="D486" t="str">
            <v>B</v>
          </cell>
        </row>
        <row r="487">
          <cell r="A487" t="str">
            <v>CLBIS-2AV-9999</v>
          </cell>
          <cell r="B487" t="str">
            <v>SC2.2 NetBackup AGENT E1-E3000</v>
          </cell>
          <cell r="C487">
            <v>2800</v>
          </cell>
          <cell r="D487" t="str">
            <v>B</v>
          </cell>
        </row>
        <row r="488">
          <cell r="A488" t="str">
            <v>CLCIS-22S-9999</v>
          </cell>
          <cell r="B488" t="str">
            <v>SC 2.2 SAP AGENT E4/5/6x00</v>
          </cell>
          <cell r="C488">
            <v>5600</v>
          </cell>
          <cell r="D488" t="str">
            <v>B</v>
          </cell>
        </row>
        <row r="489">
          <cell r="A489" t="str">
            <v>CLCIS-22X-9999</v>
          </cell>
          <cell r="B489" t="str">
            <v>SC 2.2 INFX XPS FOR E4/5/6x00</v>
          </cell>
          <cell r="C489">
            <v>5600</v>
          </cell>
          <cell r="D489" t="str">
            <v>B</v>
          </cell>
        </row>
        <row r="490">
          <cell r="A490" t="str">
            <v>CLCIS-2AP-9999</v>
          </cell>
          <cell r="B490" t="str">
            <v>SC 2.2 OPS FOR E4/5/6x00</v>
          </cell>
          <cell r="C490">
            <v>5600</v>
          </cell>
          <cell r="D490" t="str">
            <v>B</v>
          </cell>
        </row>
        <row r="491">
          <cell r="A491" t="str">
            <v>CLCIS-2AV-9999</v>
          </cell>
          <cell r="B491" t="str">
            <v>SC2.2 NetBackup AGENT E4/5/6x0</v>
          </cell>
          <cell r="C491">
            <v>5600</v>
          </cell>
          <cell r="D491" t="str">
            <v>B</v>
          </cell>
        </row>
        <row r="492">
          <cell r="A492" t="str">
            <v>CLCIS-999-9999</v>
          </cell>
          <cell r="B492" t="str">
            <v>SC3.0 Clus Func (CVM) Lic</v>
          </cell>
          <cell r="C492">
            <v>2800</v>
          </cell>
          <cell r="D492" t="str">
            <v>B</v>
          </cell>
        </row>
        <row r="493">
          <cell r="A493" t="str">
            <v>CLDVS-22I-9999</v>
          </cell>
          <cell r="B493" t="str">
            <v>SC 2.2 INFORMIX AGENT E10000</v>
          </cell>
          <cell r="C493">
            <v>2800</v>
          </cell>
          <cell r="D493" t="str">
            <v>B</v>
          </cell>
        </row>
        <row r="494">
          <cell r="A494" t="str">
            <v>CLDVS-22L-9999</v>
          </cell>
          <cell r="B494" t="str">
            <v>SC2.2 LOTUS NOTES AGENT E10000</v>
          </cell>
          <cell r="C494">
            <v>2800</v>
          </cell>
          <cell r="D494" t="str">
            <v>B</v>
          </cell>
        </row>
        <row r="495">
          <cell r="A495" t="str">
            <v>CLDVS-22N-9999</v>
          </cell>
          <cell r="B495" t="str">
            <v>SC 2.2 NETSCAPE AGENT E10000</v>
          </cell>
          <cell r="C495">
            <v>2800</v>
          </cell>
          <cell r="D495" t="str">
            <v>B</v>
          </cell>
        </row>
        <row r="496">
          <cell r="A496" t="str">
            <v>CLDVS-22O-9999</v>
          </cell>
          <cell r="B496" t="str">
            <v>SC 2.2 ORACLE AGENT E10000</v>
          </cell>
          <cell r="C496">
            <v>2800</v>
          </cell>
          <cell r="D496" t="str">
            <v>B</v>
          </cell>
        </row>
        <row r="497">
          <cell r="A497" t="str">
            <v>CLDVS-22S-9999</v>
          </cell>
          <cell r="B497" t="str">
            <v>SC 2.2 SAP AGENT E10000</v>
          </cell>
          <cell r="C497">
            <v>22400</v>
          </cell>
          <cell r="D497" t="str">
            <v>B</v>
          </cell>
        </row>
        <row r="498">
          <cell r="A498" t="str">
            <v>CLDVS-22T-9999</v>
          </cell>
          <cell r="B498" t="str">
            <v>SC 2.2 TIVOLI AGENT E10000</v>
          </cell>
          <cell r="C498">
            <v>2800</v>
          </cell>
          <cell r="D498" t="str">
            <v>B</v>
          </cell>
        </row>
        <row r="499">
          <cell r="A499" t="str">
            <v>CLDVS-22X-9999</v>
          </cell>
          <cell r="B499" t="str">
            <v>SC 2.2 INFX XPS FOR E10000</v>
          </cell>
          <cell r="C499">
            <v>22400</v>
          </cell>
          <cell r="D499" t="str">
            <v>B</v>
          </cell>
        </row>
        <row r="500">
          <cell r="A500" t="str">
            <v>CLDVS-22Y-9999</v>
          </cell>
          <cell r="B500" t="str">
            <v>SC 2.2 SYBASE AGENT E10000</v>
          </cell>
          <cell r="C500">
            <v>2800</v>
          </cell>
          <cell r="D500" t="str">
            <v>B</v>
          </cell>
        </row>
        <row r="501">
          <cell r="A501" t="str">
            <v>CLDVS-2AA-9999</v>
          </cell>
          <cell r="B501" t="str">
            <v>SC2.2 Apache AGENT E10000</v>
          </cell>
          <cell r="C501">
            <v>2800</v>
          </cell>
          <cell r="D501" t="str">
            <v>B</v>
          </cell>
        </row>
        <row r="502">
          <cell r="A502" t="str">
            <v>CLDVS-2AP-9999</v>
          </cell>
          <cell r="B502" t="str">
            <v>SC 2.2 OPS FOR E10000</v>
          </cell>
          <cell r="C502">
            <v>22400</v>
          </cell>
          <cell r="D502" t="str">
            <v>B</v>
          </cell>
        </row>
        <row r="503">
          <cell r="A503" t="str">
            <v>CLDVS-2AV-9999</v>
          </cell>
          <cell r="B503" t="str">
            <v>SC2.2 NetBackup Agent E10000</v>
          </cell>
          <cell r="C503">
            <v>22400</v>
          </cell>
          <cell r="D503" t="str">
            <v>B</v>
          </cell>
        </row>
        <row r="504">
          <cell r="A504" t="str">
            <v>CLFIS-22A-9999</v>
          </cell>
          <cell r="B504" t="str">
            <v>SC 2.2 for Netra t1</v>
          </cell>
          <cell r="C504">
            <v>1400</v>
          </cell>
          <cell r="D504" t="str">
            <v>B</v>
          </cell>
        </row>
        <row r="505">
          <cell r="A505" t="str">
            <v>CLGIS-22A-9999</v>
          </cell>
          <cell r="B505" t="str">
            <v>SC 2.2 for Netra t 1400/1405</v>
          </cell>
          <cell r="C505">
            <v>7000</v>
          </cell>
          <cell r="D505" t="str">
            <v>B</v>
          </cell>
        </row>
        <row r="506">
          <cell r="A506" t="str">
            <v>CLNIS-300-B929</v>
          </cell>
          <cell r="B506" t="str">
            <v>SC3.0 lic for Netra T4</v>
          </cell>
          <cell r="C506">
            <v>2800</v>
          </cell>
          <cell r="D506" t="str">
            <v>B</v>
          </cell>
        </row>
        <row r="507">
          <cell r="A507" t="str">
            <v>CLNIS-300-B999</v>
          </cell>
          <cell r="B507" t="str">
            <v>SC3.0 lic for Netra 1120/1125</v>
          </cell>
          <cell r="C507">
            <v>2800</v>
          </cell>
          <cell r="D507" t="str">
            <v>B</v>
          </cell>
        </row>
        <row r="508">
          <cell r="A508" t="str">
            <v>CLNIS-300-G999</v>
          </cell>
          <cell r="B508" t="str">
            <v>SC3.0 lic for Netra 1400/1405</v>
          </cell>
          <cell r="C508">
            <v>7000</v>
          </cell>
          <cell r="D508" t="str">
            <v>B</v>
          </cell>
        </row>
        <row r="509">
          <cell r="A509" t="str">
            <v>CLNIS-300-I999</v>
          </cell>
          <cell r="B509" t="str">
            <v>SC3.0 lic for Netra T1 200</v>
          </cell>
          <cell r="C509">
            <v>1400</v>
          </cell>
          <cell r="D509" t="str">
            <v>B</v>
          </cell>
        </row>
        <row r="510">
          <cell r="A510" t="str">
            <v>CLQIS-22A-9999</v>
          </cell>
          <cell r="B510" t="str">
            <v>SC 2.2 for E420R</v>
          </cell>
          <cell r="C510">
            <v>7000</v>
          </cell>
          <cell r="D510" t="str">
            <v>B</v>
          </cell>
        </row>
        <row r="511">
          <cell r="A511" t="str">
            <v>CLRIS-22A-9999</v>
          </cell>
          <cell r="B511" t="str">
            <v>SC 2.2 for E220R</v>
          </cell>
          <cell r="C511">
            <v>2800</v>
          </cell>
          <cell r="D511" t="str">
            <v>B</v>
          </cell>
        </row>
        <row r="512">
          <cell r="A512" t="str">
            <v>CLRIS-300-B999</v>
          </cell>
          <cell r="B512" t="str">
            <v>SC 3.0 svr license for E220R</v>
          </cell>
          <cell r="C512">
            <v>2800</v>
          </cell>
          <cell r="D512" t="str">
            <v>B</v>
          </cell>
        </row>
        <row r="513">
          <cell r="A513" t="str">
            <v>CLRIS-300-G999</v>
          </cell>
          <cell r="B513" t="str">
            <v>SC 3.0 svr license for E420R</v>
          </cell>
          <cell r="C513">
            <v>7000</v>
          </cell>
          <cell r="D513" t="str">
            <v>B</v>
          </cell>
        </row>
        <row r="514">
          <cell r="A514" t="str">
            <v>CLRIS-300-G9C9</v>
          </cell>
          <cell r="B514" t="str">
            <v>Comp trd SC 3.0 lic for E420R</v>
          </cell>
          <cell r="C514">
            <v>4900</v>
          </cell>
          <cell r="D514" t="str">
            <v>B</v>
          </cell>
        </row>
        <row r="515">
          <cell r="A515" t="str">
            <v>CLSIS-300-E9U9</v>
          </cell>
          <cell r="B515" t="str">
            <v>SC 3.0 upgr Lic to SunFire6800</v>
          </cell>
          <cell r="C515">
            <v>1400</v>
          </cell>
          <cell r="D515" t="str">
            <v>B</v>
          </cell>
        </row>
        <row r="516">
          <cell r="A516" t="str">
            <v>CLSIS-300-K999</v>
          </cell>
          <cell r="B516" t="str">
            <v>SC 3.0 svr lic for F15K</v>
          </cell>
          <cell r="C516">
            <v>140000</v>
          </cell>
          <cell r="D516" t="str">
            <v>B</v>
          </cell>
        </row>
        <row r="517">
          <cell r="A517" t="str">
            <v>CLSIS-300-K9U9</v>
          </cell>
          <cell r="B517" t="str">
            <v>SC 3.0 upgr Lic for F15K</v>
          </cell>
          <cell r="C517">
            <v>35000</v>
          </cell>
          <cell r="D517" t="str">
            <v>B</v>
          </cell>
        </row>
        <row r="518">
          <cell r="A518" t="str">
            <v>CLSIS-300-L999</v>
          </cell>
          <cell r="B518" t="str">
            <v>SC 3.0 Svr Lic for SunFire6800</v>
          </cell>
          <cell r="C518">
            <v>70000</v>
          </cell>
          <cell r="D518" t="str">
            <v>B</v>
          </cell>
        </row>
        <row r="519">
          <cell r="A519" t="str">
            <v>CLSIS-300-L9C9</v>
          </cell>
          <cell r="B519" t="str">
            <v>Comp Trd SC 3.0 Lic for SF6800</v>
          </cell>
          <cell r="C519">
            <v>49000</v>
          </cell>
          <cell r="D519" t="str">
            <v>B</v>
          </cell>
        </row>
        <row r="520">
          <cell r="A520" t="str">
            <v>CLSIS-300-L9U9</v>
          </cell>
          <cell r="B520" t="str">
            <v>SC 3.0 upgr Lic to SunFire6800</v>
          </cell>
          <cell r="C520">
            <v>21000</v>
          </cell>
          <cell r="D520" t="str">
            <v>B</v>
          </cell>
        </row>
        <row r="521">
          <cell r="A521" t="str">
            <v>CLSIS-300-X999</v>
          </cell>
          <cell r="B521" t="str">
            <v>SC3.0 lic for Sun Fire 3800</v>
          </cell>
          <cell r="C521">
            <v>16800</v>
          </cell>
          <cell r="D521" t="str">
            <v>B</v>
          </cell>
        </row>
        <row r="522">
          <cell r="A522" t="str">
            <v>CLSIS-300-X9U9</v>
          </cell>
          <cell r="B522" t="str">
            <v>SC3.0 lic upgr to Sun Fire3800</v>
          </cell>
          <cell r="C522">
            <v>4200</v>
          </cell>
          <cell r="D522" t="str">
            <v>B</v>
          </cell>
        </row>
        <row r="523">
          <cell r="A523" t="str">
            <v>CLSIS-300-Y999</v>
          </cell>
          <cell r="B523" t="str">
            <v>SC3.0 Srv Lic SunFire4800/4810</v>
          </cell>
          <cell r="C523">
            <v>28000</v>
          </cell>
          <cell r="D523" t="str">
            <v>B</v>
          </cell>
        </row>
        <row r="524">
          <cell r="A524" t="str">
            <v>CLSIS-300-Y9C9</v>
          </cell>
          <cell r="B524" t="str">
            <v>Comp trd SC3.0 Lic SF4800/4810</v>
          </cell>
          <cell r="C524">
            <v>19600</v>
          </cell>
          <cell r="D524" t="str">
            <v>B</v>
          </cell>
        </row>
        <row r="525">
          <cell r="A525" t="str">
            <v>CLSIS-300-Y9U9</v>
          </cell>
          <cell r="B525" t="str">
            <v>SC3.0 upgr Lic to F4800/4810</v>
          </cell>
          <cell r="C525">
            <v>7000</v>
          </cell>
          <cell r="D525" t="str">
            <v>B</v>
          </cell>
        </row>
        <row r="526">
          <cell r="A526" t="str">
            <v>CLTIS-22A-9999</v>
          </cell>
          <cell r="B526" t="str">
            <v>SC 2.2 for Netra t 1120/1125</v>
          </cell>
          <cell r="C526">
            <v>2800</v>
          </cell>
          <cell r="D526" t="str">
            <v>B</v>
          </cell>
        </row>
        <row r="527">
          <cell r="A527" t="str">
            <v>CLUIS-300-B999</v>
          </cell>
          <cell r="B527" t="str">
            <v>SC 3.0 server license for E250</v>
          </cell>
          <cell r="C527">
            <v>2800</v>
          </cell>
          <cell r="D527" t="str">
            <v>B</v>
          </cell>
        </row>
        <row r="528">
          <cell r="A528" t="str">
            <v>CLUIS-300-C999</v>
          </cell>
          <cell r="B528" t="str">
            <v>SC 3.0 svr lic for E10000</v>
          </cell>
          <cell r="C528">
            <v>105000</v>
          </cell>
          <cell r="D528" t="str">
            <v>B</v>
          </cell>
        </row>
        <row r="529">
          <cell r="A529" t="str">
            <v>CLUIS-300-G999</v>
          </cell>
          <cell r="B529" t="str">
            <v>SC 3.0 server license for E450</v>
          </cell>
          <cell r="C529">
            <v>7000</v>
          </cell>
          <cell r="D529" t="str">
            <v>B</v>
          </cell>
        </row>
        <row r="530">
          <cell r="A530" t="str">
            <v>CLUIS-300-L999</v>
          </cell>
          <cell r="B530" t="str">
            <v>SC 3.0 svr lic for E6500</v>
          </cell>
          <cell r="C530">
            <v>49000</v>
          </cell>
          <cell r="D530" t="str">
            <v>B</v>
          </cell>
        </row>
        <row r="531">
          <cell r="A531" t="str">
            <v>CLUIS-300-X999</v>
          </cell>
          <cell r="B531" t="str">
            <v>SC 3.0 svr license for E3500</v>
          </cell>
          <cell r="C531">
            <v>12600</v>
          </cell>
          <cell r="D531" t="str">
            <v>B</v>
          </cell>
        </row>
        <row r="532">
          <cell r="A532" t="str">
            <v>CLUIS-300-Y999</v>
          </cell>
          <cell r="B532" t="str">
            <v>SC 3.0 svr lic for E[4,5]500</v>
          </cell>
          <cell r="C532">
            <v>21000</v>
          </cell>
          <cell r="D532" t="str">
            <v>B</v>
          </cell>
        </row>
        <row r="533">
          <cell r="A533" t="str">
            <v>CLUS-2.0-DOC</v>
          </cell>
          <cell r="B533" t="str">
            <v>SUN CLUSTER 2.0 DOCS</v>
          </cell>
          <cell r="C533">
            <v>700</v>
          </cell>
          <cell r="D533" t="str">
            <v>B</v>
          </cell>
        </row>
        <row r="534">
          <cell r="A534" t="str">
            <v>CLUZS-300-99M9</v>
          </cell>
          <cell r="B534" t="str">
            <v>SC 3.0 base media-English only</v>
          </cell>
          <cell r="C534">
            <v>210</v>
          </cell>
          <cell r="D534" t="str">
            <v>B</v>
          </cell>
        </row>
        <row r="535">
          <cell r="A535" t="str">
            <v>CLUZS-300-9DM9</v>
          </cell>
          <cell r="B535" t="str">
            <v>Sun Cluster 3.0 Cool Stuff CD</v>
          </cell>
          <cell r="C535">
            <v>0</v>
          </cell>
          <cell r="D535" t="str">
            <v>D</v>
          </cell>
        </row>
        <row r="536">
          <cell r="A536" t="str">
            <v>CLUZS-301-99M9</v>
          </cell>
          <cell r="B536" t="str">
            <v>SC 3.0 7/01 Base CD</v>
          </cell>
          <cell r="C536">
            <v>210</v>
          </cell>
          <cell r="D536" t="str">
            <v>B</v>
          </cell>
        </row>
        <row r="537">
          <cell r="A537" t="str">
            <v>CLUZS-302-99M9</v>
          </cell>
          <cell r="B537" t="str">
            <v>SC 3.0 12/01 Base CD</v>
          </cell>
          <cell r="C537">
            <v>210</v>
          </cell>
          <cell r="D537" t="str">
            <v>B</v>
          </cell>
        </row>
        <row r="538">
          <cell r="A538" t="str">
            <v>CLUZS-309-99M9</v>
          </cell>
          <cell r="B538" t="str">
            <v>SC 3.0 Base CD - latest</v>
          </cell>
          <cell r="C538">
            <v>210</v>
          </cell>
          <cell r="D538" t="str">
            <v>B</v>
          </cell>
        </row>
        <row r="539">
          <cell r="A539" t="str">
            <v>CLUZS-99M9-MEDIA</v>
          </cell>
          <cell r="B539" t="str">
            <v>SC SUNFIRE 15K MEDIA 12MNTH</v>
          </cell>
          <cell r="C539">
            <v>0</v>
          </cell>
          <cell r="D539" t="str">
            <v>D</v>
          </cell>
        </row>
        <row r="540">
          <cell r="A540" t="str">
            <v>CLWIS-300-B999</v>
          </cell>
          <cell r="B540" t="str">
            <v>SC3.0 lic for Sun Fire 280R</v>
          </cell>
          <cell r="C540">
            <v>2800</v>
          </cell>
          <cell r="D540" t="str">
            <v>B</v>
          </cell>
        </row>
        <row r="541">
          <cell r="A541" t="str">
            <v>CLWIS-300-B9C9</v>
          </cell>
          <cell r="B541" t="str">
            <v>Comp trd SC3.0 lic for SF 280R</v>
          </cell>
          <cell r="C541">
            <v>1960</v>
          </cell>
          <cell r="D541" t="str">
            <v>B</v>
          </cell>
        </row>
        <row r="542">
          <cell r="A542" t="str">
            <v>CLWIS-300-X999</v>
          </cell>
          <cell r="B542" t="str">
            <v>SC3.0 lic for Sun Fire V880</v>
          </cell>
          <cell r="C542">
            <v>12600</v>
          </cell>
          <cell r="D542" t="str">
            <v>B</v>
          </cell>
        </row>
        <row r="543">
          <cell r="A543" t="str">
            <v>CMIP-RT-821-D</v>
          </cell>
          <cell r="B543" t="str">
            <v>CMIP 8.2.1 RT DOCUMENTATION</v>
          </cell>
          <cell r="C543">
            <v>210</v>
          </cell>
          <cell r="D543" t="str">
            <v>B</v>
          </cell>
        </row>
        <row r="544">
          <cell r="A544" t="str">
            <v>CMIP-RT-821-L1</v>
          </cell>
          <cell r="B544" t="str">
            <v>CMIP 8.2.1 RT 1 RTU</v>
          </cell>
          <cell r="C544">
            <v>2793</v>
          </cell>
          <cell r="D544" t="str">
            <v>B</v>
          </cell>
        </row>
        <row r="545">
          <cell r="A545" t="str">
            <v>CMIP-RT-821-L1H</v>
          </cell>
          <cell r="B545" t="str">
            <v>CMIP 8.2.1 HP-UX RT CD/RTU</v>
          </cell>
          <cell r="C545">
            <v>2793</v>
          </cell>
          <cell r="D545" t="str">
            <v>B</v>
          </cell>
        </row>
        <row r="546">
          <cell r="A546" t="str">
            <v>CMIP-SDE-821-L1</v>
          </cell>
          <cell r="B546" t="str">
            <v>CMIP 8.2.1 SDE 1 RTU</v>
          </cell>
          <cell r="C546">
            <v>6993</v>
          </cell>
          <cell r="D546" t="str">
            <v>B</v>
          </cell>
        </row>
        <row r="547">
          <cell r="A547" t="str">
            <v>CMPD9-821-9999</v>
          </cell>
          <cell r="B547" t="str">
            <v>CMIP 8.2.1 DOCS ONLY</v>
          </cell>
          <cell r="C547">
            <v>195</v>
          </cell>
          <cell r="D547" t="str">
            <v>D</v>
          </cell>
        </row>
        <row r="548">
          <cell r="A548" t="str">
            <v>CMPII-821-R999</v>
          </cell>
          <cell r="B548" t="str">
            <v>CMIP 8.2.1 INTEL RT, LIC</v>
          </cell>
          <cell r="C548">
            <v>2793</v>
          </cell>
          <cell r="D548" t="str">
            <v>B</v>
          </cell>
        </row>
        <row r="549">
          <cell r="A549" t="str">
            <v>CMPII-821-T999</v>
          </cell>
          <cell r="B549" t="str">
            <v>CMIP 8.2.1 SDE INTEL, LIC</v>
          </cell>
          <cell r="C549">
            <v>6993</v>
          </cell>
          <cell r="D549" t="str">
            <v>B</v>
          </cell>
        </row>
        <row r="550">
          <cell r="A550" t="str">
            <v>CMPIN-821-9999</v>
          </cell>
          <cell r="B550" t="str">
            <v>CMIP 8.2.1 SDE NT, LIC</v>
          </cell>
          <cell r="C550">
            <v>6993</v>
          </cell>
          <cell r="D550" t="str">
            <v>B</v>
          </cell>
        </row>
        <row r="551">
          <cell r="A551" t="str">
            <v>CMPIN-821-R999</v>
          </cell>
          <cell r="B551" t="str">
            <v>CMIP 8.2.1 NT RT, LIC</v>
          </cell>
          <cell r="C551">
            <v>2793</v>
          </cell>
          <cell r="D551" t="str">
            <v>B</v>
          </cell>
        </row>
        <row r="552">
          <cell r="A552" t="str">
            <v>CMPIS-821-R999</v>
          </cell>
          <cell r="B552" t="str">
            <v>CMIP 8.2.1 SPARC RT, LIC</v>
          </cell>
          <cell r="C552">
            <v>2793</v>
          </cell>
          <cell r="D552" t="str">
            <v>B</v>
          </cell>
        </row>
        <row r="553">
          <cell r="A553" t="str">
            <v>CMPIS-821-R9U9</v>
          </cell>
          <cell r="B553" t="str">
            <v>UG CMIP 8.2.1 RT SPARC, LIC</v>
          </cell>
          <cell r="C553">
            <v>1034</v>
          </cell>
          <cell r="D553" t="str">
            <v>D</v>
          </cell>
        </row>
        <row r="554">
          <cell r="A554" t="str">
            <v>CMPIS-821-T999</v>
          </cell>
          <cell r="B554" t="str">
            <v>CMIP 8.2.1 SDE SPARC 1 RTU</v>
          </cell>
          <cell r="C554">
            <v>6993</v>
          </cell>
          <cell r="D554" t="str">
            <v>B</v>
          </cell>
        </row>
        <row r="555">
          <cell r="A555" t="str">
            <v>CMPIS-821-T9U9</v>
          </cell>
          <cell r="B555" t="str">
            <v>UG CMIP 8.2.1 SDE SPARC, LIC</v>
          </cell>
          <cell r="C555">
            <v>2405</v>
          </cell>
          <cell r="D555" t="str">
            <v>D</v>
          </cell>
        </row>
        <row r="556">
          <cell r="A556" t="str">
            <v>CMPIS-900-99D9</v>
          </cell>
          <cell r="B556" t="str">
            <v>CMIP 9.0 doc.  set only</v>
          </cell>
          <cell r="C556">
            <v>210</v>
          </cell>
          <cell r="D556" t="str">
            <v>D</v>
          </cell>
        </row>
        <row r="557">
          <cell r="A557" t="str">
            <v>CMPIS-900-R929</v>
          </cell>
          <cell r="B557" t="str">
            <v>CMIP 9.0 RuntimexSPARC + 1RTU</v>
          </cell>
          <cell r="C557">
            <v>2793</v>
          </cell>
          <cell r="D557" t="str">
            <v>B</v>
          </cell>
        </row>
        <row r="558">
          <cell r="A558" t="str">
            <v>CMPIS-900-R9A9</v>
          </cell>
          <cell r="B558" t="str">
            <v>CMIP 9.0 Runtime for SPARC CD</v>
          </cell>
          <cell r="C558">
            <v>2793</v>
          </cell>
          <cell r="D558" t="str">
            <v>B</v>
          </cell>
        </row>
        <row r="559">
          <cell r="A559" t="str">
            <v>CMPIS-900-R9E9</v>
          </cell>
          <cell r="B559" t="str">
            <v>CMIP 9.0 Runtime for SPARC Upg</v>
          </cell>
          <cell r="C559">
            <v>1113</v>
          </cell>
          <cell r="D559" t="str">
            <v>B</v>
          </cell>
        </row>
        <row r="560">
          <cell r="A560" t="str">
            <v>CMPIS-900-T929</v>
          </cell>
          <cell r="B560" t="str">
            <v>CMIP 9.0 SDExSPARC+1RTU elec</v>
          </cell>
          <cell r="C560">
            <v>6993</v>
          </cell>
          <cell r="D560" t="str">
            <v>B</v>
          </cell>
        </row>
        <row r="561">
          <cell r="A561" t="str">
            <v>CMPIS-900-T9A9</v>
          </cell>
          <cell r="B561" t="str">
            <v>CMIP 9.0 SDE for SPARC (CD)</v>
          </cell>
          <cell r="C561">
            <v>6993</v>
          </cell>
          <cell r="D561" t="str">
            <v>B</v>
          </cell>
        </row>
        <row r="562">
          <cell r="A562" t="str">
            <v>CMPIS-900-T9E9</v>
          </cell>
          <cell r="B562" t="str">
            <v>CMIP 9.0 SDE for SPARC upgr.</v>
          </cell>
          <cell r="C562">
            <v>2590</v>
          </cell>
          <cell r="D562" t="str">
            <v>B</v>
          </cell>
        </row>
        <row r="563">
          <cell r="A563" t="str">
            <v>CPUBD-2029</v>
          </cell>
          <cell r="B563" t="str">
            <v>CPU/MEM BD BNDL-2CPU@900/2GMEM</v>
          </cell>
          <cell r="C563">
            <v>137700</v>
          </cell>
          <cell r="D563" t="str">
            <v>A</v>
          </cell>
        </row>
        <row r="564">
          <cell r="A564" t="str">
            <v>CPUBD-2049</v>
          </cell>
          <cell r="B564" t="str">
            <v>CPU/MEM BD BNDL-2CPU@900/4GMEM</v>
          </cell>
          <cell r="C564">
            <v>145890</v>
          </cell>
          <cell r="D564" t="str">
            <v>A</v>
          </cell>
        </row>
        <row r="565">
          <cell r="A565" t="str">
            <v>CPUBD-2089</v>
          </cell>
          <cell r="B565" t="str">
            <v>CPU/MEM BD BNDL-2CPU@900/8GMEM</v>
          </cell>
          <cell r="C565">
            <v>203490</v>
          </cell>
          <cell r="D565" t="str">
            <v>A</v>
          </cell>
        </row>
        <row r="566">
          <cell r="A566" t="str">
            <v>CPUBD-4049</v>
          </cell>
          <cell r="B566" t="str">
            <v>CPU/MEM BD BNDL-4CPU@900/4GMEM</v>
          </cell>
          <cell r="C566">
            <v>264600</v>
          </cell>
          <cell r="D566" t="str">
            <v>A</v>
          </cell>
        </row>
        <row r="567">
          <cell r="A567" t="str">
            <v>CPUBD-F4089</v>
          </cell>
          <cell r="B567" t="str">
            <v>CPU/MEM BD BNDL-4CPU@900/8GB</v>
          </cell>
          <cell r="C567">
            <v>277020</v>
          </cell>
          <cell r="D567" t="str">
            <v>A</v>
          </cell>
        </row>
        <row r="568">
          <cell r="A568" t="str">
            <v>CPUBD-F4169</v>
          </cell>
          <cell r="B568" t="str">
            <v>CPU/MEM BD BNDL-4CPU@900/16GB</v>
          </cell>
          <cell r="C568">
            <v>309780</v>
          </cell>
          <cell r="D568" t="str">
            <v>A</v>
          </cell>
        </row>
        <row r="569">
          <cell r="A569" t="str">
            <v>CPUBD-F4329</v>
          </cell>
          <cell r="B569" t="str">
            <v>CPU/MEM BD BNDL-4CPU@900/32GB</v>
          </cell>
          <cell r="C569">
            <v>540180</v>
          </cell>
          <cell r="D569" t="str">
            <v>A</v>
          </cell>
        </row>
        <row r="570">
          <cell r="A570" t="str">
            <v>DATABASE-RACK</v>
          </cell>
          <cell r="B570" t="str">
            <v>Integrated Products Family</v>
          </cell>
          <cell r="C570">
            <v>0</v>
          </cell>
          <cell r="D570" t="str">
            <v>A</v>
          </cell>
        </row>
        <row r="571">
          <cell r="A571" t="str">
            <v>DATABASE-UNIT</v>
          </cell>
          <cell r="B571" t="str">
            <v>Integrated Products Family</v>
          </cell>
          <cell r="C571">
            <v>0</v>
          </cell>
          <cell r="D571" t="str">
            <v>A</v>
          </cell>
        </row>
        <row r="572">
          <cell r="A572" t="str">
            <v>DBP-420-M/KIT-1.2</v>
          </cell>
          <cell r="B572" t="str">
            <v>DB 420/3 CD/DOC KT,SOL8RTU</v>
          </cell>
          <cell r="C572">
            <v>800</v>
          </cell>
          <cell r="D572" t="str">
            <v>D</v>
          </cell>
        </row>
        <row r="573">
          <cell r="A573" t="str">
            <v>DBP-6500-M/KIT-1.2</v>
          </cell>
          <cell r="B573" t="str">
            <v>DB 6500/5200 CD/DOC KT,SOL8RTU</v>
          </cell>
          <cell r="C573">
            <v>800</v>
          </cell>
          <cell r="D573" t="str">
            <v>D</v>
          </cell>
        </row>
        <row r="574">
          <cell r="A574" t="str">
            <v>E1-SC2.X-GOLD</v>
          </cell>
          <cell r="B574" t="str">
            <v>Spectrum Gold Package (per Nod</v>
          </cell>
          <cell r="C574">
            <v>4000</v>
          </cell>
          <cell r="D574" t="str">
            <v>D</v>
          </cell>
        </row>
        <row r="575">
          <cell r="A575" t="str">
            <v>E1-SC2.X-PLT</v>
          </cell>
          <cell r="B575" t="str">
            <v>Spectrum Platinum Package (per</v>
          </cell>
          <cell r="C575">
            <v>5600</v>
          </cell>
          <cell r="D575" t="str">
            <v>D</v>
          </cell>
        </row>
        <row r="576">
          <cell r="A576" t="str">
            <v>E1-SC3.X-GOLD</v>
          </cell>
          <cell r="B576" t="str">
            <v>Spectrum Gold Package (per Nod</v>
          </cell>
          <cell r="C576">
            <v>4000</v>
          </cell>
          <cell r="D576" t="str">
            <v>D</v>
          </cell>
        </row>
        <row r="577">
          <cell r="A577" t="str">
            <v>E1-SC3.X-PLT</v>
          </cell>
          <cell r="B577" t="str">
            <v>Spectrum Platinum Package (per</v>
          </cell>
          <cell r="C577">
            <v>5600</v>
          </cell>
          <cell r="D577" t="str">
            <v>D</v>
          </cell>
        </row>
        <row r="578">
          <cell r="A578" t="str">
            <v>E10000-5</v>
          </cell>
          <cell r="B578" t="str">
            <v>E10000 Custom Base Cabinet</v>
          </cell>
          <cell r="C578">
            <v>699400</v>
          </cell>
          <cell r="D578" t="str">
            <v>A</v>
          </cell>
        </row>
        <row r="579">
          <cell r="A579" t="str">
            <v>E10000-CTO</v>
          </cell>
          <cell r="B579" t="str">
            <v>E10000 CONFIGURE-TO-ORDER OPTS</v>
          </cell>
          <cell r="C579">
            <v>0</v>
          </cell>
          <cell r="D579" t="str">
            <v>D</v>
          </cell>
        </row>
        <row r="580">
          <cell r="A580" t="str">
            <v>E10000-EXP</v>
          </cell>
          <cell r="B580" t="str">
            <v>E10000 PwrExpress Base Cab</v>
          </cell>
          <cell r="C580">
            <v>724826</v>
          </cell>
          <cell r="D580" t="str">
            <v>A</v>
          </cell>
        </row>
        <row r="581">
          <cell r="A581" t="str">
            <v>E10000-SC2.X-GOLD</v>
          </cell>
          <cell r="B581" t="str">
            <v>Spectrum Gold Package (per Nod</v>
          </cell>
          <cell r="C581">
            <v>0</v>
          </cell>
          <cell r="D581" t="str">
            <v>D</v>
          </cell>
        </row>
        <row r="582">
          <cell r="A582" t="str">
            <v>E10000-SC2.X-PLT</v>
          </cell>
          <cell r="B582" t="str">
            <v>Spectrum Platinum Package (per</v>
          </cell>
          <cell r="C582">
            <v>0</v>
          </cell>
          <cell r="D582" t="str">
            <v>D</v>
          </cell>
        </row>
        <row r="583">
          <cell r="A583" t="str">
            <v>E10000-SC3.X-PLT</v>
          </cell>
          <cell r="B583" t="str">
            <v>Spectrum Platinum Package (per</v>
          </cell>
          <cell r="C583">
            <v>0</v>
          </cell>
          <cell r="D583" t="str">
            <v>D</v>
          </cell>
        </row>
        <row r="584">
          <cell r="A584" t="str">
            <v>E3000-SC2.X-GOLD</v>
          </cell>
          <cell r="B584" t="str">
            <v>Spectrum Gold Package (per Nod</v>
          </cell>
          <cell r="C584">
            <v>10000</v>
          </cell>
          <cell r="D584" t="str">
            <v>D</v>
          </cell>
        </row>
        <row r="585">
          <cell r="A585" t="str">
            <v>E3000-SC2.X-PLT</v>
          </cell>
          <cell r="B585" t="str">
            <v>Spectrum Platinum Package (per</v>
          </cell>
          <cell r="C585">
            <v>14000</v>
          </cell>
          <cell r="D585" t="str">
            <v>D</v>
          </cell>
        </row>
        <row r="586">
          <cell r="A586" t="str">
            <v>E3000-SC3.X-GOLD</v>
          </cell>
          <cell r="B586" t="str">
            <v>Spectrum Gold Package (per Nod</v>
          </cell>
          <cell r="C586">
            <v>10000</v>
          </cell>
          <cell r="D586" t="str">
            <v>D</v>
          </cell>
        </row>
        <row r="587">
          <cell r="A587" t="str">
            <v>E3000-SC3.X-PLT</v>
          </cell>
          <cell r="B587" t="str">
            <v>Sepctrum Platinum Package (per</v>
          </cell>
          <cell r="C587">
            <v>14000</v>
          </cell>
          <cell r="D587" t="str">
            <v>D</v>
          </cell>
        </row>
        <row r="588">
          <cell r="A588" t="str">
            <v>E3503</v>
          </cell>
          <cell r="B588" t="str">
            <v>E3500 SERVER BASE 1*PS</v>
          </cell>
          <cell r="C588">
            <v>16500</v>
          </cell>
          <cell r="D588" t="str">
            <v>A</v>
          </cell>
        </row>
        <row r="589">
          <cell r="A589" t="str">
            <v>E3503-C82</v>
          </cell>
          <cell r="B589" t="str">
            <v>ENT 3500 BASE, 400MHZ/8MB</v>
          </cell>
          <cell r="C589">
            <v>59760</v>
          </cell>
          <cell r="D589" t="str">
            <v>A</v>
          </cell>
        </row>
        <row r="590">
          <cell r="A590" t="str">
            <v>E3503-C83</v>
          </cell>
          <cell r="B590" t="str">
            <v>ENT 3500 BASE, 400MHZ/8MB</v>
          </cell>
          <cell r="C590">
            <v>65160</v>
          </cell>
          <cell r="D590" t="str">
            <v>A</v>
          </cell>
        </row>
        <row r="591">
          <cell r="A591" t="str">
            <v>E3503-C92</v>
          </cell>
          <cell r="B591" t="str">
            <v>ENT 3500 BASE, 464MHZ/8MB</v>
          </cell>
          <cell r="C591">
            <v>70560</v>
          </cell>
          <cell r="D591" t="str">
            <v>A</v>
          </cell>
        </row>
        <row r="592">
          <cell r="A592" t="str">
            <v>E3503-C93</v>
          </cell>
          <cell r="B592" t="str">
            <v>ENT 3500 BASE, 464MHZ/8MB</v>
          </cell>
          <cell r="C592">
            <v>75960</v>
          </cell>
          <cell r="D592" t="str">
            <v>A</v>
          </cell>
        </row>
        <row r="593">
          <cell r="A593" t="str">
            <v>E3503-P94B</v>
          </cell>
          <cell r="B593" t="str">
            <v>Ent. 3500 4-Way Pkg</v>
          </cell>
          <cell r="C593">
            <v>146790</v>
          </cell>
          <cell r="D593" t="str">
            <v>A</v>
          </cell>
        </row>
        <row r="594">
          <cell r="A594" t="str">
            <v>E4000-SC2.X-GOLD</v>
          </cell>
          <cell r="B594" t="str">
            <v>Spectrum Gold Package (per Nod</v>
          </cell>
          <cell r="C594">
            <v>10600</v>
          </cell>
          <cell r="D594" t="str">
            <v>D</v>
          </cell>
        </row>
        <row r="595">
          <cell r="A595" t="str">
            <v>E4000-SC2.X-PLT</v>
          </cell>
          <cell r="B595" t="str">
            <v>Spectrum Platinum Package (per</v>
          </cell>
          <cell r="C595">
            <v>14800</v>
          </cell>
          <cell r="D595" t="str">
            <v>D</v>
          </cell>
        </row>
        <row r="596">
          <cell r="A596" t="str">
            <v>E4000-SC3.X-GOLD</v>
          </cell>
          <cell r="B596" t="str">
            <v>Spectrum Gold Package (per Nod</v>
          </cell>
          <cell r="C596">
            <v>10600</v>
          </cell>
          <cell r="D596" t="str">
            <v>D</v>
          </cell>
        </row>
        <row r="597">
          <cell r="A597" t="str">
            <v>E4000-SC3.X-PLT</v>
          </cell>
          <cell r="B597" t="str">
            <v>Spectrum Platinum Package (per</v>
          </cell>
          <cell r="C597">
            <v>14800</v>
          </cell>
          <cell r="D597" t="str">
            <v>D</v>
          </cell>
        </row>
        <row r="598">
          <cell r="A598" t="str">
            <v>E450-SC2.X-GOLD(SC2.1)</v>
          </cell>
          <cell r="B598" t="str">
            <v>Spectrum Gold Package (per Nod</v>
          </cell>
          <cell r="C598">
            <v>6600</v>
          </cell>
          <cell r="D598" t="str">
            <v>D</v>
          </cell>
        </row>
        <row r="599">
          <cell r="A599" t="str">
            <v>E450-SC2.X-PLT</v>
          </cell>
          <cell r="B599" t="str">
            <v>Spectrum Platinum Package (per</v>
          </cell>
          <cell r="C599">
            <v>9200</v>
          </cell>
          <cell r="D599" t="str">
            <v>D</v>
          </cell>
        </row>
        <row r="600">
          <cell r="A600" t="str">
            <v>E450-SC3.X-GOLD</v>
          </cell>
          <cell r="B600" t="str">
            <v>Spectrum Gold Package (Per Nod</v>
          </cell>
          <cell r="C600">
            <v>6600</v>
          </cell>
          <cell r="D600" t="str">
            <v>D</v>
          </cell>
        </row>
        <row r="601">
          <cell r="A601" t="str">
            <v>E450-SC3.X-PLT</v>
          </cell>
          <cell r="B601" t="str">
            <v>Spectrum Platinum Package (per</v>
          </cell>
          <cell r="C601">
            <v>9200</v>
          </cell>
          <cell r="D601" t="str">
            <v>D</v>
          </cell>
        </row>
        <row r="602">
          <cell r="A602" t="str">
            <v>E4503</v>
          </cell>
          <cell r="B602" t="str">
            <v>ENT 4500 SERVER BASE 1*PS</v>
          </cell>
          <cell r="C602">
            <v>54360</v>
          </cell>
          <cell r="D602" t="str">
            <v>A</v>
          </cell>
        </row>
        <row r="603">
          <cell r="A603" t="str">
            <v>E4503-P98</v>
          </cell>
          <cell r="B603" t="str">
            <v>Ent. 4500 8-Way Pkg</v>
          </cell>
          <cell r="C603">
            <v>229020</v>
          </cell>
          <cell r="D603" t="str">
            <v>A</v>
          </cell>
        </row>
        <row r="604">
          <cell r="A604" t="str">
            <v>E4503-R</v>
          </cell>
          <cell r="B604" t="str">
            <v>RACKMOUNTED ENT 4500 SERVER</v>
          </cell>
          <cell r="C604">
            <v>55230</v>
          </cell>
          <cell r="D604" t="str">
            <v>A</v>
          </cell>
        </row>
        <row r="605">
          <cell r="A605" t="str">
            <v>E4503-RR1</v>
          </cell>
          <cell r="B605" t="str">
            <v>ENT 4500 RACK-READY BASE--72"</v>
          </cell>
          <cell r="C605">
            <v>33715</v>
          </cell>
          <cell r="D605" t="str">
            <v>A</v>
          </cell>
        </row>
        <row r="606">
          <cell r="A606" t="str">
            <v>E4503-S812</v>
          </cell>
          <cell r="B606" t="str">
            <v>Ent. 4500 Skinless 12-Way Pkg</v>
          </cell>
          <cell r="C606">
            <v>281875</v>
          </cell>
          <cell r="D606" t="str">
            <v>A</v>
          </cell>
        </row>
        <row r="607">
          <cell r="A607" t="str">
            <v>E4503-S84</v>
          </cell>
          <cell r="B607" t="str">
            <v>Ent. 4500 Skinless 4-Way Pkg</v>
          </cell>
          <cell r="C607">
            <v>124355</v>
          </cell>
          <cell r="D607" t="str">
            <v>A</v>
          </cell>
        </row>
        <row r="608">
          <cell r="A608" t="str">
            <v>E4503-S88</v>
          </cell>
          <cell r="B608" t="str">
            <v>Ent. 4500 Skinless 8-Way Pkg</v>
          </cell>
          <cell r="C608">
            <v>203115</v>
          </cell>
          <cell r="D608" t="str">
            <v>A</v>
          </cell>
        </row>
        <row r="609">
          <cell r="A609" t="str">
            <v>E5000-SC2.X-GOLD</v>
          </cell>
          <cell r="B609" t="str">
            <v>Spectrum Gold Package (per Nod</v>
          </cell>
          <cell r="C609">
            <v>15300</v>
          </cell>
          <cell r="D609" t="str">
            <v>D</v>
          </cell>
        </row>
        <row r="610">
          <cell r="A610" t="str">
            <v>E5000-SC2.X-PLT</v>
          </cell>
          <cell r="B610" t="str">
            <v>Spectrum Platinum Package (per</v>
          </cell>
          <cell r="C610">
            <v>21400</v>
          </cell>
          <cell r="D610" t="str">
            <v>D</v>
          </cell>
        </row>
        <row r="611">
          <cell r="A611" t="str">
            <v>E5000-SC3.X-GOLD</v>
          </cell>
          <cell r="B611" t="str">
            <v>Spectrum Gold Package (per Nod</v>
          </cell>
          <cell r="C611">
            <v>15300</v>
          </cell>
          <cell r="D611" t="str">
            <v>D</v>
          </cell>
        </row>
        <row r="612">
          <cell r="A612" t="str">
            <v>E5000-SC3.X-PLT</v>
          </cell>
          <cell r="B612" t="str">
            <v>Spectrum Platinum Package (per</v>
          </cell>
          <cell r="C612">
            <v>21400</v>
          </cell>
          <cell r="D612" t="str">
            <v>D</v>
          </cell>
        </row>
        <row r="613">
          <cell r="A613" t="str">
            <v>E5503</v>
          </cell>
          <cell r="B613" t="str">
            <v>ENT 5500 SERVER BASE 1*PS</v>
          </cell>
          <cell r="C613">
            <v>74160</v>
          </cell>
          <cell r="D613" t="str">
            <v>A</v>
          </cell>
        </row>
        <row r="614">
          <cell r="A614" t="str">
            <v>E5503-P98</v>
          </cell>
          <cell r="B614" t="str">
            <v>Ent. 5500 8-Way Pkg</v>
          </cell>
          <cell r="C614">
            <v>241120</v>
          </cell>
          <cell r="D614" t="str">
            <v>A</v>
          </cell>
        </row>
        <row r="615">
          <cell r="A615" t="str">
            <v>E6000-SC2.X-GOLD</v>
          </cell>
          <cell r="B615" t="str">
            <v>Spectrum Gold Package (per Nod</v>
          </cell>
          <cell r="C615">
            <v>33300</v>
          </cell>
          <cell r="D615" t="str">
            <v>D</v>
          </cell>
        </row>
        <row r="616">
          <cell r="A616" t="str">
            <v>E6000-SC2.X-PLT</v>
          </cell>
          <cell r="B616" t="str">
            <v>Spectrum Platinum Package (per</v>
          </cell>
          <cell r="C616">
            <v>46600</v>
          </cell>
          <cell r="D616" t="str">
            <v>D</v>
          </cell>
        </row>
        <row r="617">
          <cell r="A617" t="str">
            <v>E6000-SC3.X-GOLD</v>
          </cell>
          <cell r="B617" t="str">
            <v>Spectrum Gold Package (per Nod</v>
          </cell>
          <cell r="C617">
            <v>33300</v>
          </cell>
          <cell r="D617" t="str">
            <v>D</v>
          </cell>
        </row>
        <row r="618">
          <cell r="A618" t="str">
            <v>E6000-SC3.X-PLT</v>
          </cell>
          <cell r="B618" t="str">
            <v>Spectrum Platinum Package (per</v>
          </cell>
          <cell r="C618">
            <v>46600</v>
          </cell>
          <cell r="D618" t="str">
            <v>D</v>
          </cell>
        </row>
        <row r="619">
          <cell r="A619" t="str">
            <v>E6503</v>
          </cell>
          <cell r="B619" t="str">
            <v>ENT 6500 SERVER BASE 1*PS</v>
          </cell>
          <cell r="C619">
            <v>137480</v>
          </cell>
          <cell r="D619" t="str">
            <v>A</v>
          </cell>
        </row>
        <row r="620">
          <cell r="A620" t="str">
            <v>E6503-P916</v>
          </cell>
          <cell r="B620" t="str">
            <v>Ent. 6500 16-Way Pkg</v>
          </cell>
          <cell r="C620">
            <v>487740</v>
          </cell>
          <cell r="D620" t="str">
            <v>A</v>
          </cell>
        </row>
        <row r="621">
          <cell r="A621" t="str">
            <v>E6503-S816</v>
          </cell>
          <cell r="B621" t="str">
            <v>Ent. 6500 16-Way Pkg</v>
          </cell>
          <cell r="C621">
            <v>434940</v>
          </cell>
          <cell r="D621" t="str">
            <v>A</v>
          </cell>
        </row>
        <row r="622">
          <cell r="A622" t="str">
            <v>EMAIS-400IR999</v>
          </cell>
          <cell r="B622" t="str">
            <v>EM 4.0 Fault Mgmt App Cl. Lic.</v>
          </cell>
          <cell r="C622">
            <v>7000</v>
          </cell>
          <cell r="D622" t="str">
            <v>B</v>
          </cell>
        </row>
        <row r="623">
          <cell r="A623" t="str">
            <v>EMAIS-400IR9U9</v>
          </cell>
          <cell r="B623" t="str">
            <v>EM 4.0 Fault Mgmt App Lic Upgr</v>
          </cell>
          <cell r="C623">
            <v>2800</v>
          </cell>
          <cell r="D623" t="str">
            <v>B</v>
          </cell>
        </row>
        <row r="624">
          <cell r="A624" t="str">
            <v>EMAIS-410IR999</v>
          </cell>
          <cell r="B624" t="str">
            <v>SEM 4.1 Apps and CORBA Toolkit</v>
          </cell>
          <cell r="C624">
            <v>10500</v>
          </cell>
          <cell r="D624" t="str">
            <v>B</v>
          </cell>
        </row>
        <row r="625">
          <cell r="A625" t="str">
            <v>EMCMS-400I9999</v>
          </cell>
          <cell r="B625" t="str">
            <v>EM.0 Media</v>
          </cell>
          <cell r="C625">
            <v>140</v>
          </cell>
          <cell r="D625" t="str">
            <v>B</v>
          </cell>
        </row>
        <row r="626">
          <cell r="A626" t="str">
            <v>EMCMS-410I9999</v>
          </cell>
          <cell r="B626" t="str">
            <v>SEM 4.0 Media CD</v>
          </cell>
          <cell r="C626">
            <v>140</v>
          </cell>
          <cell r="D626" t="str">
            <v>B</v>
          </cell>
        </row>
        <row r="627">
          <cell r="A627" t="str">
            <v>EMEDS-400IR999</v>
          </cell>
          <cell r="B627" t="str">
            <v>EM 4.0 End User Documentation</v>
          </cell>
          <cell r="C627">
            <v>210</v>
          </cell>
          <cell r="D627" t="str">
            <v>B</v>
          </cell>
        </row>
        <row r="628">
          <cell r="A628" t="str">
            <v>EMEDS-410IR999</v>
          </cell>
          <cell r="B628" t="str">
            <v>SEM 4.1 End User Documentation</v>
          </cell>
          <cell r="C628">
            <v>700</v>
          </cell>
          <cell r="D628" t="str">
            <v>B</v>
          </cell>
        </row>
        <row r="629">
          <cell r="A629" t="str">
            <v>EMHIS-410IR999</v>
          </cell>
          <cell r="B629" t="str">
            <v>SEM 4.1 HA module</v>
          </cell>
          <cell r="C629">
            <v>4200</v>
          </cell>
          <cell r="D629" t="str">
            <v>B</v>
          </cell>
        </row>
        <row r="630">
          <cell r="A630" t="str">
            <v>EMJDS-300I9999</v>
          </cell>
          <cell r="B630" t="str">
            <v>EM 3.0 Java Toolkit Doc.</v>
          </cell>
          <cell r="C630">
            <v>490</v>
          </cell>
          <cell r="D630" t="str">
            <v>B</v>
          </cell>
        </row>
        <row r="631">
          <cell r="A631" t="str">
            <v>EMJDS-400I9999</v>
          </cell>
          <cell r="B631" t="str">
            <v>EM 4.0 Java Toolkit Doc.</v>
          </cell>
          <cell r="C631">
            <v>490</v>
          </cell>
          <cell r="D631" t="str">
            <v>B</v>
          </cell>
        </row>
        <row r="632">
          <cell r="A632" t="str">
            <v>EMJIS-30AIT999</v>
          </cell>
          <cell r="B632" t="str">
            <v>EM 3.0 Java Toolkit License</v>
          </cell>
          <cell r="C632">
            <v>7000</v>
          </cell>
          <cell r="D632" t="str">
            <v>B</v>
          </cell>
        </row>
        <row r="633">
          <cell r="A633" t="str">
            <v>EMJIS-400IR999</v>
          </cell>
          <cell r="B633" t="str">
            <v>EM 4.0 Java DMK Interface Lic.</v>
          </cell>
          <cell r="C633">
            <v>1400</v>
          </cell>
          <cell r="D633" t="str">
            <v>B</v>
          </cell>
        </row>
        <row r="634">
          <cell r="A634" t="str">
            <v>EMJIS-400IT999</v>
          </cell>
          <cell r="B634" t="str">
            <v>EM 4.0 Java Toolkit License</v>
          </cell>
          <cell r="C634">
            <v>7000</v>
          </cell>
          <cell r="D634" t="str">
            <v>B</v>
          </cell>
        </row>
        <row r="635">
          <cell r="A635" t="str">
            <v>EMKDS-400I9999</v>
          </cell>
          <cell r="B635" t="str">
            <v>EM 4.0 Toolkit Documentation</v>
          </cell>
          <cell r="C635">
            <v>490</v>
          </cell>
          <cell r="D635" t="str">
            <v>B</v>
          </cell>
        </row>
        <row r="636">
          <cell r="A636" t="str">
            <v>EMKIS-400IT999</v>
          </cell>
          <cell r="B636" t="str">
            <v>EM 4.0 Toolkit License</v>
          </cell>
          <cell r="C636">
            <v>70000</v>
          </cell>
          <cell r="D636" t="str">
            <v>B</v>
          </cell>
        </row>
        <row r="637">
          <cell r="A637" t="str">
            <v>EMKIS-400IT9U9</v>
          </cell>
          <cell r="B637" t="str">
            <v>EM 4.0 Toolkit License Upgrade</v>
          </cell>
          <cell r="C637">
            <v>31500</v>
          </cell>
          <cell r="D637" t="str">
            <v>B</v>
          </cell>
        </row>
        <row r="638">
          <cell r="A638" t="str">
            <v>EMKIS-410IT999</v>
          </cell>
          <cell r="B638" t="str">
            <v>SEM 4.1 Developer Toolkit</v>
          </cell>
          <cell r="C638">
            <v>49000</v>
          </cell>
          <cell r="D638" t="str">
            <v>B</v>
          </cell>
        </row>
        <row r="639">
          <cell r="A639" t="str">
            <v>EMMIS-400ID999</v>
          </cell>
          <cell r="B639" t="str">
            <v>EM 4.0 MIS Bronze License</v>
          </cell>
          <cell r="C639">
            <v>21700</v>
          </cell>
          <cell r="D639" t="str">
            <v>B</v>
          </cell>
        </row>
        <row r="640">
          <cell r="A640" t="str">
            <v>EMMIS-400ID9U9</v>
          </cell>
          <cell r="B640" t="str">
            <v>EM 4.0 MIS Bronze Lic. Upgrade</v>
          </cell>
          <cell r="C640">
            <v>9765</v>
          </cell>
          <cell r="D640" t="str">
            <v>B</v>
          </cell>
        </row>
        <row r="641">
          <cell r="A641" t="str">
            <v>EMMIS-400IE999</v>
          </cell>
          <cell r="B641" t="str">
            <v>EM 4.0 MIS Gold License</v>
          </cell>
          <cell r="C641">
            <v>35700</v>
          </cell>
          <cell r="D641" t="str">
            <v>B</v>
          </cell>
        </row>
        <row r="642">
          <cell r="A642" t="str">
            <v>EMMIS-400IE9T9</v>
          </cell>
          <cell r="B642" t="str">
            <v>EM 4.0 Silver-Gold Trade Up</v>
          </cell>
          <cell r="C642">
            <v>7000</v>
          </cell>
          <cell r="D642" t="str">
            <v>B</v>
          </cell>
        </row>
        <row r="643">
          <cell r="A643" t="str">
            <v>EMMIS-400IE9U9</v>
          </cell>
          <cell r="B643" t="str">
            <v>EM 4.0 MIS Gold Lic. Upgrade</v>
          </cell>
          <cell r="C643">
            <v>16065</v>
          </cell>
          <cell r="D643" t="str">
            <v>B</v>
          </cell>
        </row>
        <row r="644">
          <cell r="A644" t="str">
            <v>EMMIS-400IW999</v>
          </cell>
          <cell r="B644" t="str">
            <v>EM 4.0 MIS Silver License</v>
          </cell>
          <cell r="C644">
            <v>28700</v>
          </cell>
          <cell r="D644" t="str">
            <v>B</v>
          </cell>
        </row>
        <row r="645">
          <cell r="A645" t="str">
            <v>EMMIS-400IW9T9</v>
          </cell>
          <cell r="B645" t="str">
            <v>EM 4.0 Bronze-Silver Trade Up</v>
          </cell>
          <cell r="C645">
            <v>7000</v>
          </cell>
          <cell r="D645" t="str">
            <v>B</v>
          </cell>
        </row>
        <row r="646">
          <cell r="A646" t="str">
            <v>EMMIS-400IW9U9</v>
          </cell>
          <cell r="B646" t="str">
            <v>EM 4.0 MIS Silver Lic. Upgrade</v>
          </cell>
          <cell r="C646">
            <v>12915</v>
          </cell>
          <cell r="D646" t="str">
            <v>B</v>
          </cell>
        </row>
        <row r="647">
          <cell r="A647" t="str">
            <v>EMMIS-410IE999</v>
          </cell>
          <cell r="B647" t="str">
            <v>SEM 4.1 MIS License</v>
          </cell>
          <cell r="C647">
            <v>28000</v>
          </cell>
          <cell r="D647" t="str">
            <v>B</v>
          </cell>
        </row>
        <row r="648">
          <cell r="A648" t="str">
            <v>EMQIS-400IR999</v>
          </cell>
          <cell r="B648" t="str">
            <v>EM 4.0 TMN Q3 Interface Lic.</v>
          </cell>
          <cell r="C648">
            <v>9800</v>
          </cell>
          <cell r="D648" t="str">
            <v>B</v>
          </cell>
        </row>
        <row r="649">
          <cell r="A649" t="str">
            <v>EMQIS-400IR9U9</v>
          </cell>
          <cell r="B649" t="str">
            <v>EM 4.0 TMN Q3 Interface Upgrad</v>
          </cell>
          <cell r="C649">
            <v>4200</v>
          </cell>
          <cell r="D649" t="str">
            <v>B</v>
          </cell>
        </row>
        <row r="650">
          <cell r="A650" t="str">
            <v>EMQIS-410IR999</v>
          </cell>
          <cell r="B650" t="str">
            <v>SEM 4.1 TMN Q3 License</v>
          </cell>
          <cell r="C650">
            <v>10500</v>
          </cell>
          <cell r="D650" t="str">
            <v>B</v>
          </cell>
        </row>
        <row r="651">
          <cell r="A651" t="str">
            <v>EMUIS-410I9999</v>
          </cell>
          <cell r="B651" t="str">
            <v>SEM 4.1 Upgrade Package</v>
          </cell>
          <cell r="C651">
            <v>17500</v>
          </cell>
          <cell r="D651" t="str">
            <v>B</v>
          </cell>
        </row>
        <row r="652">
          <cell r="A652" t="str">
            <v>EN1VS-210-9999</v>
          </cell>
          <cell r="B652" t="str">
            <v>EM 2.1 NETWORK MGMT PKG MC-1</v>
          </cell>
          <cell r="C652">
            <v>121800</v>
          </cell>
          <cell r="D652" t="str">
            <v>B</v>
          </cell>
        </row>
        <row r="653">
          <cell r="A653" t="str">
            <v>EN2VS-210-9999</v>
          </cell>
          <cell r="B653" t="str">
            <v>EM 2.1 NETWORK MGMT PKG MC-2</v>
          </cell>
          <cell r="C653">
            <v>182000</v>
          </cell>
          <cell r="D653" t="str">
            <v>B</v>
          </cell>
        </row>
        <row r="654">
          <cell r="A654" t="str">
            <v>EN2VS-210-99T9</v>
          </cell>
          <cell r="B654" t="str">
            <v>EM 2.1 NW MGT PKG MC-1 TO MC-2</v>
          </cell>
          <cell r="C654">
            <v>60200</v>
          </cell>
          <cell r="D654" t="str">
            <v>B</v>
          </cell>
        </row>
        <row r="655">
          <cell r="A655" t="str">
            <v>ET1VS-210-9999</v>
          </cell>
          <cell r="B655" t="str">
            <v>EM 2.1 TELCO MGMT PKG MC-1</v>
          </cell>
          <cell r="C655">
            <v>163800</v>
          </cell>
          <cell r="D655" t="str">
            <v>B</v>
          </cell>
        </row>
        <row r="656">
          <cell r="A656" t="str">
            <v>ET2VS-210-9999</v>
          </cell>
          <cell r="B656" t="str">
            <v>EM 2.1 TELCO MGMT PKG MC-2</v>
          </cell>
          <cell r="C656">
            <v>224000</v>
          </cell>
          <cell r="D656" t="str">
            <v>B</v>
          </cell>
        </row>
        <row r="657">
          <cell r="A657" t="str">
            <v>ET2VS-210-99T9</v>
          </cell>
          <cell r="B657" t="str">
            <v>EM 2.1 TELCO MPKG MC-1 TO MC-2</v>
          </cell>
          <cell r="C657">
            <v>60200</v>
          </cell>
          <cell r="D657" t="str">
            <v>B</v>
          </cell>
        </row>
        <row r="658">
          <cell r="A658" t="str">
            <v>F15K-24</v>
          </cell>
          <cell r="B658" t="str">
            <v>Sun Fire 15K Server 24-way</v>
          </cell>
          <cell r="C658">
            <v>3616020</v>
          </cell>
          <cell r="D658" t="str">
            <v>A</v>
          </cell>
        </row>
        <row r="659">
          <cell r="A659" t="str">
            <v>F15K-48</v>
          </cell>
          <cell r="B659" t="str">
            <v>Sun Fire 15K Server 48-way</v>
          </cell>
          <cell r="C659">
            <v>6057940</v>
          </cell>
          <cell r="D659" t="str">
            <v>A</v>
          </cell>
        </row>
        <row r="660">
          <cell r="A660" t="str">
            <v>F15K-72</v>
          </cell>
          <cell r="B660" t="str">
            <v>Sun Fire 15K Server 72-way</v>
          </cell>
          <cell r="C660">
            <v>8281460</v>
          </cell>
          <cell r="D660" t="str">
            <v>A</v>
          </cell>
        </row>
        <row r="661">
          <cell r="A661" t="str">
            <v>F15K-CAB2</v>
          </cell>
          <cell r="B661" t="str">
            <v>Sun Fire 15K Server Cabinet</v>
          </cell>
          <cell r="C661">
            <v>2388000</v>
          </cell>
          <cell r="D661" t="str">
            <v>A</v>
          </cell>
        </row>
        <row r="662">
          <cell r="A662" t="str">
            <v>F15K-T3B-24</v>
          </cell>
          <cell r="B662" t="str">
            <v>Sun Fire 15K 24-way with T3B</v>
          </cell>
          <cell r="C662">
            <v>3780220</v>
          </cell>
          <cell r="D662" t="str">
            <v>A</v>
          </cell>
        </row>
        <row r="663">
          <cell r="A663" t="str">
            <v>F15K-T3B-48</v>
          </cell>
          <cell r="B663" t="str">
            <v>Sun Fire 15K 48-way with T3B</v>
          </cell>
          <cell r="C663">
            <v>6370844</v>
          </cell>
          <cell r="D663" t="str">
            <v>A</v>
          </cell>
        </row>
        <row r="664">
          <cell r="A664" t="str">
            <v>F15K-T3B-72</v>
          </cell>
          <cell r="B664" t="str">
            <v>Sun Fire 15K 72-way with T3B</v>
          </cell>
          <cell r="C664">
            <v>8828188</v>
          </cell>
          <cell r="D664" t="str">
            <v>A</v>
          </cell>
        </row>
        <row r="665">
          <cell r="A665" t="str">
            <v>F15K-T3B-RK-1</v>
          </cell>
          <cell r="B665" t="str">
            <v>T3BES-RK for F15K - 1 domains</v>
          </cell>
          <cell r="C665">
            <v>345000</v>
          </cell>
          <cell r="D665" t="str">
            <v>A</v>
          </cell>
        </row>
        <row r="666">
          <cell r="A666" t="str">
            <v>F15K-T3B-RK-2</v>
          </cell>
          <cell r="B666" t="str">
            <v>T3BES-RK for F15K - 2 domains</v>
          </cell>
          <cell r="C666">
            <v>615800</v>
          </cell>
          <cell r="D666" t="str">
            <v>A</v>
          </cell>
        </row>
        <row r="667">
          <cell r="A667" t="str">
            <v>F15K-T3B-RK-3</v>
          </cell>
          <cell r="B667" t="str">
            <v>T3BES-RK for F15K - 3 domains</v>
          </cell>
          <cell r="C667">
            <v>960800</v>
          </cell>
          <cell r="D667" t="str">
            <v>A</v>
          </cell>
        </row>
        <row r="668">
          <cell r="A668" t="str">
            <v>F3800-2029</v>
          </cell>
          <cell r="B668" t="str">
            <v>F3800 Server w 2CPU/2GB Mem</v>
          </cell>
          <cell r="C668">
            <v>132800</v>
          </cell>
          <cell r="D668" t="str">
            <v>A</v>
          </cell>
        </row>
        <row r="669">
          <cell r="A669" t="str">
            <v>F3800-2029-RM</v>
          </cell>
          <cell r="B669" t="str">
            <v>F3800 Server w2CPU/2GB Fact Rk</v>
          </cell>
          <cell r="C669">
            <v>132800</v>
          </cell>
          <cell r="D669" t="str">
            <v>A</v>
          </cell>
        </row>
        <row r="670">
          <cell r="A670" t="str">
            <v>F3800-227</v>
          </cell>
          <cell r="B670" t="str">
            <v>F3800 Server w 2CPU/2GB Mem</v>
          </cell>
          <cell r="C670">
            <v>79200</v>
          </cell>
          <cell r="D670" t="str">
            <v>A</v>
          </cell>
        </row>
        <row r="671">
          <cell r="A671" t="str">
            <v>F3800-227-RM</v>
          </cell>
          <cell r="B671" t="str">
            <v>F3800 Server w2CPU/2GB Fact Rk</v>
          </cell>
          <cell r="C671">
            <v>79200</v>
          </cell>
          <cell r="D671" t="str">
            <v>A</v>
          </cell>
        </row>
        <row r="672">
          <cell r="A672" t="str">
            <v>F3800-4049</v>
          </cell>
          <cell r="B672" t="str">
            <v>F3800 Server w 4CPU/4GB</v>
          </cell>
          <cell r="C672">
            <v>257600</v>
          </cell>
          <cell r="D672" t="str">
            <v>A</v>
          </cell>
        </row>
        <row r="673">
          <cell r="A673" t="str">
            <v>F3800-4049-RM</v>
          </cell>
          <cell r="B673" t="str">
            <v>F3800 Server w4CPU/4GB Fact Rk</v>
          </cell>
          <cell r="C673">
            <v>257600</v>
          </cell>
          <cell r="D673" t="str">
            <v>A</v>
          </cell>
        </row>
        <row r="674">
          <cell r="A674" t="str">
            <v>F3800-4169</v>
          </cell>
          <cell r="B674" t="str">
            <v>F3800 Server w 4CPU/16GB</v>
          </cell>
          <cell r="C674">
            <v>374560</v>
          </cell>
          <cell r="D674" t="str">
            <v>A</v>
          </cell>
        </row>
        <row r="675">
          <cell r="A675" t="str">
            <v>F3800-4169-RM</v>
          </cell>
          <cell r="B675" t="str">
            <v>F3800 Server w4CPU/16GB Fact R</v>
          </cell>
          <cell r="C675">
            <v>374560</v>
          </cell>
          <cell r="D675" t="str">
            <v>A</v>
          </cell>
        </row>
        <row r="676">
          <cell r="A676" t="str">
            <v>F3800-447</v>
          </cell>
          <cell r="B676" t="str">
            <v>F3800 Server w 4CPU/4GB</v>
          </cell>
          <cell r="C676">
            <v>150700</v>
          </cell>
          <cell r="D676" t="str">
            <v>A</v>
          </cell>
        </row>
        <row r="677">
          <cell r="A677" t="str">
            <v>F3800-447-RM</v>
          </cell>
          <cell r="B677" t="str">
            <v>F3800 Server w4CPU/4GB Fact Rk</v>
          </cell>
          <cell r="C677">
            <v>150700</v>
          </cell>
          <cell r="D677" t="str">
            <v>A</v>
          </cell>
        </row>
        <row r="678">
          <cell r="A678" t="str">
            <v>F3800-SC2.X-GOLD</v>
          </cell>
          <cell r="B678" t="str">
            <v>Spectrum Gold Package (per Sys</v>
          </cell>
          <cell r="C678">
            <v>12000</v>
          </cell>
          <cell r="D678" t="str">
            <v>D</v>
          </cell>
        </row>
        <row r="679">
          <cell r="A679" t="str">
            <v>F3800-SC2.X-PLT</v>
          </cell>
          <cell r="B679" t="str">
            <v>Spectrum Platinum Package (per</v>
          </cell>
          <cell r="C679">
            <v>16800</v>
          </cell>
          <cell r="D679" t="str">
            <v>D</v>
          </cell>
        </row>
        <row r="680">
          <cell r="A680" t="str">
            <v>F3800-SC3.X-GOLD</v>
          </cell>
          <cell r="B680" t="str">
            <v>Spectrum Gold Package (per Sys</v>
          </cell>
          <cell r="C680">
            <v>12000</v>
          </cell>
          <cell r="D680" t="str">
            <v>D</v>
          </cell>
        </row>
        <row r="681">
          <cell r="A681" t="str">
            <v>F3800-SC3.X-PLT</v>
          </cell>
          <cell r="B681" t="str">
            <v>Spectrum Platinum Package (per</v>
          </cell>
          <cell r="C681">
            <v>16800</v>
          </cell>
          <cell r="D681" t="str">
            <v>D</v>
          </cell>
        </row>
        <row r="682">
          <cell r="A682" t="str">
            <v>F3800E-2029</v>
          </cell>
          <cell r="B682" t="str">
            <v>F3800 Server w 2CPU/2GB Mem</v>
          </cell>
          <cell r="C682">
            <v>132800</v>
          </cell>
          <cell r="D682" t="str">
            <v>A</v>
          </cell>
        </row>
        <row r="683">
          <cell r="A683" t="str">
            <v>F3800E-2029-RM</v>
          </cell>
          <cell r="B683" t="str">
            <v>F3800 Server w2CPU/2GB Fact R</v>
          </cell>
          <cell r="C683">
            <v>132800</v>
          </cell>
          <cell r="D683" t="str">
            <v>A</v>
          </cell>
        </row>
        <row r="684">
          <cell r="A684" t="str">
            <v>F3800E-4049</v>
          </cell>
          <cell r="B684" t="str">
            <v>F3800 Server w 4CPU/4GB Mem</v>
          </cell>
          <cell r="C684">
            <v>257600</v>
          </cell>
          <cell r="D684" t="str">
            <v>A</v>
          </cell>
        </row>
        <row r="685">
          <cell r="A685" t="str">
            <v>F3800E-4049-RM</v>
          </cell>
          <cell r="B685" t="str">
            <v>F3800 Server w4CPU/4GB Fact R</v>
          </cell>
          <cell r="C685">
            <v>257600</v>
          </cell>
          <cell r="D685" t="str">
            <v>A</v>
          </cell>
        </row>
        <row r="686">
          <cell r="A686" t="str">
            <v>F3800E-4169</v>
          </cell>
          <cell r="B686" t="str">
            <v>F3800 Server w 4CPU/16GB Mem</v>
          </cell>
          <cell r="C686">
            <v>374560</v>
          </cell>
          <cell r="D686" t="str">
            <v>A</v>
          </cell>
        </row>
        <row r="687">
          <cell r="A687" t="str">
            <v>F3800E-4169-RM</v>
          </cell>
          <cell r="B687" t="str">
            <v>F3800 Server w4CPU/16GB Fact R</v>
          </cell>
          <cell r="C687">
            <v>374560</v>
          </cell>
          <cell r="D687" t="str">
            <v>A</v>
          </cell>
        </row>
        <row r="688">
          <cell r="A688" t="str">
            <v>F4800</v>
          </cell>
          <cell r="B688" t="str">
            <v>F4800 Server Base-Field Rack</v>
          </cell>
          <cell r="C688">
            <v>49500</v>
          </cell>
          <cell r="D688" t="str">
            <v>A</v>
          </cell>
        </row>
        <row r="689">
          <cell r="A689" t="str">
            <v>F4800-DS</v>
          </cell>
          <cell r="B689" t="str">
            <v>F4800 Server Base - Deskside</v>
          </cell>
          <cell r="C689">
            <v>49500</v>
          </cell>
          <cell r="D689" t="str">
            <v>A</v>
          </cell>
        </row>
        <row r="690">
          <cell r="A690" t="str">
            <v>F4800-RM</v>
          </cell>
          <cell r="B690" t="str">
            <v>F4800 Server Base-Factory Rack</v>
          </cell>
          <cell r="C690">
            <v>49500</v>
          </cell>
          <cell r="D690" t="str">
            <v>A</v>
          </cell>
        </row>
        <row r="691">
          <cell r="A691" t="str">
            <v>F4800-SC2.X-GOLD</v>
          </cell>
          <cell r="B691" t="str">
            <v>Spectrum Gold Package (per Sys</v>
          </cell>
          <cell r="C691">
            <v>13000</v>
          </cell>
          <cell r="D691" t="str">
            <v>D</v>
          </cell>
        </row>
        <row r="692">
          <cell r="A692" t="str">
            <v>F4800-SC2.X-PLT</v>
          </cell>
          <cell r="B692" t="str">
            <v>Spectrum Platinum Package (per</v>
          </cell>
          <cell r="C692">
            <v>18200</v>
          </cell>
          <cell r="D692" t="str">
            <v>D</v>
          </cell>
        </row>
        <row r="693">
          <cell r="A693" t="str">
            <v>F4800-SC3.X-GOLD</v>
          </cell>
          <cell r="B693" t="str">
            <v>Spectrum Gold Package (per Sys</v>
          </cell>
          <cell r="C693">
            <v>13000</v>
          </cell>
          <cell r="D693" t="str">
            <v>D</v>
          </cell>
        </row>
        <row r="694">
          <cell r="A694" t="str">
            <v>F4800-SC3.X-PLT</v>
          </cell>
          <cell r="B694" t="str">
            <v>Spectrum Platinum Package (per</v>
          </cell>
          <cell r="C694">
            <v>18200</v>
          </cell>
          <cell r="D694" t="str">
            <v>D</v>
          </cell>
        </row>
        <row r="695">
          <cell r="A695" t="str">
            <v>F4810</v>
          </cell>
          <cell r="B695" t="str">
            <v>F4810 Server Base - Field Rack</v>
          </cell>
          <cell r="C695">
            <v>49500</v>
          </cell>
          <cell r="D695" t="str">
            <v>A</v>
          </cell>
        </row>
        <row r="696">
          <cell r="A696" t="str">
            <v>F4810-RM</v>
          </cell>
          <cell r="B696" t="str">
            <v>F4810 Server Base-Factory Rack</v>
          </cell>
          <cell r="C696">
            <v>49500</v>
          </cell>
          <cell r="D696" t="str">
            <v>A</v>
          </cell>
        </row>
        <row r="697">
          <cell r="A697" t="str">
            <v>F4810-SC2.X-GOLD</v>
          </cell>
          <cell r="B697" t="str">
            <v>Spectrum Gold Package (per Sys</v>
          </cell>
          <cell r="C697">
            <v>13000</v>
          </cell>
          <cell r="D697" t="str">
            <v>D</v>
          </cell>
        </row>
        <row r="698">
          <cell r="A698" t="str">
            <v>F4810-SC2.X-PLT</v>
          </cell>
          <cell r="B698" t="str">
            <v>Spectrum Platinum Package (per</v>
          </cell>
          <cell r="C698">
            <v>18200</v>
          </cell>
          <cell r="D698" t="str">
            <v>D</v>
          </cell>
        </row>
        <row r="699">
          <cell r="A699" t="str">
            <v>F4810-SC3.X-GOLD</v>
          </cell>
          <cell r="B699" t="str">
            <v>Spectrum Gold Package (per Sys</v>
          </cell>
          <cell r="C699">
            <v>13000</v>
          </cell>
          <cell r="D699" t="str">
            <v>D</v>
          </cell>
        </row>
        <row r="700">
          <cell r="A700" t="str">
            <v>F4810-SC3.X-PLT</v>
          </cell>
          <cell r="B700" t="str">
            <v>Spectrum Platinum Package (per</v>
          </cell>
          <cell r="C700">
            <v>18200</v>
          </cell>
          <cell r="D700" t="str">
            <v>D</v>
          </cell>
        </row>
        <row r="701">
          <cell r="A701" t="str">
            <v>F6800</v>
          </cell>
          <cell r="B701" t="str">
            <v>F6800 Server Base</v>
          </cell>
          <cell r="C701">
            <v>165000</v>
          </cell>
          <cell r="D701" t="str">
            <v>A</v>
          </cell>
        </row>
        <row r="702">
          <cell r="A702" t="str">
            <v>F6800-SC2.X-GOLD</v>
          </cell>
          <cell r="B702" t="str">
            <v>Spectrum Gold Package (per Sys</v>
          </cell>
          <cell r="C702">
            <v>0</v>
          </cell>
          <cell r="D702" t="str">
            <v>D</v>
          </cell>
        </row>
        <row r="703">
          <cell r="A703" t="str">
            <v>F6800-SC2.X-PLT</v>
          </cell>
          <cell r="B703" t="str">
            <v>Spectrum Platinum Package (per</v>
          </cell>
          <cell r="C703">
            <v>55900</v>
          </cell>
          <cell r="D703" t="str">
            <v>D</v>
          </cell>
        </row>
        <row r="704">
          <cell r="A704" t="str">
            <v>F6800-SC3.X-GOLD</v>
          </cell>
          <cell r="B704" t="str">
            <v>Spectrum Gold Package (per Sys</v>
          </cell>
          <cell r="C704">
            <v>0</v>
          </cell>
          <cell r="D704" t="str">
            <v>D</v>
          </cell>
        </row>
        <row r="705">
          <cell r="A705" t="str">
            <v>F6800-SC3.X-PLT</v>
          </cell>
          <cell r="B705" t="str">
            <v>Spectrum Platinum Package (per</v>
          </cell>
          <cell r="C705">
            <v>55900</v>
          </cell>
          <cell r="D705" t="str">
            <v>D</v>
          </cell>
        </row>
        <row r="706">
          <cell r="A706" t="str">
            <v>FC9BI-600-TD99</v>
          </cell>
          <cell r="B706" t="str">
            <v>C 6  Try n' Buy for Intel</v>
          </cell>
          <cell r="C706">
            <v>0</v>
          </cell>
          <cell r="D706" t="str">
            <v>D</v>
          </cell>
        </row>
        <row r="707">
          <cell r="A707" t="str">
            <v>FC9BS-600-TD99</v>
          </cell>
          <cell r="B707" t="str">
            <v>C 6  Try n' Buy for SPARC</v>
          </cell>
          <cell r="C707">
            <v>0</v>
          </cell>
          <cell r="D707" t="str">
            <v>D</v>
          </cell>
        </row>
        <row r="708">
          <cell r="A708" t="str">
            <v>FC9II-602-T999</v>
          </cell>
          <cell r="B708" t="str">
            <v>C 6u2  1-RTU Slim Kit for IN</v>
          </cell>
          <cell r="C708">
            <v>1813</v>
          </cell>
          <cell r="D708" t="str">
            <v>B</v>
          </cell>
        </row>
        <row r="709">
          <cell r="A709" t="str">
            <v>FC9II-602-T9U9</v>
          </cell>
          <cell r="B709" t="str">
            <v>C 6u2 1-RTU Slim Kit UPG IN</v>
          </cell>
          <cell r="C709">
            <v>546</v>
          </cell>
          <cell r="D709" t="str">
            <v>B</v>
          </cell>
        </row>
        <row r="710">
          <cell r="A710" t="str">
            <v>FC9II-602-TL99</v>
          </cell>
          <cell r="B710" t="str">
            <v>C 6u2  1-RTU ESD for Intel</v>
          </cell>
          <cell r="C710">
            <v>1673</v>
          </cell>
          <cell r="D710" t="str">
            <v>B</v>
          </cell>
        </row>
        <row r="711">
          <cell r="A711" t="str">
            <v>FC9IS-602-T999</v>
          </cell>
          <cell r="B711" t="str">
            <v>C 6u2 1-RTU Slim Kit for SP</v>
          </cell>
          <cell r="C711">
            <v>1813</v>
          </cell>
          <cell r="D711" t="str">
            <v>B</v>
          </cell>
        </row>
        <row r="712">
          <cell r="A712" t="str">
            <v>FC9IS-602-T9U9</v>
          </cell>
          <cell r="B712" t="str">
            <v>C 6u2 1-RTU Slim Kit UPG SP</v>
          </cell>
          <cell r="C712">
            <v>546</v>
          </cell>
          <cell r="D712" t="str">
            <v>B</v>
          </cell>
        </row>
        <row r="713">
          <cell r="A713" t="str">
            <v>FC9IS-602-TL99</v>
          </cell>
          <cell r="B713" t="str">
            <v>C 6u2 1-RTU ESD for SPARC</v>
          </cell>
          <cell r="C713">
            <v>1673</v>
          </cell>
          <cell r="D713" t="str">
            <v>B</v>
          </cell>
        </row>
        <row r="714">
          <cell r="A714" t="str">
            <v>FC9XS-602-T999</v>
          </cell>
          <cell r="B714" t="str">
            <v>C 6u2 10-RTU Slim Kit for SP</v>
          </cell>
          <cell r="C714">
            <v>15400</v>
          </cell>
          <cell r="D714" t="str">
            <v>B</v>
          </cell>
        </row>
        <row r="715">
          <cell r="A715" t="str">
            <v>FC9XS-602-T9U9</v>
          </cell>
          <cell r="B715" t="str">
            <v>C 6u2 10-RTU Slim Kit UPG SP</v>
          </cell>
          <cell r="C715">
            <v>5460</v>
          </cell>
          <cell r="D715" t="str">
            <v>B</v>
          </cell>
        </row>
        <row r="716">
          <cell r="A716" t="str">
            <v>FC9XS-602-TL99</v>
          </cell>
          <cell r="B716" t="str">
            <v>C 6u2 10-RTU ESD for SPARC</v>
          </cell>
          <cell r="C716">
            <v>15260</v>
          </cell>
          <cell r="D716" t="str">
            <v>B</v>
          </cell>
        </row>
        <row r="717">
          <cell r="A717" t="str">
            <v>FCCII-602-TP99</v>
          </cell>
          <cell r="B717" t="str">
            <v>FCC 6u2, 1-RTU Slim Kit Intel</v>
          </cell>
          <cell r="C717">
            <v>980</v>
          </cell>
          <cell r="D717" t="str">
            <v>B</v>
          </cell>
        </row>
        <row r="718">
          <cell r="A718" t="str">
            <v>FCCII-602-TP9C</v>
          </cell>
          <cell r="B718" t="str">
            <v>JN, FCC 6u2, 1-RTU Slim Kit IN</v>
          </cell>
          <cell r="C718">
            <v>980</v>
          </cell>
          <cell r="D718" t="str">
            <v>B</v>
          </cell>
        </row>
        <row r="719">
          <cell r="A719" t="str">
            <v>FCCII-602PTL99</v>
          </cell>
          <cell r="B719" t="str">
            <v>FCC 6u2, 1-RTU ESD Intel</v>
          </cell>
          <cell r="C719">
            <v>980</v>
          </cell>
          <cell r="D719" t="str">
            <v>B</v>
          </cell>
        </row>
        <row r="720">
          <cell r="A720" t="str">
            <v>FCCIS-602-TP99</v>
          </cell>
          <cell r="B720" t="str">
            <v>FCC 6u2, 1-RTU SlimKit SPARC</v>
          </cell>
          <cell r="C720">
            <v>980</v>
          </cell>
          <cell r="D720" t="str">
            <v>B</v>
          </cell>
        </row>
        <row r="721">
          <cell r="A721" t="str">
            <v>FCCIS-602-TP9C</v>
          </cell>
          <cell r="B721" t="str">
            <v>JN, FCC 6u2, 1-RTU Slim Kit SP</v>
          </cell>
          <cell r="C721">
            <v>980</v>
          </cell>
          <cell r="D721" t="str">
            <v>B</v>
          </cell>
        </row>
        <row r="722">
          <cell r="A722" t="str">
            <v>FCCIS-602PTL99</v>
          </cell>
          <cell r="B722" t="str">
            <v>FCC 6u2, 1-RTU ESD SPARC</v>
          </cell>
          <cell r="C722">
            <v>980</v>
          </cell>
          <cell r="D722" t="str">
            <v>B</v>
          </cell>
        </row>
        <row r="723">
          <cell r="A723" t="str">
            <v>FCEBI-600-TD99</v>
          </cell>
          <cell r="B723" t="str">
            <v>C++ Enter 6 Try n Buy INTEL</v>
          </cell>
          <cell r="C723">
            <v>0</v>
          </cell>
          <cell r="D723" t="str">
            <v>D</v>
          </cell>
        </row>
        <row r="724">
          <cell r="A724" t="str">
            <v>FCEBS-600-TD99</v>
          </cell>
          <cell r="B724" t="str">
            <v>C++ 6 Try n' Buy</v>
          </cell>
          <cell r="C724">
            <v>0</v>
          </cell>
          <cell r="D724" t="str">
            <v>D</v>
          </cell>
        </row>
        <row r="725">
          <cell r="A725" t="str">
            <v>FCEII-602-T999</v>
          </cell>
          <cell r="B725" t="str">
            <v>C++ EE 6u2 1-RTU Slim Kit IN</v>
          </cell>
          <cell r="C725">
            <v>4893</v>
          </cell>
          <cell r="D725" t="str">
            <v>B</v>
          </cell>
        </row>
        <row r="726">
          <cell r="A726" t="str">
            <v>FCEII-602-T9U9</v>
          </cell>
          <cell r="B726" t="str">
            <v>C++ EE6u2 1-Usr UpGrade IN</v>
          </cell>
          <cell r="C726">
            <v>1400</v>
          </cell>
          <cell r="D726" t="str">
            <v>B</v>
          </cell>
        </row>
        <row r="727">
          <cell r="A727" t="str">
            <v>FCEII-602-TL99</v>
          </cell>
          <cell r="B727" t="str">
            <v>C++ EE 6u2, 1-RTU ESD for IN</v>
          </cell>
          <cell r="C727">
            <v>4753</v>
          </cell>
          <cell r="D727" t="str">
            <v>B</v>
          </cell>
        </row>
        <row r="728">
          <cell r="A728" t="str">
            <v>FCEIS-602-T999</v>
          </cell>
          <cell r="B728" t="str">
            <v>C++ EE 6u2, 1-RTU Slim Kit SP</v>
          </cell>
          <cell r="C728">
            <v>4893</v>
          </cell>
          <cell r="D728" t="str">
            <v>B</v>
          </cell>
        </row>
        <row r="729">
          <cell r="A729" t="str">
            <v>FCEIS-602-T9U9</v>
          </cell>
          <cell r="B729" t="str">
            <v>C++ EE 6u2, 1-RTU UpGrade SP</v>
          </cell>
          <cell r="C729">
            <v>1400</v>
          </cell>
          <cell r="D729" t="str">
            <v>B</v>
          </cell>
        </row>
        <row r="730">
          <cell r="A730" t="str">
            <v>FCEIS-602-TL99</v>
          </cell>
          <cell r="B730" t="str">
            <v>C++ EE 6u2, 1-RTU ESD SPARC</v>
          </cell>
          <cell r="C730">
            <v>4753</v>
          </cell>
          <cell r="D730" t="str">
            <v>B</v>
          </cell>
        </row>
        <row r="731">
          <cell r="A731" t="str">
            <v>FCEXS-602-T999</v>
          </cell>
          <cell r="B731" t="str">
            <v>C++ EE 6u2 10-RTU Slim Kit SP</v>
          </cell>
          <cell r="C731">
            <v>41580</v>
          </cell>
          <cell r="D731" t="str">
            <v>B</v>
          </cell>
        </row>
        <row r="732">
          <cell r="A732" t="str">
            <v>FCEXS-602-T9U9</v>
          </cell>
          <cell r="B732" t="str">
            <v>C++ EE 6u2, 10-RTU UpGrade SP</v>
          </cell>
          <cell r="C732">
            <v>14000</v>
          </cell>
          <cell r="D732" t="str">
            <v>B</v>
          </cell>
        </row>
        <row r="733">
          <cell r="A733" t="str">
            <v>FCEXS-602-TL99</v>
          </cell>
          <cell r="B733" t="str">
            <v>C++ EE 6u2, 10-RTU ESD SPARC</v>
          </cell>
          <cell r="C733">
            <v>41440</v>
          </cell>
          <cell r="D733" t="str">
            <v>B</v>
          </cell>
        </row>
        <row r="734">
          <cell r="A734" t="str">
            <v>FCEYS-602-T999</v>
          </cell>
          <cell r="B734" t="str">
            <v>C++ EE 6u2 25-RTU Slim Kit SP</v>
          </cell>
          <cell r="C734">
            <v>97860</v>
          </cell>
          <cell r="D734" t="str">
            <v>B</v>
          </cell>
        </row>
        <row r="735">
          <cell r="A735" t="str">
            <v>FCEYS-602-TL99</v>
          </cell>
          <cell r="B735" t="str">
            <v>C++ EE 6u2, 25-RTU ESD SPARC</v>
          </cell>
          <cell r="C735">
            <v>97720</v>
          </cell>
          <cell r="D735" t="str">
            <v>B</v>
          </cell>
        </row>
        <row r="736">
          <cell r="A736" t="str">
            <v>FCPBI-600-TD99</v>
          </cell>
          <cell r="B736" t="str">
            <v>C++ PE 6 Try n' Buy Intel</v>
          </cell>
          <cell r="C736">
            <v>0</v>
          </cell>
          <cell r="D736" t="str">
            <v>D</v>
          </cell>
        </row>
        <row r="737">
          <cell r="A737" t="str">
            <v>FCPBS-600-TD99</v>
          </cell>
          <cell r="B737" t="str">
            <v>C++ PE 6  Try n' Buy SPARC</v>
          </cell>
          <cell r="C737">
            <v>0</v>
          </cell>
          <cell r="D737" t="str">
            <v>D</v>
          </cell>
        </row>
        <row r="738">
          <cell r="A738" t="str">
            <v>FCPII-602-T999</v>
          </cell>
          <cell r="B738" t="str">
            <v>C++ PE 6u2 1-RTU Slim Kit IN</v>
          </cell>
          <cell r="C738">
            <v>2793</v>
          </cell>
          <cell r="D738" t="str">
            <v>B</v>
          </cell>
        </row>
        <row r="739">
          <cell r="A739" t="str">
            <v>FCPII-602-T9U9</v>
          </cell>
          <cell r="B739" t="str">
            <v>C++ PE 6u2 1-RTU Upgrade IN</v>
          </cell>
          <cell r="C739">
            <v>840</v>
          </cell>
          <cell r="D739" t="str">
            <v>B</v>
          </cell>
        </row>
        <row r="740">
          <cell r="A740" t="str">
            <v>FCPII-602-TL99</v>
          </cell>
          <cell r="B740" t="str">
            <v>C++ PE 6u2 1-RTU ESD Intel</v>
          </cell>
          <cell r="C740">
            <v>2653</v>
          </cell>
          <cell r="D740" t="str">
            <v>B</v>
          </cell>
        </row>
        <row r="741">
          <cell r="A741" t="str">
            <v>FCPIS-602-T999</v>
          </cell>
          <cell r="B741" t="str">
            <v>C++ PE 6u2  1-RTU Slim Kit SP</v>
          </cell>
          <cell r="C741">
            <v>2793</v>
          </cell>
          <cell r="D741" t="str">
            <v>B</v>
          </cell>
        </row>
        <row r="742">
          <cell r="A742" t="str">
            <v>FCPIS-602-T9U9</v>
          </cell>
          <cell r="B742" t="str">
            <v>C++ PE 6u2 1-User Upgrades SP</v>
          </cell>
          <cell r="C742">
            <v>840</v>
          </cell>
          <cell r="D742" t="str">
            <v>B</v>
          </cell>
        </row>
        <row r="743">
          <cell r="A743" t="str">
            <v>FCPIS-602-TL99</v>
          </cell>
          <cell r="B743" t="str">
            <v>C++ PE 6u2  1-RTU ESD SPARC</v>
          </cell>
          <cell r="C743">
            <v>2653</v>
          </cell>
          <cell r="D743" t="str">
            <v>B</v>
          </cell>
        </row>
        <row r="744">
          <cell r="A744" t="str">
            <v>FDDD9-602-T999</v>
          </cell>
          <cell r="B744" t="str">
            <v>Forte Developer 6u2, Doc Set</v>
          </cell>
          <cell r="C744">
            <v>350</v>
          </cell>
          <cell r="D744" t="str">
            <v>B</v>
          </cell>
        </row>
        <row r="745">
          <cell r="A745" t="str">
            <v>FFDBS-600-TD99</v>
          </cell>
          <cell r="B745" t="str">
            <v>Fortran Desktop 6 Try n' Buy</v>
          </cell>
          <cell r="C745">
            <v>0</v>
          </cell>
          <cell r="D745" t="str">
            <v>D</v>
          </cell>
        </row>
        <row r="746">
          <cell r="A746" t="str">
            <v>FFDIS-602-T999</v>
          </cell>
          <cell r="B746" t="str">
            <v>Fortran Desktop 6u2 1-user</v>
          </cell>
          <cell r="C746">
            <v>2100</v>
          </cell>
          <cell r="D746" t="str">
            <v>B</v>
          </cell>
        </row>
        <row r="747">
          <cell r="A747" t="str">
            <v>FFDIS-602-T9U9</v>
          </cell>
          <cell r="B747" t="str">
            <v>Fortran DE 6u2 1-RTU UPG SP</v>
          </cell>
          <cell r="C747">
            <v>840</v>
          </cell>
          <cell r="D747" t="str">
            <v>B</v>
          </cell>
        </row>
        <row r="748">
          <cell r="A748" t="str">
            <v>FFDIS-602-TL99</v>
          </cell>
          <cell r="B748" t="str">
            <v>Fortran DE 6u2 1-RTU ESD, SP</v>
          </cell>
          <cell r="C748">
            <v>1960</v>
          </cell>
          <cell r="D748" t="str">
            <v>B</v>
          </cell>
        </row>
        <row r="749">
          <cell r="A749" t="str">
            <v>FFHBS-600-TD99</v>
          </cell>
          <cell r="B749" t="str">
            <v>HPC 6 Try n' Buy SPARC</v>
          </cell>
          <cell r="C749">
            <v>0</v>
          </cell>
          <cell r="D749" t="str">
            <v>D</v>
          </cell>
        </row>
        <row r="750">
          <cell r="A750" t="str">
            <v>FFHD9-601-T99C</v>
          </cell>
          <cell r="B750" t="str">
            <v>Japan HighPerfComp, 6u1 Docs</v>
          </cell>
          <cell r="C750">
            <v>455</v>
          </cell>
          <cell r="D750" t="str">
            <v>B</v>
          </cell>
        </row>
        <row r="751">
          <cell r="A751" t="str">
            <v>FFHIS-602-T999</v>
          </cell>
          <cell r="B751" t="str">
            <v>HPC 6u2 1-RTU Slim Kit SPARC</v>
          </cell>
          <cell r="C751">
            <v>4893</v>
          </cell>
          <cell r="D751" t="str">
            <v>B</v>
          </cell>
        </row>
        <row r="752">
          <cell r="A752" t="str">
            <v>FFHIS-602-T9U9</v>
          </cell>
          <cell r="B752" t="str">
            <v>HPC 6u2 1-RTU Upgrade SPARC</v>
          </cell>
          <cell r="C752">
            <v>1400</v>
          </cell>
          <cell r="D752" t="str">
            <v>B</v>
          </cell>
        </row>
        <row r="753">
          <cell r="A753" t="str">
            <v>FFHIS-602-TL99</v>
          </cell>
          <cell r="B753" t="str">
            <v>HPC 6u2 1-RTU ESD for SPARC</v>
          </cell>
          <cell r="C753">
            <v>4753</v>
          </cell>
          <cell r="D753" t="str">
            <v>B</v>
          </cell>
        </row>
        <row r="754">
          <cell r="A754" t="str">
            <v>FFHIS-6T1-T9T9</v>
          </cell>
          <cell r="B754" t="str">
            <v>HPC 6 1-User Trdup SPARC</v>
          </cell>
          <cell r="C754">
            <v>3920</v>
          </cell>
          <cell r="D754" t="str">
            <v>B</v>
          </cell>
        </row>
        <row r="755">
          <cell r="A755" t="str">
            <v>FFHXS-602-T999</v>
          </cell>
          <cell r="B755" t="str">
            <v>HPC 6u2 10-RTU Slim Kit SPARC</v>
          </cell>
          <cell r="C755">
            <v>41580</v>
          </cell>
          <cell r="D755" t="str">
            <v>B</v>
          </cell>
        </row>
        <row r="756">
          <cell r="A756" t="str">
            <v>FFHXS-602-T9U9</v>
          </cell>
          <cell r="B756" t="str">
            <v>HPC 6u2 10-RTU Upgrade SPARC</v>
          </cell>
          <cell r="C756">
            <v>14000</v>
          </cell>
          <cell r="D756" t="str">
            <v>B</v>
          </cell>
        </row>
        <row r="757">
          <cell r="A757" t="str">
            <v>FFHXS-602-TL99</v>
          </cell>
          <cell r="B757" t="str">
            <v>HPC 6u2 10-RTU ESD for SPARC</v>
          </cell>
          <cell r="C757">
            <v>41440</v>
          </cell>
          <cell r="D757" t="str">
            <v>B</v>
          </cell>
        </row>
        <row r="758">
          <cell r="A758" t="str">
            <v>FFHYS-602-T999</v>
          </cell>
          <cell r="B758" t="str">
            <v>HPC 6u2 25-RTU Slim Kit SPARC</v>
          </cell>
          <cell r="C758">
            <v>97860</v>
          </cell>
          <cell r="D758" t="str">
            <v>B</v>
          </cell>
        </row>
        <row r="759">
          <cell r="A759" t="str">
            <v>FFHYS-602-TL99</v>
          </cell>
          <cell r="B759" t="str">
            <v>HPC 6u2 25-RTU ESD for SPARC</v>
          </cell>
          <cell r="C759">
            <v>97720</v>
          </cell>
          <cell r="D759" t="str">
            <v>B</v>
          </cell>
        </row>
        <row r="760">
          <cell r="A760" t="str">
            <v>FFJM9-300-T999</v>
          </cell>
          <cell r="B760" t="str">
            <v>FFJ, 3.0, Media Kit</v>
          </cell>
          <cell r="C760">
            <v>28</v>
          </cell>
          <cell r="D760" t="str">
            <v>B</v>
          </cell>
        </row>
        <row r="761">
          <cell r="A761" t="str">
            <v>FIG-ECR-3.0G1-PU</v>
          </cell>
          <cell r="B761" t="str">
            <v>UG FW-1 3.0 IGER/RC</v>
          </cell>
          <cell r="C761">
            <v>21000</v>
          </cell>
          <cell r="D761" t="str">
            <v>B</v>
          </cell>
        </row>
        <row r="762">
          <cell r="A762" t="str">
            <v>FJCI9-300-TL99</v>
          </cell>
          <cell r="B762" t="str">
            <v>FFJ, CE 3, 1-RTU, ESD</v>
          </cell>
          <cell r="C762">
            <v>0</v>
          </cell>
          <cell r="D762" t="str">
            <v>D</v>
          </cell>
        </row>
        <row r="763">
          <cell r="A763" t="str">
            <v>FJEI9-300-T999</v>
          </cell>
          <cell r="B763" t="str">
            <v>FFJ, EE 3, 1-RTU, Slim Kit</v>
          </cell>
          <cell r="C763">
            <v>2793</v>
          </cell>
          <cell r="D763" t="str">
            <v>B</v>
          </cell>
        </row>
        <row r="764">
          <cell r="A764" t="str">
            <v>FJEI9-300-T9U9</v>
          </cell>
          <cell r="B764" t="str">
            <v>FFJ, EE 3, 1-RTU, Slim Kit UPG</v>
          </cell>
          <cell r="C764">
            <v>1393</v>
          </cell>
          <cell r="D764" t="str">
            <v>B</v>
          </cell>
        </row>
        <row r="765">
          <cell r="A765" t="str">
            <v>FJEI9-300-TL99</v>
          </cell>
          <cell r="B765" t="str">
            <v>FFJ, EE 3, 1-RTU, ESD</v>
          </cell>
          <cell r="C765">
            <v>2793</v>
          </cell>
          <cell r="D765" t="str">
            <v>B</v>
          </cell>
        </row>
        <row r="766">
          <cell r="A766" t="str">
            <v>FJEI9-300-TLU9</v>
          </cell>
          <cell r="B766" t="str">
            <v>FFJ,EE 3,1-RTU, ESD,UPG</v>
          </cell>
          <cell r="C766">
            <v>1393</v>
          </cell>
          <cell r="D766" t="str">
            <v>B</v>
          </cell>
        </row>
        <row r="767">
          <cell r="A767" t="str">
            <v>FMKMI-602-T999</v>
          </cell>
          <cell r="B767" t="str">
            <v>Forte Dev Media Kit 6u2 Intel</v>
          </cell>
          <cell r="C767">
            <v>140</v>
          </cell>
          <cell r="D767" t="str">
            <v>B</v>
          </cell>
        </row>
        <row r="768">
          <cell r="A768" t="str">
            <v>FMKMS-602-T999</v>
          </cell>
          <cell r="B768" t="str">
            <v>Forte Dev Media Kit 6u2 SPARC</v>
          </cell>
          <cell r="C768">
            <v>140</v>
          </cell>
          <cell r="D768" t="str">
            <v>B</v>
          </cell>
        </row>
        <row r="769">
          <cell r="A769" t="str">
            <v>FR-2.0.1-D</v>
          </cell>
          <cell r="B769" t="str">
            <v>FRAME RELAY 2.0.1, DOCS</v>
          </cell>
          <cell r="C769">
            <v>195</v>
          </cell>
          <cell r="D769" t="str">
            <v>D</v>
          </cell>
        </row>
        <row r="770">
          <cell r="A770" t="str">
            <v>FR-2.0.1-DT-S</v>
          </cell>
          <cell r="B770" t="str">
            <v>FRAME RELAY 2.0.1, CD LIC</v>
          </cell>
          <cell r="C770">
            <v>2093</v>
          </cell>
          <cell r="D770" t="str">
            <v>B</v>
          </cell>
        </row>
        <row r="771">
          <cell r="A771" t="str">
            <v>FR-2.0.1-ES-S</v>
          </cell>
          <cell r="B771" t="str">
            <v>FRAME RELAY 2.0.1, CD LIC</v>
          </cell>
          <cell r="C771">
            <v>3493</v>
          </cell>
          <cell r="D771" t="str">
            <v>B</v>
          </cell>
        </row>
        <row r="772">
          <cell r="A772" t="str">
            <v>FTAIS-900-T929</v>
          </cell>
          <cell r="B772" t="str">
            <v>SOLSTICE FTAM 9.0 Add. RTU ED</v>
          </cell>
          <cell r="C772">
            <v>2590</v>
          </cell>
          <cell r="D772" t="str">
            <v>B</v>
          </cell>
        </row>
        <row r="773">
          <cell r="A773" t="str">
            <v>FTAIS-900-T9A9</v>
          </cell>
          <cell r="B773" t="str">
            <v>SOLSTICE FTAM 9.0 CD (SPARC)</v>
          </cell>
          <cell r="C773">
            <v>2590</v>
          </cell>
          <cell r="D773" t="str">
            <v>B</v>
          </cell>
        </row>
        <row r="774">
          <cell r="A774" t="str">
            <v>FTAIS-900-T9D9</v>
          </cell>
          <cell r="B774" t="str">
            <v>SOLSTICE FTAM 9.0 DOC (SPARC)</v>
          </cell>
          <cell r="C774">
            <v>210</v>
          </cell>
          <cell r="D774" t="str">
            <v>D</v>
          </cell>
        </row>
        <row r="775">
          <cell r="A775" t="str">
            <v>FTAIS-900-T9E9</v>
          </cell>
          <cell r="B775" t="str">
            <v>SOLSTICE FTAM 9.0 UPGRADE</v>
          </cell>
          <cell r="C775">
            <v>1117</v>
          </cell>
          <cell r="D775" t="str">
            <v>B</v>
          </cell>
        </row>
        <row r="776">
          <cell r="A776" t="str">
            <v>FTAM-8.0.3-CD</v>
          </cell>
          <cell r="B776" t="str">
            <v>SOLSTICE FTAM 8.0.3, CD</v>
          </cell>
          <cell r="C776">
            <v>130</v>
          </cell>
          <cell r="D776" t="str">
            <v>D</v>
          </cell>
        </row>
        <row r="777">
          <cell r="A777" t="str">
            <v>FTAM-8.0.3-D</v>
          </cell>
          <cell r="B777" t="str">
            <v>SOLSTICE FTAM 8.0.3, DOC</v>
          </cell>
          <cell r="C777">
            <v>195</v>
          </cell>
          <cell r="D777" t="str">
            <v>D</v>
          </cell>
        </row>
        <row r="778">
          <cell r="A778" t="str">
            <v>FTAM-8.0.3-S</v>
          </cell>
          <cell r="B778" t="str">
            <v>SOLSTICE FTAM 8.0.3, CD LIC</v>
          </cell>
          <cell r="C778">
            <v>2405</v>
          </cell>
          <cell r="D778" t="str">
            <v>B</v>
          </cell>
        </row>
        <row r="779">
          <cell r="A779" t="str">
            <v>FTAM-8.0.3-SU</v>
          </cell>
          <cell r="B779" t="str">
            <v>UG SUNLINK FTAM 8.0.3, CD LIC</v>
          </cell>
          <cell r="C779">
            <v>1037</v>
          </cell>
          <cell r="D779" t="str">
            <v>B</v>
          </cell>
        </row>
        <row r="780">
          <cell r="A780" t="str">
            <v>FTWBI-600-TD99</v>
          </cell>
          <cell r="B780" t="str">
            <v>TeamWare 6 Try n' Buy Intel</v>
          </cell>
          <cell r="C780">
            <v>0</v>
          </cell>
          <cell r="D780" t="str">
            <v>D</v>
          </cell>
        </row>
        <row r="781">
          <cell r="A781" t="str">
            <v>FTWBS-600-TD99</v>
          </cell>
          <cell r="B781" t="str">
            <v>TeamWare 6 Try n' Buy SPARC</v>
          </cell>
          <cell r="C781">
            <v>0</v>
          </cell>
          <cell r="D781" t="str">
            <v>D</v>
          </cell>
        </row>
        <row r="782">
          <cell r="A782" t="str">
            <v>FTWII-602-T999</v>
          </cell>
          <cell r="B782" t="str">
            <v>TeamWare 6u2 1-RTU Slim Kit IN</v>
          </cell>
          <cell r="C782">
            <v>1813</v>
          </cell>
          <cell r="D782" t="str">
            <v>B</v>
          </cell>
        </row>
        <row r="783">
          <cell r="A783" t="str">
            <v>FTWII-602-T9U9</v>
          </cell>
          <cell r="B783" t="str">
            <v>TeamWare 6u2 1-RTU UPG IN</v>
          </cell>
          <cell r="C783">
            <v>476</v>
          </cell>
          <cell r="D783" t="str">
            <v>B</v>
          </cell>
        </row>
        <row r="784">
          <cell r="A784" t="str">
            <v>FTWII-602-TL99</v>
          </cell>
          <cell r="B784" t="str">
            <v>TeamWare 6u2 1-RTU ESD Intel</v>
          </cell>
          <cell r="C784">
            <v>1673</v>
          </cell>
          <cell r="D784" t="str">
            <v>B</v>
          </cell>
        </row>
        <row r="785">
          <cell r="A785" t="str">
            <v>FTWIS-602-T999</v>
          </cell>
          <cell r="B785" t="str">
            <v>TeamWare 6u2 1-RTU Slim Kit SP</v>
          </cell>
          <cell r="C785">
            <v>1813</v>
          </cell>
          <cell r="D785" t="str">
            <v>B</v>
          </cell>
        </row>
        <row r="786">
          <cell r="A786" t="str">
            <v>FTWIS-602-T9U9</v>
          </cell>
          <cell r="B786" t="str">
            <v>TeamWare 6u2 1-RTU UPG SP</v>
          </cell>
          <cell r="C786">
            <v>476</v>
          </cell>
          <cell r="D786" t="str">
            <v>B</v>
          </cell>
        </row>
        <row r="787">
          <cell r="A787" t="str">
            <v>FTWIS-602-TL99</v>
          </cell>
          <cell r="B787" t="str">
            <v>TeamWare 6u2 1-RTU ESD SP</v>
          </cell>
          <cell r="C787">
            <v>1673</v>
          </cell>
          <cell r="D787" t="str">
            <v>B</v>
          </cell>
        </row>
        <row r="788">
          <cell r="A788" t="str">
            <v>GDKM9-100-T999</v>
          </cell>
          <cell r="B788" t="str">
            <v>Global App Developer Kit 1.0</v>
          </cell>
          <cell r="C788">
            <v>413</v>
          </cell>
          <cell r="D788" t="str">
            <v>B</v>
          </cell>
        </row>
        <row r="789">
          <cell r="A789" t="str">
            <v>GDMD9-100-9999</v>
          </cell>
          <cell r="B789" t="str">
            <v>GDMO BUILDER 1.0, DOC</v>
          </cell>
          <cell r="C789">
            <v>195</v>
          </cell>
          <cell r="D789" t="str">
            <v>D</v>
          </cell>
        </row>
        <row r="790">
          <cell r="A790" t="str">
            <v>GDMIS-100-9999</v>
          </cell>
          <cell r="B790" t="str">
            <v>GDMO BUILDER 1.0,  LIC</v>
          </cell>
          <cell r="C790">
            <v>12586</v>
          </cell>
          <cell r="D790" t="str">
            <v>B</v>
          </cell>
        </row>
        <row r="791">
          <cell r="A791" t="str">
            <v>GDMO-1.0-D</v>
          </cell>
          <cell r="B791" t="str">
            <v>GDMO BUILDER 1.0, DOC</v>
          </cell>
          <cell r="C791">
            <v>195</v>
          </cell>
          <cell r="D791" t="str">
            <v>D</v>
          </cell>
        </row>
        <row r="792">
          <cell r="A792" t="str">
            <v>GDMO-1.0-S</v>
          </cell>
          <cell r="B792" t="str">
            <v>GDMO BUILDER 1.0, CD LIC</v>
          </cell>
          <cell r="C792">
            <v>11687</v>
          </cell>
          <cell r="D792" t="str">
            <v>B</v>
          </cell>
        </row>
        <row r="793">
          <cell r="A793" t="str">
            <v>HA-MULT</v>
          </cell>
          <cell r="B793" t="str">
            <v>HA Support Bundle</v>
          </cell>
          <cell r="C793">
            <v>12500</v>
          </cell>
          <cell r="D793" t="str">
            <v>D</v>
          </cell>
        </row>
        <row r="794">
          <cell r="A794" t="str">
            <v>HA-SUPP</v>
          </cell>
          <cell r="B794" t="str">
            <v>HA SUPPORT BUNDLE</v>
          </cell>
          <cell r="C794">
            <v>24500</v>
          </cell>
          <cell r="D794" t="str">
            <v>D</v>
          </cell>
        </row>
        <row r="795">
          <cell r="A795" t="str">
            <v>HPC-INSTALL</v>
          </cell>
          <cell r="B795" t="str">
            <v>SUN HPC INSTALLATION SERVICE</v>
          </cell>
          <cell r="C795">
            <v>2380</v>
          </cell>
          <cell r="D795" t="str">
            <v>D</v>
          </cell>
        </row>
        <row r="796">
          <cell r="A796" t="str">
            <v>HPC-INSTALL-E10000</v>
          </cell>
          <cell r="B796" t="str">
            <v>SUN HPC INSTALL FOR E10000</v>
          </cell>
          <cell r="C796">
            <v>0</v>
          </cell>
          <cell r="D796" t="str">
            <v>D</v>
          </cell>
        </row>
        <row r="797">
          <cell r="A797" t="str">
            <v>HPCIS-310-9999</v>
          </cell>
          <cell r="B797" t="str">
            <v>Sun HPC ClusterTools 3.1</v>
          </cell>
          <cell r="C797">
            <v>1050</v>
          </cell>
          <cell r="D797" t="str">
            <v>B</v>
          </cell>
        </row>
        <row r="798">
          <cell r="A798" t="str">
            <v>HPCIS-400-9999</v>
          </cell>
          <cell r="B798" t="str">
            <v>Sun HPC ClusterTools 4</v>
          </cell>
          <cell r="C798">
            <v>1050</v>
          </cell>
          <cell r="D798" t="str">
            <v>B</v>
          </cell>
        </row>
        <row r="799">
          <cell r="A799" t="str">
            <v>HSREX-403-99Y9</v>
          </cell>
          <cell r="B799" t="str">
            <v>HSRM MS-Exchange 4.0.3 Media</v>
          </cell>
          <cell r="C799">
            <v>150</v>
          </cell>
          <cell r="D799" t="str">
            <v>P</v>
          </cell>
        </row>
        <row r="800">
          <cell r="A800" t="str">
            <v>HSREX-403-X999</v>
          </cell>
          <cell r="B800" t="str">
            <v>HSRM MS-Ex 4.0.3 8 CPU Lic</v>
          </cell>
          <cell r="C800">
            <v>6000</v>
          </cell>
          <cell r="D800" t="str">
            <v>P</v>
          </cell>
        </row>
        <row r="801">
          <cell r="A801" t="str">
            <v>HSRMDBOI-500-B209</v>
          </cell>
          <cell r="B801" t="str">
            <v>HSRM 5.0 2 CPU Ora Intel Lic20</v>
          </cell>
          <cell r="C801">
            <v>15000</v>
          </cell>
          <cell r="D801" t="str">
            <v>P</v>
          </cell>
        </row>
        <row r="802">
          <cell r="A802" t="str">
            <v>HSRMDBOI-500-B999</v>
          </cell>
          <cell r="B802" t="str">
            <v>HSRM 5.0 2 CPU Ora Intel Lic</v>
          </cell>
          <cell r="C802">
            <v>750</v>
          </cell>
          <cell r="D802" t="str">
            <v>P</v>
          </cell>
        </row>
        <row r="803">
          <cell r="A803" t="str">
            <v>HSRMDBOI-500-G209</v>
          </cell>
          <cell r="B803" t="str">
            <v>HSRM 5.0 4-7 CPU Ora Intel 20</v>
          </cell>
          <cell r="C803">
            <v>30000</v>
          </cell>
          <cell r="D803" t="str">
            <v>P</v>
          </cell>
        </row>
        <row r="804">
          <cell r="A804" t="str">
            <v>HSRMDBOI-500-G999</v>
          </cell>
          <cell r="B804" t="str">
            <v>HSRM 5.0 4-7 CPU Ora Intel Lic</v>
          </cell>
          <cell r="C804">
            <v>1500</v>
          </cell>
          <cell r="D804" t="str">
            <v>P</v>
          </cell>
        </row>
        <row r="805">
          <cell r="A805" t="str">
            <v>HSRMDBOI-500-I209</v>
          </cell>
          <cell r="B805" t="str">
            <v>HSRM 5.0 1 CPU Ora Intel Lic20</v>
          </cell>
          <cell r="C805">
            <v>15000</v>
          </cell>
          <cell r="D805" t="str">
            <v>P</v>
          </cell>
        </row>
        <row r="806">
          <cell r="A806" t="str">
            <v>HSRMDBOI-500-I999</v>
          </cell>
          <cell r="B806" t="str">
            <v>HSRM 5.0 1 CPU Ora Intel Lic</v>
          </cell>
          <cell r="C806">
            <v>750</v>
          </cell>
          <cell r="D806" t="str">
            <v>P</v>
          </cell>
        </row>
        <row r="807">
          <cell r="A807" t="str">
            <v>HSRMDBOI-500-X209</v>
          </cell>
          <cell r="B807" t="str">
            <v>HSRM 5.0 8+ CPU Ora Intel 20</v>
          </cell>
          <cell r="C807">
            <v>60000</v>
          </cell>
          <cell r="D807" t="str">
            <v>P</v>
          </cell>
        </row>
        <row r="808">
          <cell r="A808" t="str">
            <v>HSRMDBOI-500-X999</v>
          </cell>
          <cell r="B808" t="str">
            <v>HSRM 5.0 8+ CPU Ora Intel Lic</v>
          </cell>
          <cell r="C808">
            <v>3000</v>
          </cell>
          <cell r="D808" t="str">
            <v>P</v>
          </cell>
        </row>
        <row r="809">
          <cell r="A809" t="str">
            <v>HSRMDBOU-500-C209</v>
          </cell>
          <cell r="B809" t="str">
            <v>HSRM 5.0 24+ CPU Ora UX Lic 20</v>
          </cell>
          <cell r="C809">
            <v>60000</v>
          </cell>
          <cell r="D809" t="str">
            <v>P</v>
          </cell>
        </row>
        <row r="810">
          <cell r="A810" t="str">
            <v>HSRMDBOU-500-C999</v>
          </cell>
          <cell r="B810" t="str">
            <v>HSRM 5.0 24+ CPU Ora UNIX Lic</v>
          </cell>
          <cell r="C810">
            <v>3000</v>
          </cell>
          <cell r="D810" t="str">
            <v>P</v>
          </cell>
        </row>
        <row r="811">
          <cell r="A811" t="str">
            <v>HSRMDBOU-500-G209</v>
          </cell>
          <cell r="B811" t="str">
            <v>HSRM 5.0 4-7 CPU Ora UX Lic 20</v>
          </cell>
          <cell r="C811">
            <v>30000</v>
          </cell>
          <cell r="D811" t="str">
            <v>P</v>
          </cell>
        </row>
        <row r="812">
          <cell r="A812" t="str">
            <v>HSRMDBOU-500-G999</v>
          </cell>
          <cell r="B812" t="str">
            <v>HSRM 5.0 4-7 CPU Ora UNIX Lic</v>
          </cell>
          <cell r="C812">
            <v>1500</v>
          </cell>
          <cell r="D812" t="str">
            <v>P</v>
          </cell>
        </row>
        <row r="813">
          <cell r="A813" t="str">
            <v>HSRMDBOU-500-I209</v>
          </cell>
          <cell r="B813" t="str">
            <v>HSRM 5.0 1-2 CPU Ora UX Lic 20</v>
          </cell>
          <cell r="C813">
            <v>15000</v>
          </cell>
          <cell r="D813" t="str">
            <v>P</v>
          </cell>
        </row>
        <row r="814">
          <cell r="A814" t="str">
            <v>HSRMDBOU-500-I999</v>
          </cell>
          <cell r="B814" t="str">
            <v>HSRM 5.0 1-2 CPU Ora UNIX Lic</v>
          </cell>
          <cell r="C814">
            <v>750</v>
          </cell>
          <cell r="D814" t="str">
            <v>P</v>
          </cell>
        </row>
        <row r="815">
          <cell r="A815" t="str">
            <v>HSRMDBOU-500-Y209</v>
          </cell>
          <cell r="B815" t="str">
            <v>HSRM 5.0 8-23 CPU Ora UX Lic20</v>
          </cell>
          <cell r="C815">
            <v>60000</v>
          </cell>
          <cell r="D815" t="str">
            <v>P</v>
          </cell>
        </row>
        <row r="816">
          <cell r="A816" t="str">
            <v>HSRMDBOU-500-Y999</v>
          </cell>
          <cell r="B816" t="str">
            <v>HSRM 5.0 8-23 CPU Ora UX Lic</v>
          </cell>
          <cell r="C816">
            <v>3000</v>
          </cell>
          <cell r="D816" t="str">
            <v>P</v>
          </cell>
        </row>
        <row r="817">
          <cell r="A817" t="str">
            <v>HSRMDBSU-500-C209</v>
          </cell>
          <cell r="B817" t="str">
            <v>HSRM 5.0 24+ CPU Syb UX Lic 20</v>
          </cell>
          <cell r="C817">
            <v>60000</v>
          </cell>
          <cell r="D817" t="str">
            <v>P</v>
          </cell>
        </row>
        <row r="818">
          <cell r="A818" t="str">
            <v>HSRMDBSU-500-C999</v>
          </cell>
          <cell r="B818" t="str">
            <v>HSRM 5.0 24+CPU Sybase UX Lic</v>
          </cell>
          <cell r="C818">
            <v>3000</v>
          </cell>
          <cell r="D818" t="str">
            <v>P</v>
          </cell>
        </row>
        <row r="819">
          <cell r="A819" t="str">
            <v>HSRMDBSU-500-G209</v>
          </cell>
          <cell r="B819" t="str">
            <v>HSRM 5.0 4-7 CPU Syb UX Lic 20</v>
          </cell>
          <cell r="C819">
            <v>30000</v>
          </cell>
          <cell r="D819" t="str">
            <v>P</v>
          </cell>
        </row>
        <row r="820">
          <cell r="A820" t="str">
            <v>HSRMDBSU-500-G999</v>
          </cell>
          <cell r="B820" t="str">
            <v>HSRM 5.0 4-7 CPU Syb UNIX Lic</v>
          </cell>
          <cell r="C820">
            <v>1500</v>
          </cell>
          <cell r="D820" t="str">
            <v>P</v>
          </cell>
        </row>
        <row r="821">
          <cell r="A821" t="str">
            <v>HSRMDBSU-500-I209</v>
          </cell>
          <cell r="B821" t="str">
            <v>HSRM 5.0 1-2 CPU Syb UX Lic 20</v>
          </cell>
          <cell r="C821">
            <v>15000</v>
          </cell>
          <cell r="D821" t="str">
            <v>P</v>
          </cell>
        </row>
        <row r="822">
          <cell r="A822" t="str">
            <v>HSRMDBSU-500-I999</v>
          </cell>
          <cell r="B822" t="str">
            <v>HSRM 5.0 1-2 CPU Syb UNIX Lic</v>
          </cell>
          <cell r="C822">
            <v>750</v>
          </cell>
          <cell r="D822" t="str">
            <v>P</v>
          </cell>
        </row>
        <row r="823">
          <cell r="A823" t="str">
            <v>HSRMDBSU-500-Y209</v>
          </cell>
          <cell r="B823" t="str">
            <v>HSRM 5.0 8-23 CPU Syb UX Lic20</v>
          </cell>
          <cell r="C823">
            <v>60000</v>
          </cell>
          <cell r="D823" t="str">
            <v>P</v>
          </cell>
        </row>
        <row r="824">
          <cell r="A824" t="str">
            <v>HSRMDBSU-500-Y999</v>
          </cell>
          <cell r="B824" t="str">
            <v>HSRM 5.0 8-23 CPU Syb UNIX Lic</v>
          </cell>
          <cell r="C824">
            <v>3000</v>
          </cell>
          <cell r="D824" t="str">
            <v>P</v>
          </cell>
        </row>
        <row r="825">
          <cell r="A825" t="str">
            <v>HSRME-500-99Y9</v>
          </cell>
          <cell r="B825" t="str">
            <v>HSRM Enterprise 5.0 Media</v>
          </cell>
          <cell r="C825">
            <v>150</v>
          </cell>
          <cell r="D825" t="str">
            <v>P</v>
          </cell>
        </row>
        <row r="826">
          <cell r="A826" t="str">
            <v>HSRMGR-100-99Y9</v>
          </cell>
          <cell r="B826" t="str">
            <v>HSRM Global Reporter 1.0 Media</v>
          </cell>
          <cell r="C826">
            <v>150</v>
          </cell>
          <cell r="D826" t="str">
            <v>P</v>
          </cell>
        </row>
        <row r="827">
          <cell r="A827" t="str">
            <v>HSRMI-500-B209</v>
          </cell>
          <cell r="B827" t="str">
            <v>HSRM 5.0 2 CPU Intel Lic, 20</v>
          </cell>
          <cell r="C827">
            <v>39000</v>
          </cell>
          <cell r="D827" t="str">
            <v>P</v>
          </cell>
        </row>
        <row r="828">
          <cell r="A828" t="str">
            <v>HSRMI-500-B999</v>
          </cell>
          <cell r="B828" t="str">
            <v>HSRM 5.0 2 CPU Intel Lic</v>
          </cell>
          <cell r="C828">
            <v>1950</v>
          </cell>
          <cell r="D828" t="str">
            <v>P</v>
          </cell>
        </row>
        <row r="829">
          <cell r="A829" t="str">
            <v>HSRMI-500-G209</v>
          </cell>
          <cell r="B829" t="str">
            <v>HSRM 5.0 4-7 CPU Intel Lic, 20</v>
          </cell>
          <cell r="C829">
            <v>69000</v>
          </cell>
          <cell r="D829" t="str">
            <v>P</v>
          </cell>
        </row>
        <row r="830">
          <cell r="A830" t="str">
            <v>HSRMI-500-G999</v>
          </cell>
          <cell r="B830" t="str">
            <v>HSRM 5.0 4-7 CPU Intel Lic</v>
          </cell>
          <cell r="C830">
            <v>3450</v>
          </cell>
          <cell r="D830" t="str">
            <v>P</v>
          </cell>
        </row>
        <row r="831">
          <cell r="A831" t="str">
            <v>HSRMI-500-I209</v>
          </cell>
          <cell r="B831" t="str">
            <v>HSRM 5.0 One CPU Intel Lic, 20</v>
          </cell>
          <cell r="C831">
            <v>30000</v>
          </cell>
          <cell r="D831" t="str">
            <v>P</v>
          </cell>
        </row>
        <row r="832">
          <cell r="A832" t="str">
            <v>HSRMI-500-I999</v>
          </cell>
          <cell r="B832" t="str">
            <v>HSRM 5.0 One CPU Intel Lic</v>
          </cell>
          <cell r="C832">
            <v>1500</v>
          </cell>
          <cell r="D832" t="str">
            <v>P</v>
          </cell>
        </row>
        <row r="833">
          <cell r="A833" t="str">
            <v>HSRMP-500-99Y9</v>
          </cell>
          <cell r="B833" t="str">
            <v>HSRM Prospector 2.0.1 Media</v>
          </cell>
          <cell r="C833">
            <v>150</v>
          </cell>
          <cell r="D833" t="str">
            <v>P</v>
          </cell>
        </row>
        <row r="834">
          <cell r="A834" t="str">
            <v>HSRMS-402-9999</v>
          </cell>
          <cell r="B834" t="str">
            <v>HSRM Surveyor SRM 4.0.2 Lic</v>
          </cell>
          <cell r="C834">
            <v>45000</v>
          </cell>
          <cell r="D834" t="str">
            <v>H</v>
          </cell>
        </row>
        <row r="835">
          <cell r="A835" t="str">
            <v>HSRMS-402-99Y9</v>
          </cell>
          <cell r="B835" t="str">
            <v>HSRM Surveyor SRM 4.0.2 Media</v>
          </cell>
          <cell r="C835">
            <v>150</v>
          </cell>
          <cell r="D835" t="str">
            <v>H</v>
          </cell>
        </row>
        <row r="836">
          <cell r="A836" t="str">
            <v>HSRMU-500-C209</v>
          </cell>
          <cell r="B836" t="str">
            <v>HSRM 5.0 24+ CPU UNIX Lic, 20</v>
          </cell>
          <cell r="C836">
            <v>300000</v>
          </cell>
          <cell r="D836" t="str">
            <v>P</v>
          </cell>
        </row>
        <row r="837">
          <cell r="A837" t="str">
            <v>HSRMU-500-C999</v>
          </cell>
          <cell r="B837" t="str">
            <v>HSRM 5.0 24+ CPU UNIX Lic</v>
          </cell>
          <cell r="C837">
            <v>15000</v>
          </cell>
          <cell r="D837" t="str">
            <v>P</v>
          </cell>
        </row>
        <row r="838">
          <cell r="A838" t="str">
            <v>HSRMU-500-G209</v>
          </cell>
          <cell r="B838" t="str">
            <v>HSRM 5.0 4-7 CPU UNIX Lic, 20</v>
          </cell>
          <cell r="C838">
            <v>90000</v>
          </cell>
          <cell r="D838" t="str">
            <v>P</v>
          </cell>
        </row>
        <row r="839">
          <cell r="A839" t="str">
            <v>HSRMU-500-G999</v>
          </cell>
          <cell r="B839" t="str">
            <v>HSRM 5.0 4-7 CPU UNIX Lic</v>
          </cell>
          <cell r="C839">
            <v>4500</v>
          </cell>
          <cell r="D839" t="str">
            <v>P</v>
          </cell>
        </row>
        <row r="840">
          <cell r="A840" t="str">
            <v>HSRMU-500-I209</v>
          </cell>
          <cell r="B840" t="str">
            <v>HSRM 5.0 1-2 CPU UNIX Lic, 20</v>
          </cell>
          <cell r="C840">
            <v>39000</v>
          </cell>
          <cell r="D840" t="str">
            <v>P</v>
          </cell>
        </row>
        <row r="841">
          <cell r="A841" t="str">
            <v>HSRMU-500-I999</v>
          </cell>
          <cell r="B841" t="str">
            <v>HSRM 5.0 1-2 CPU UNIX Lic</v>
          </cell>
          <cell r="C841">
            <v>1950</v>
          </cell>
          <cell r="D841" t="str">
            <v>P</v>
          </cell>
        </row>
        <row r="842">
          <cell r="A842" t="str">
            <v>HSRMU-500-Y209</v>
          </cell>
          <cell r="B842" t="str">
            <v>HSRM 5.0 8-23 CPU UNIX Lic, 20</v>
          </cell>
          <cell r="C842">
            <v>159000</v>
          </cell>
          <cell r="D842" t="str">
            <v>P</v>
          </cell>
        </row>
        <row r="843">
          <cell r="A843" t="str">
            <v>HSRMU-500-Y999</v>
          </cell>
          <cell r="B843" t="str">
            <v>HSRM 5.0 8-23 CPU UNIX Lic</v>
          </cell>
          <cell r="C843">
            <v>7950</v>
          </cell>
          <cell r="D843" t="str">
            <v>P</v>
          </cell>
        </row>
        <row r="844">
          <cell r="A844" t="str">
            <v>HSRSL-999-9999</v>
          </cell>
          <cell r="B844" t="str">
            <v>HSRM Site License</v>
          </cell>
          <cell r="C844">
            <v>14999999</v>
          </cell>
          <cell r="D844" t="str">
            <v>D</v>
          </cell>
        </row>
        <row r="845">
          <cell r="A845" t="str">
            <v>IIXSS-200-9999</v>
          </cell>
          <cell r="B845" t="str">
            <v>II 2.0.1 xSh Media &amp; Doc</v>
          </cell>
          <cell r="C845">
            <v>140</v>
          </cell>
          <cell r="D845" t="str">
            <v>B</v>
          </cell>
        </row>
        <row r="846">
          <cell r="A846" t="str">
            <v>IIXSS-999-D999</v>
          </cell>
          <cell r="B846" t="str">
            <v>II xSh Departmntl Lic</v>
          </cell>
          <cell r="C846">
            <v>25760</v>
          </cell>
          <cell r="D846" t="str">
            <v>B</v>
          </cell>
        </row>
        <row r="847">
          <cell r="A847" t="str">
            <v>IIXSS-999-E999</v>
          </cell>
          <cell r="B847" t="str">
            <v>II xSh Enterprs Lic</v>
          </cell>
          <cell r="C847">
            <v>36960</v>
          </cell>
          <cell r="D847" t="str">
            <v>B</v>
          </cell>
        </row>
        <row r="848">
          <cell r="A848" t="str">
            <v>IIXSS-999-S999</v>
          </cell>
          <cell r="B848" t="str">
            <v>II xSh E10000 Lic</v>
          </cell>
          <cell r="C848">
            <v>92400</v>
          </cell>
          <cell r="D848" t="str">
            <v>B</v>
          </cell>
        </row>
        <row r="849">
          <cell r="A849" t="str">
            <v>INI9S-200-D999</v>
          </cell>
          <cell r="B849" t="str">
            <v>Instant Image Tier 2 License</v>
          </cell>
          <cell r="C849">
            <v>25760</v>
          </cell>
          <cell r="D849" t="str">
            <v>B</v>
          </cell>
        </row>
        <row r="850">
          <cell r="A850" t="str">
            <v>INI9S-200-E999</v>
          </cell>
          <cell r="B850" t="str">
            <v>Instant Image Tier 3 License</v>
          </cell>
          <cell r="C850">
            <v>36960</v>
          </cell>
          <cell r="D850" t="str">
            <v>B</v>
          </cell>
        </row>
        <row r="851">
          <cell r="A851" t="str">
            <v>INI9S-200-R99S</v>
          </cell>
          <cell r="B851" t="str">
            <v>Instant Image 2.0 Global Pack</v>
          </cell>
          <cell r="C851">
            <v>140</v>
          </cell>
          <cell r="D851" t="str">
            <v>D</v>
          </cell>
        </row>
        <row r="852">
          <cell r="A852" t="str">
            <v>INI9S-200-S999</v>
          </cell>
          <cell r="B852" t="str">
            <v>Instant Image Tier 4 License</v>
          </cell>
          <cell r="C852">
            <v>92400</v>
          </cell>
          <cell r="D852" t="str">
            <v>B</v>
          </cell>
        </row>
        <row r="853">
          <cell r="A853" t="str">
            <v>INI9S-200-W999</v>
          </cell>
          <cell r="B853" t="str">
            <v>Instant Image Tier 1 License</v>
          </cell>
          <cell r="C853">
            <v>5460</v>
          </cell>
          <cell r="D853" t="str">
            <v>B</v>
          </cell>
        </row>
        <row r="854">
          <cell r="A854" t="str">
            <v>IPG-HUB1</v>
          </cell>
          <cell r="B854" t="str">
            <v>HUB, 10 BASE, HOST TO SSP</v>
          </cell>
          <cell r="C854">
            <v>833</v>
          </cell>
          <cell r="D854" t="str">
            <v>B</v>
          </cell>
        </row>
        <row r="855">
          <cell r="A855" t="str">
            <v>JAVAST-RTU</v>
          </cell>
          <cell r="B855" t="str">
            <v>JAVASTATION CLIENT SW RTU</v>
          </cell>
          <cell r="C855">
            <v>93</v>
          </cell>
          <cell r="D855" t="str">
            <v>H</v>
          </cell>
        </row>
        <row r="856">
          <cell r="A856" t="str">
            <v>JDM99-300-RO99</v>
          </cell>
          <cell r="B856" t="str">
            <v>Java DMK 3.0 Runtime licenses</v>
          </cell>
          <cell r="C856">
            <v>700</v>
          </cell>
          <cell r="D856" t="str">
            <v>D</v>
          </cell>
        </row>
        <row r="857">
          <cell r="A857" t="str">
            <v>JDM99-320-RO99</v>
          </cell>
          <cell r="B857" t="str">
            <v>Java DMK 3.2 Runtime licenses</v>
          </cell>
          <cell r="C857">
            <v>210</v>
          </cell>
          <cell r="D857" t="str">
            <v>D</v>
          </cell>
        </row>
        <row r="858">
          <cell r="A858" t="str">
            <v>JDM99-400-RO99</v>
          </cell>
          <cell r="B858" t="str">
            <v>JDMK 4.0 Runtime licenses</v>
          </cell>
          <cell r="C858">
            <v>210</v>
          </cell>
          <cell r="D858" t="str">
            <v>D</v>
          </cell>
        </row>
        <row r="859">
          <cell r="A859" t="str">
            <v>JDM99-410-RO99</v>
          </cell>
          <cell r="B859" t="str">
            <v>JDMK 4.1 Runtime licenses</v>
          </cell>
          <cell r="C859">
            <v>210</v>
          </cell>
          <cell r="D859" t="str">
            <v>D</v>
          </cell>
        </row>
        <row r="860">
          <cell r="A860" t="str">
            <v>JDM99-420-RO99</v>
          </cell>
          <cell r="B860" t="str">
            <v>JDMK 4.2 Runtime licenses</v>
          </cell>
          <cell r="C860">
            <v>210</v>
          </cell>
          <cell r="D860" t="str">
            <v>D</v>
          </cell>
        </row>
        <row r="861">
          <cell r="A861" t="str">
            <v>JDMB9-420-TO99</v>
          </cell>
          <cell r="B861" t="str">
            <v>JDMK 4.2 Dev Pack Elec. Dist.</v>
          </cell>
          <cell r="C861">
            <v>8400</v>
          </cell>
          <cell r="D861" t="str">
            <v>B</v>
          </cell>
        </row>
        <row r="862">
          <cell r="A862" t="str">
            <v>JDMB9-420-TOU9</v>
          </cell>
          <cell r="B862" t="str">
            <v>Upgr. from JDMK 4.0/4.1 to 4.2</v>
          </cell>
          <cell r="C862">
            <v>0</v>
          </cell>
          <cell r="D862" t="str">
            <v>D</v>
          </cell>
        </row>
        <row r="863">
          <cell r="A863" t="str">
            <v>JDMD9-420-M999</v>
          </cell>
          <cell r="B863" t="str">
            <v>JDMK 4.2 Hard-copy doc.</v>
          </cell>
          <cell r="C863">
            <v>210</v>
          </cell>
          <cell r="D863" t="str">
            <v>D</v>
          </cell>
        </row>
        <row r="864">
          <cell r="A864" t="str">
            <v>JDMI9-420-TO99</v>
          </cell>
          <cell r="B864" t="str">
            <v>JDMK 4.2 Single Developer Pack</v>
          </cell>
          <cell r="C864">
            <v>8400</v>
          </cell>
          <cell r="D864" t="str">
            <v>B</v>
          </cell>
        </row>
        <row r="865">
          <cell r="A865" t="str">
            <v>JDML9-420-RO99</v>
          </cell>
          <cell r="B865" t="str">
            <v>JDMK 4.2 Starter Kit</v>
          </cell>
          <cell r="C865">
            <v>14000</v>
          </cell>
          <cell r="D865" t="str">
            <v>B</v>
          </cell>
        </row>
        <row r="866">
          <cell r="A866" t="str">
            <v>JDMV9-420-TO99</v>
          </cell>
          <cell r="B866" t="str">
            <v>JDMK 4.2 Five Developer Pack</v>
          </cell>
          <cell r="C866">
            <v>25200</v>
          </cell>
          <cell r="D866" t="str">
            <v>B</v>
          </cell>
        </row>
        <row r="867">
          <cell r="A867" t="str">
            <v>JESI9-110-T999</v>
          </cell>
          <cell r="B867" t="str">
            <v>JES 1.1,CD, OD,E,+media +lic</v>
          </cell>
          <cell r="C867">
            <v>14</v>
          </cell>
          <cell r="D867" t="str">
            <v>D</v>
          </cell>
        </row>
        <row r="868">
          <cell r="A868" t="str">
            <v>JESM9-110-T999</v>
          </cell>
          <cell r="B868" t="str">
            <v>JES 1.1 CD, 1RTU, OL Doc, Eng</v>
          </cell>
          <cell r="C868">
            <v>2800</v>
          </cell>
          <cell r="D868" t="str">
            <v>B</v>
          </cell>
        </row>
        <row r="869">
          <cell r="A869" t="str">
            <v>JESMS-110-TD99</v>
          </cell>
          <cell r="B869" t="str">
            <v>JES 1.1,CD,1RTU, On D, Eval</v>
          </cell>
          <cell r="C869">
            <v>0</v>
          </cell>
          <cell r="D869" t="str">
            <v>D</v>
          </cell>
        </row>
        <row r="870">
          <cell r="A870" t="str">
            <v>JESS9-110-T999</v>
          </cell>
          <cell r="B870" t="str">
            <v>JES 1.1 CD, 25+ Site L, OL D,E</v>
          </cell>
          <cell r="C870">
            <v>35000</v>
          </cell>
          <cell r="D870" t="str">
            <v>B</v>
          </cell>
        </row>
        <row r="871">
          <cell r="A871" t="str">
            <v>JESS9-110-TI99</v>
          </cell>
          <cell r="B871" t="str">
            <v>JES 1.1,CD,25+Site L, On D, E</v>
          </cell>
          <cell r="C871">
            <v>17500</v>
          </cell>
          <cell r="D871" t="str">
            <v>B</v>
          </cell>
        </row>
        <row r="872">
          <cell r="A872" t="str">
            <v>JESV9-110-T999</v>
          </cell>
          <cell r="B872" t="str">
            <v>JES 1.1 CD, 5RTU, OL Doc, Eng</v>
          </cell>
          <cell r="C872">
            <v>12250</v>
          </cell>
          <cell r="D872" t="str">
            <v>B</v>
          </cell>
        </row>
        <row r="873">
          <cell r="A873" t="str">
            <v>JESX9-110-T999</v>
          </cell>
          <cell r="B873" t="str">
            <v>JES 1.1 CD, 10 RTU, OL Doc, En</v>
          </cell>
          <cell r="C873">
            <v>21000</v>
          </cell>
          <cell r="D873" t="str">
            <v>B</v>
          </cell>
        </row>
        <row r="874">
          <cell r="A874" t="str">
            <v>JL4F9-110-T9U9</v>
          </cell>
          <cell r="B874" t="str">
            <v>JL 4 Hst B Strter 500NVU 5GVU</v>
          </cell>
          <cell r="C874">
            <v>88200</v>
          </cell>
          <cell r="D874" t="str">
            <v>B</v>
          </cell>
        </row>
        <row r="875">
          <cell r="A875" t="str">
            <v>JPCCI-110ND999</v>
          </cell>
          <cell r="B875" t="str">
            <v>JavaPC1.1, 100 RTU, 128bit</v>
          </cell>
          <cell r="C875">
            <v>12460</v>
          </cell>
          <cell r="D875" t="str">
            <v>B</v>
          </cell>
        </row>
        <row r="876">
          <cell r="A876" t="str">
            <v>JPCCI-110WD999</v>
          </cell>
          <cell r="B876" t="str">
            <v>JavaPC1.1, 100 RTU, 40bit</v>
          </cell>
          <cell r="C876">
            <v>12460</v>
          </cell>
          <cell r="D876" t="str">
            <v>B</v>
          </cell>
        </row>
        <row r="877">
          <cell r="A877" t="str">
            <v>JPCEI-110ND999</v>
          </cell>
          <cell r="B877" t="str">
            <v>JavaPC1.1, 250 RTU, 128bit</v>
          </cell>
          <cell r="C877">
            <v>28700</v>
          </cell>
          <cell r="D877" t="str">
            <v>B</v>
          </cell>
        </row>
        <row r="878">
          <cell r="A878" t="str">
            <v>JPCEI-110WD999</v>
          </cell>
          <cell r="B878" t="str">
            <v>JavaPC1.1, 250 RTU, 40bit</v>
          </cell>
          <cell r="C878">
            <v>28700</v>
          </cell>
          <cell r="D878" t="str">
            <v>B</v>
          </cell>
        </row>
        <row r="879">
          <cell r="A879" t="str">
            <v>JPCFI-110ND999</v>
          </cell>
          <cell r="B879" t="str">
            <v>JavaPC1.1, 500 RTU, 128bit</v>
          </cell>
          <cell r="C879">
            <v>53340</v>
          </cell>
          <cell r="D879" t="str">
            <v>B</v>
          </cell>
        </row>
        <row r="880">
          <cell r="A880" t="str">
            <v>JPCFI-110WD999</v>
          </cell>
          <cell r="B880" t="str">
            <v>JavaPC1.1, 500 RTU, 40bit</v>
          </cell>
          <cell r="C880">
            <v>53340</v>
          </cell>
          <cell r="D880" t="str">
            <v>B</v>
          </cell>
        </row>
        <row r="881">
          <cell r="A881" t="str">
            <v>JPCGI-110ND999</v>
          </cell>
          <cell r="B881" t="str">
            <v>JavaPC1.1, 1000 RTU, 128bit</v>
          </cell>
          <cell r="C881">
            <v>90300</v>
          </cell>
          <cell r="D881" t="str">
            <v>B</v>
          </cell>
        </row>
        <row r="882">
          <cell r="A882" t="str">
            <v>JPCGI-110WD999</v>
          </cell>
          <cell r="B882" t="str">
            <v>JavaPC1.1, 1000 RTU, 40bit</v>
          </cell>
          <cell r="C882">
            <v>90300</v>
          </cell>
          <cell r="D882" t="str">
            <v>B</v>
          </cell>
        </row>
        <row r="883">
          <cell r="A883" t="str">
            <v>JPCII-110ND999</v>
          </cell>
          <cell r="B883" t="str">
            <v>JavaPC1.1 single client,128bit</v>
          </cell>
          <cell r="C883">
            <v>139</v>
          </cell>
          <cell r="D883" t="str">
            <v>B</v>
          </cell>
        </row>
        <row r="884">
          <cell r="A884" t="str">
            <v>JPCII-110WD999</v>
          </cell>
          <cell r="B884" t="str">
            <v>JavaPC 1.1, 1 RTU, 40bit</v>
          </cell>
          <cell r="C884">
            <v>139</v>
          </cell>
          <cell r="D884" t="str">
            <v>B</v>
          </cell>
        </row>
        <row r="885">
          <cell r="A885" t="str">
            <v>JPCJI-110ND999</v>
          </cell>
          <cell r="B885" t="str">
            <v>JavaPC1.1, 5000 RTU, 128bit</v>
          </cell>
          <cell r="C885">
            <v>420000</v>
          </cell>
          <cell r="D885" t="str">
            <v>B</v>
          </cell>
        </row>
        <row r="886">
          <cell r="A886" t="str">
            <v>JPCJI-110WD999</v>
          </cell>
          <cell r="B886" t="str">
            <v>JavaPC1.1, 5000 RTU, 40bit</v>
          </cell>
          <cell r="C886">
            <v>420000</v>
          </cell>
          <cell r="D886" t="str">
            <v>B</v>
          </cell>
        </row>
        <row r="887">
          <cell r="A887" t="str">
            <v>JPCXI-110ND999</v>
          </cell>
          <cell r="B887" t="str">
            <v>JavaPC1.1, 10 RTU, 128bit</v>
          </cell>
          <cell r="C887">
            <v>1330</v>
          </cell>
          <cell r="D887" t="str">
            <v>B</v>
          </cell>
        </row>
        <row r="888">
          <cell r="A888" t="str">
            <v>JPCXI-110WD999</v>
          </cell>
          <cell r="B888" t="str">
            <v>JavaPC1.1, 10 RTU, 40bit</v>
          </cell>
          <cell r="C888">
            <v>1330</v>
          </cell>
          <cell r="D888" t="str">
            <v>B</v>
          </cell>
        </row>
        <row r="889">
          <cell r="A889" t="str">
            <v>JST-ENT</v>
          </cell>
          <cell r="B889" t="str">
            <v>JUMPSTART EX000 SERVERS</v>
          </cell>
          <cell r="C889">
            <v>0</v>
          </cell>
          <cell r="D889" t="str">
            <v>D</v>
          </cell>
        </row>
        <row r="890">
          <cell r="A890" t="str">
            <v>LJBIN-600-3304</v>
          </cell>
          <cell r="B890" t="str">
            <v>Client Pack for WinNT L10N</v>
          </cell>
          <cell r="C890">
            <v>2520</v>
          </cell>
          <cell r="D890" t="str">
            <v>B</v>
          </cell>
        </row>
        <row r="891">
          <cell r="A891" t="str">
            <v>LJBIS-600-2080</v>
          </cell>
          <cell r="B891" t="str">
            <v>Network Edition Stor Node L10N</v>
          </cell>
          <cell r="C891">
            <v>10080</v>
          </cell>
          <cell r="D891" t="str">
            <v>B</v>
          </cell>
        </row>
        <row r="892">
          <cell r="A892" t="str">
            <v>LJBIS-600-2102</v>
          </cell>
          <cell r="B892" t="str">
            <v>Network Edition Solaris L10N</v>
          </cell>
          <cell r="C892">
            <v>10080</v>
          </cell>
          <cell r="D892" t="str">
            <v>B</v>
          </cell>
        </row>
        <row r="893">
          <cell r="A893" t="str">
            <v>LJBIS-600-2106</v>
          </cell>
          <cell r="B893" t="str">
            <v>Workgroup Edition Solaris L10N</v>
          </cell>
          <cell r="C893">
            <v>5040</v>
          </cell>
          <cell r="D893" t="str">
            <v>B</v>
          </cell>
        </row>
        <row r="894">
          <cell r="A894" t="str">
            <v>LJBIS-600-3300</v>
          </cell>
          <cell r="B894" t="str">
            <v>Client Pack Unix L10N</v>
          </cell>
          <cell r="C894">
            <v>2520</v>
          </cell>
          <cell r="D894" t="str">
            <v>B</v>
          </cell>
        </row>
        <row r="895">
          <cell r="A895" t="str">
            <v>LJBIS-600-5080</v>
          </cell>
          <cell r="B895" t="str">
            <v>Network Edition Stor Node L10N</v>
          </cell>
          <cell r="C895">
            <v>27300</v>
          </cell>
          <cell r="D895" t="str">
            <v>B</v>
          </cell>
        </row>
        <row r="896">
          <cell r="A896" t="str">
            <v>LJBIS-600-5102</v>
          </cell>
          <cell r="B896" t="str">
            <v>Power Edition Solaris L10N</v>
          </cell>
          <cell r="C896">
            <v>27300</v>
          </cell>
          <cell r="D896" t="str">
            <v>B</v>
          </cell>
        </row>
        <row r="897">
          <cell r="A897" t="str">
            <v>LJBIW-600-3302</v>
          </cell>
          <cell r="B897" t="str">
            <v>Client Pack for PC L10N</v>
          </cell>
          <cell r="C897">
            <v>2520</v>
          </cell>
          <cell r="D897" t="str">
            <v>B</v>
          </cell>
        </row>
        <row r="898">
          <cell r="A898" t="str">
            <v>LJBMS-600-2088</v>
          </cell>
          <cell r="B898" t="str">
            <v>Solstice Bkup Media,Docs L10N</v>
          </cell>
          <cell r="C898">
            <v>140</v>
          </cell>
          <cell r="D898" t="str">
            <v>D</v>
          </cell>
        </row>
        <row r="899">
          <cell r="A899" t="str">
            <v>LLBIN-610-3304</v>
          </cell>
          <cell r="B899" t="str">
            <v>Client Pack for WinNT L10N</v>
          </cell>
          <cell r="C899">
            <v>2520</v>
          </cell>
          <cell r="D899" t="str">
            <v>B</v>
          </cell>
        </row>
        <row r="900">
          <cell r="A900" t="str">
            <v>LLBIS-610-2080</v>
          </cell>
          <cell r="B900" t="str">
            <v>Network Edition Stor Node L10N</v>
          </cell>
          <cell r="C900">
            <v>10080</v>
          </cell>
          <cell r="D900" t="str">
            <v>B</v>
          </cell>
        </row>
        <row r="901">
          <cell r="A901" t="str">
            <v>LLBIS-610-2102</v>
          </cell>
          <cell r="B901" t="str">
            <v>Network Edition Solaris L10N</v>
          </cell>
          <cell r="C901">
            <v>10080</v>
          </cell>
          <cell r="D901" t="str">
            <v>B</v>
          </cell>
        </row>
        <row r="902">
          <cell r="A902" t="str">
            <v>LLBIS-610-2106</v>
          </cell>
          <cell r="B902" t="str">
            <v>Workgroup Edition Solaris L10N</v>
          </cell>
          <cell r="C902">
            <v>5040</v>
          </cell>
          <cell r="D902" t="str">
            <v>B</v>
          </cell>
        </row>
        <row r="903">
          <cell r="A903" t="str">
            <v>LLBIS-610-3300</v>
          </cell>
          <cell r="B903" t="str">
            <v>Client Pack Unix L10N</v>
          </cell>
          <cell r="C903">
            <v>2520</v>
          </cell>
          <cell r="D903" t="str">
            <v>B</v>
          </cell>
        </row>
        <row r="904">
          <cell r="A904" t="str">
            <v>LLBIS-610-5080</v>
          </cell>
          <cell r="B904" t="str">
            <v>Power Edition Stor Node L10N</v>
          </cell>
          <cell r="C904">
            <v>27300</v>
          </cell>
          <cell r="D904" t="str">
            <v>B</v>
          </cell>
        </row>
        <row r="905">
          <cell r="A905" t="str">
            <v>LLBIS-610-5102</v>
          </cell>
          <cell r="B905" t="str">
            <v>Power Edition Solaris L10N</v>
          </cell>
          <cell r="C905">
            <v>27300</v>
          </cell>
          <cell r="D905" t="str">
            <v>B</v>
          </cell>
        </row>
        <row r="906">
          <cell r="A906" t="str">
            <v>LLBIW-610-3302</v>
          </cell>
          <cell r="B906" t="str">
            <v>Client Pack for PC L10N</v>
          </cell>
          <cell r="C906">
            <v>2520</v>
          </cell>
          <cell r="D906" t="str">
            <v>B</v>
          </cell>
        </row>
        <row r="907">
          <cell r="A907" t="str">
            <v>LLBMS-610-2088</v>
          </cell>
          <cell r="B907" t="str">
            <v>SBU 6.1 Media &amp; Doc, L10N</v>
          </cell>
          <cell r="C907">
            <v>140</v>
          </cell>
          <cell r="D907" t="str">
            <v>D</v>
          </cell>
        </row>
        <row r="908">
          <cell r="A908" t="str">
            <v>LSB8S-610-S9T9</v>
          </cell>
          <cell r="B908" t="str">
            <v>SBU Upgrade StorNode Nwk power</v>
          </cell>
          <cell r="C908">
            <v>18620</v>
          </cell>
          <cell r="D908" t="str">
            <v>B</v>
          </cell>
        </row>
        <row r="909">
          <cell r="A909" t="str">
            <v>LSB99-610-D9P9</v>
          </cell>
          <cell r="B909" t="str">
            <v>SBU update to 6.1, Workgroup</v>
          </cell>
          <cell r="C909">
            <v>3500</v>
          </cell>
          <cell r="D909" t="str">
            <v>B</v>
          </cell>
        </row>
        <row r="910">
          <cell r="A910" t="str">
            <v>LSB99-610-E9P9</v>
          </cell>
          <cell r="B910" t="str">
            <v>SBU update to 6.1, Power</v>
          </cell>
          <cell r="C910">
            <v>21000</v>
          </cell>
          <cell r="D910" t="str">
            <v>B</v>
          </cell>
        </row>
        <row r="911">
          <cell r="A911" t="str">
            <v>LSB99-610-W9P9</v>
          </cell>
          <cell r="B911" t="str">
            <v>SBU update to 6.1, Network</v>
          </cell>
          <cell r="C911">
            <v>7000</v>
          </cell>
          <cell r="D911" t="str">
            <v>B</v>
          </cell>
        </row>
        <row r="912">
          <cell r="A912" t="str">
            <v>LSB9S-610-S9T9</v>
          </cell>
          <cell r="B912" t="str">
            <v>SBU Upgrade network power</v>
          </cell>
          <cell r="C912">
            <v>18620</v>
          </cell>
          <cell r="D912" t="str">
            <v>B</v>
          </cell>
        </row>
        <row r="913">
          <cell r="A913" t="str">
            <v>LSB9S-610-W9T9</v>
          </cell>
          <cell r="B913" t="str">
            <v>SBU Upgrade workgroup network</v>
          </cell>
          <cell r="C913">
            <v>6440</v>
          </cell>
          <cell r="D913" t="str">
            <v>B</v>
          </cell>
        </row>
        <row r="914">
          <cell r="A914" t="str">
            <v>LSBC9-610-2023</v>
          </cell>
          <cell r="B914" t="str">
            <v>100 Client Connections</v>
          </cell>
          <cell r="C914">
            <v>25200</v>
          </cell>
          <cell r="D914" t="str">
            <v>B</v>
          </cell>
        </row>
        <row r="915">
          <cell r="A915" t="str">
            <v>LSBCS-610-99T9</v>
          </cell>
          <cell r="B915" t="str">
            <v>SBU Upgrade 64 to 128 slot</v>
          </cell>
          <cell r="C915">
            <v>5320</v>
          </cell>
          <cell r="D915" t="str">
            <v>B</v>
          </cell>
        </row>
        <row r="916">
          <cell r="A916" t="str">
            <v>LSBDM-610-8562</v>
          </cell>
          <cell r="B916" t="str">
            <v>Enterprise App Module Doc</v>
          </cell>
          <cell r="C916">
            <v>70</v>
          </cell>
          <cell r="D916" t="str">
            <v>D</v>
          </cell>
        </row>
        <row r="917">
          <cell r="A917" t="str">
            <v>LSBDN-610-8561</v>
          </cell>
          <cell r="B917" t="str">
            <v>Enterprise App Module Doc</v>
          </cell>
          <cell r="C917">
            <v>70</v>
          </cell>
          <cell r="D917" t="str">
            <v>D</v>
          </cell>
        </row>
        <row r="918">
          <cell r="A918" t="str">
            <v>LSBDS-610-8560</v>
          </cell>
          <cell r="B918" t="str">
            <v>Enterprise App Module Doc</v>
          </cell>
          <cell r="C918">
            <v>70</v>
          </cell>
          <cell r="D918" t="str">
            <v>D</v>
          </cell>
        </row>
        <row r="919">
          <cell r="A919" t="str">
            <v>LSBDS-610-8563</v>
          </cell>
          <cell r="B919" t="str">
            <v>Enterprise App Module Doc</v>
          </cell>
          <cell r="C919">
            <v>70</v>
          </cell>
          <cell r="D919" t="str">
            <v>D</v>
          </cell>
        </row>
        <row r="920">
          <cell r="A920" t="str">
            <v>LSBDS-610-8564</v>
          </cell>
          <cell r="B920" t="str">
            <v>Enterprise App Module Doc</v>
          </cell>
          <cell r="C920">
            <v>70</v>
          </cell>
          <cell r="D920" t="str">
            <v>D</v>
          </cell>
        </row>
        <row r="921">
          <cell r="A921" t="str">
            <v>LSBDS-610-8565</v>
          </cell>
          <cell r="B921" t="str">
            <v>Enterprise App Module Doc</v>
          </cell>
          <cell r="C921">
            <v>70</v>
          </cell>
          <cell r="D921" t="str">
            <v>D</v>
          </cell>
        </row>
        <row r="922">
          <cell r="A922" t="str">
            <v>LSBDS-610-8566</v>
          </cell>
          <cell r="B922" t="str">
            <v>Enterprise App Module Doc</v>
          </cell>
          <cell r="C922">
            <v>70</v>
          </cell>
          <cell r="D922" t="str">
            <v>D</v>
          </cell>
        </row>
        <row r="923">
          <cell r="A923" t="str">
            <v>LSBDS-610-8570</v>
          </cell>
          <cell r="B923" t="str">
            <v>Solstice Backup Documentation</v>
          </cell>
          <cell r="C923">
            <v>70</v>
          </cell>
          <cell r="D923" t="str">
            <v>D</v>
          </cell>
        </row>
        <row r="924">
          <cell r="A924" t="str">
            <v>LSBDS-610-8580</v>
          </cell>
          <cell r="B924" t="str">
            <v>Enterprise App Module DB2</v>
          </cell>
          <cell r="C924">
            <v>70</v>
          </cell>
          <cell r="D924" t="str">
            <v>D</v>
          </cell>
        </row>
        <row r="925">
          <cell r="A925" t="str">
            <v>LSBES-610-99T9</v>
          </cell>
          <cell r="B925" t="str">
            <v>SBU Upgrade 128 to 256 slot</v>
          </cell>
          <cell r="C925">
            <v>10710</v>
          </cell>
          <cell r="D925" t="str">
            <v>B</v>
          </cell>
        </row>
        <row r="926">
          <cell r="A926" t="str">
            <v>LSBIL-610-7054</v>
          </cell>
          <cell r="B926" t="str">
            <v>SBU Network Stor Node Linux</v>
          </cell>
          <cell r="C926">
            <v>2800</v>
          </cell>
          <cell r="D926" t="str">
            <v>B</v>
          </cell>
        </row>
        <row r="927">
          <cell r="A927" t="str">
            <v>LSBIL-610-7055</v>
          </cell>
          <cell r="B927" t="str">
            <v>SBU Power Stor Node Linux</v>
          </cell>
          <cell r="C927">
            <v>9100</v>
          </cell>
          <cell r="D927" t="str">
            <v>B</v>
          </cell>
        </row>
        <row r="928">
          <cell r="A928" t="str">
            <v>LSBIL-610-7460</v>
          </cell>
          <cell r="B928" t="str">
            <v>SAN StorNode Linux Nwk Ed Qty1</v>
          </cell>
          <cell r="C928">
            <v>910</v>
          </cell>
          <cell r="D928" t="str">
            <v>B</v>
          </cell>
        </row>
        <row r="929">
          <cell r="A929" t="str">
            <v>LSBIL-610-7461</v>
          </cell>
          <cell r="B929" t="str">
            <v>SAN StorNode Linux Nwk Ed Qty5</v>
          </cell>
          <cell r="C929">
            <v>4550</v>
          </cell>
          <cell r="D929" t="str">
            <v>B</v>
          </cell>
        </row>
        <row r="930">
          <cell r="A930" t="str">
            <v>LSBIL-610-7465</v>
          </cell>
          <cell r="B930" t="str">
            <v>SAN StorNode Linux PWR Ed Qty1</v>
          </cell>
          <cell r="C930">
            <v>1820</v>
          </cell>
          <cell r="D930" t="str">
            <v>B</v>
          </cell>
        </row>
        <row r="931">
          <cell r="A931" t="str">
            <v>LSBIL-610-7466</v>
          </cell>
          <cell r="B931" t="str">
            <v>SAN StorNode Linux PWR Ed Qty5</v>
          </cell>
          <cell r="C931">
            <v>9100</v>
          </cell>
          <cell r="D931" t="str">
            <v>B</v>
          </cell>
        </row>
        <row r="932">
          <cell r="A932" t="str">
            <v>LSBIN-610-2002</v>
          </cell>
          <cell r="B932" t="str">
            <v>SAN StorNode Win NWK Ed Qty 1</v>
          </cell>
          <cell r="C932">
            <v>910</v>
          </cell>
          <cell r="D932" t="str">
            <v>B</v>
          </cell>
        </row>
        <row r="933">
          <cell r="A933" t="str">
            <v>LSBIN-610-2003</v>
          </cell>
          <cell r="B933" t="str">
            <v>SAN StorNode Win PWR Ed Qty 1</v>
          </cell>
          <cell r="C933">
            <v>1820</v>
          </cell>
          <cell r="D933" t="str">
            <v>B</v>
          </cell>
        </row>
        <row r="934">
          <cell r="A934" t="str">
            <v>LSBIN-610-2081</v>
          </cell>
          <cell r="B934" t="str">
            <v>SBU Network Stor Node Windows</v>
          </cell>
          <cell r="C934">
            <v>2800</v>
          </cell>
          <cell r="D934" t="str">
            <v>B</v>
          </cell>
        </row>
        <row r="935">
          <cell r="A935" t="str">
            <v>LSBIN-610-2107</v>
          </cell>
          <cell r="B935" t="str">
            <v>Dynamic Dr Sharing - L,W,U</v>
          </cell>
          <cell r="C935">
            <v>2450</v>
          </cell>
          <cell r="D935" t="str">
            <v>B</v>
          </cell>
        </row>
        <row r="936">
          <cell r="A936" t="str">
            <v>LSBIN-610-2155</v>
          </cell>
          <cell r="B936" t="str">
            <v>Oracle 8+, Windows NT client</v>
          </cell>
          <cell r="C936">
            <v>1680</v>
          </cell>
          <cell r="D936" t="str">
            <v>B</v>
          </cell>
        </row>
        <row r="937">
          <cell r="A937" t="str">
            <v>LSBIN-610-2954</v>
          </cell>
          <cell r="B937" t="str">
            <v>Enterprise App Module</v>
          </cell>
          <cell r="C937">
            <v>1680</v>
          </cell>
          <cell r="D937" t="str">
            <v>B</v>
          </cell>
        </row>
        <row r="938">
          <cell r="A938" t="str">
            <v>LSBIN-610-2955</v>
          </cell>
          <cell r="B938" t="str">
            <v>Enterprise App Module</v>
          </cell>
          <cell r="C938">
            <v>1680</v>
          </cell>
          <cell r="D938" t="str">
            <v>B</v>
          </cell>
        </row>
        <row r="939">
          <cell r="A939" t="str">
            <v>LSBIN-610-2957</v>
          </cell>
          <cell r="B939" t="str">
            <v>Enterprise App Module</v>
          </cell>
          <cell r="C939">
            <v>1680</v>
          </cell>
          <cell r="D939" t="str">
            <v>B</v>
          </cell>
        </row>
        <row r="940">
          <cell r="A940" t="str">
            <v>LSBIN-610-2959</v>
          </cell>
          <cell r="B940" t="str">
            <v>Enterprise App Module</v>
          </cell>
          <cell r="C940">
            <v>1680</v>
          </cell>
          <cell r="D940" t="str">
            <v>B</v>
          </cell>
        </row>
        <row r="941">
          <cell r="A941" t="str">
            <v>LSBIN-610-2965</v>
          </cell>
          <cell r="B941" t="str">
            <v>Enterprise App Module</v>
          </cell>
          <cell r="C941">
            <v>5040</v>
          </cell>
          <cell r="D941" t="str">
            <v>B</v>
          </cell>
        </row>
        <row r="942">
          <cell r="A942" t="str">
            <v>LSBIN-610-2979</v>
          </cell>
          <cell r="B942" t="str">
            <v>Enterprise App Module</v>
          </cell>
          <cell r="C942">
            <v>1680</v>
          </cell>
          <cell r="D942" t="str">
            <v>B</v>
          </cell>
        </row>
        <row r="943">
          <cell r="A943" t="str">
            <v>LSBIN-610-3304</v>
          </cell>
          <cell r="B943" t="str">
            <v>ClientPak for Windows NT</v>
          </cell>
          <cell r="C943">
            <v>2520</v>
          </cell>
          <cell r="D943" t="str">
            <v>B</v>
          </cell>
        </row>
        <row r="944">
          <cell r="A944" t="str">
            <v>LSBIN-610-5081</v>
          </cell>
          <cell r="B944" t="str">
            <v>SBU Power Stor Node Windows</v>
          </cell>
          <cell r="C944">
            <v>9100</v>
          </cell>
          <cell r="D944" t="str">
            <v>B</v>
          </cell>
        </row>
        <row r="945">
          <cell r="A945" t="str">
            <v>LSBIN-610-7059</v>
          </cell>
          <cell r="B945" t="str">
            <v>Clus Client Connect Linux Qty5</v>
          </cell>
          <cell r="C945">
            <v>6090</v>
          </cell>
          <cell r="D945" t="str">
            <v>B</v>
          </cell>
        </row>
        <row r="946">
          <cell r="A946" t="str">
            <v>LSBIN-610-7425</v>
          </cell>
          <cell r="B946" t="str">
            <v>SAN StorNode Win NWK Ed Qty 5</v>
          </cell>
          <cell r="C946">
            <v>4550</v>
          </cell>
          <cell r="D946" t="str">
            <v>B</v>
          </cell>
        </row>
        <row r="947">
          <cell r="A947" t="str">
            <v>LSBIN-610-7435</v>
          </cell>
          <cell r="B947" t="str">
            <v>SAN StorNode Win PWR Ed Qty 5</v>
          </cell>
          <cell r="C947">
            <v>9100</v>
          </cell>
          <cell r="D947" t="str">
            <v>B</v>
          </cell>
        </row>
        <row r="948">
          <cell r="A948" t="str">
            <v>LSBIS-610-2004</v>
          </cell>
          <cell r="B948" t="str">
            <v>SAN StorNode Unix NWK Ed Qty 1</v>
          </cell>
          <cell r="C948">
            <v>2450</v>
          </cell>
          <cell r="D948" t="str">
            <v>B</v>
          </cell>
        </row>
        <row r="949">
          <cell r="A949" t="str">
            <v>LSBIS-610-2005</v>
          </cell>
          <cell r="B949" t="str">
            <v>SAN StorNode Unix PWR Ed Qty 1</v>
          </cell>
          <cell r="C949">
            <v>4865</v>
          </cell>
          <cell r="D949" t="str">
            <v>B</v>
          </cell>
        </row>
        <row r="950">
          <cell r="A950" t="str">
            <v>LSBIS-610-2009</v>
          </cell>
          <cell r="B950" t="str">
            <v>Autochanger Software Module</v>
          </cell>
          <cell r="C950">
            <v>8400</v>
          </cell>
          <cell r="D950" t="str">
            <v>B</v>
          </cell>
        </row>
        <row r="951">
          <cell r="A951" t="str">
            <v>LSBIS-610-2010</v>
          </cell>
          <cell r="B951" t="str">
            <v>Autochanger Software Module</v>
          </cell>
          <cell r="C951">
            <v>2940</v>
          </cell>
          <cell r="D951" t="str">
            <v>B</v>
          </cell>
        </row>
        <row r="952">
          <cell r="A952" t="str">
            <v>LSBIS-610-2011</v>
          </cell>
          <cell r="B952" t="str">
            <v>SAN StorNod NDMP Client Con NK</v>
          </cell>
          <cell r="C952">
            <v>11900</v>
          </cell>
          <cell r="D952" t="str">
            <v>B</v>
          </cell>
        </row>
        <row r="953">
          <cell r="A953" t="str">
            <v>LSBIS-610-2012</v>
          </cell>
          <cell r="B953" t="str">
            <v>SAN StorNod NDMP Client Con NK</v>
          </cell>
          <cell r="C953">
            <v>11900</v>
          </cell>
          <cell r="D953" t="str">
            <v>B</v>
          </cell>
        </row>
        <row r="954">
          <cell r="A954" t="str">
            <v>LSBIS-610-2013</v>
          </cell>
          <cell r="B954" t="str">
            <v>Autochanger Software Module</v>
          </cell>
          <cell r="C954">
            <v>5880</v>
          </cell>
          <cell r="D954" t="str">
            <v>B</v>
          </cell>
        </row>
        <row r="955">
          <cell r="A955" t="str">
            <v>LSBIS-610-2014</v>
          </cell>
          <cell r="B955" t="str">
            <v>Autochanger Software Module</v>
          </cell>
          <cell r="C955">
            <v>11690</v>
          </cell>
          <cell r="D955" t="str">
            <v>B</v>
          </cell>
        </row>
        <row r="956">
          <cell r="A956" t="str">
            <v>LSBIS-610-2025</v>
          </cell>
          <cell r="B956" t="str">
            <v>SNMP Module  for Solaris</v>
          </cell>
          <cell r="C956">
            <v>2520</v>
          </cell>
          <cell r="D956" t="str">
            <v>B</v>
          </cell>
        </row>
        <row r="957">
          <cell r="A957" t="str">
            <v>LSBIS-610-2030</v>
          </cell>
          <cell r="B957" t="str">
            <v>Archive Module, Solaris ver</v>
          </cell>
          <cell r="C957">
            <v>5880</v>
          </cell>
          <cell r="D957" t="str">
            <v>B</v>
          </cell>
        </row>
        <row r="958">
          <cell r="A958" t="str">
            <v>LSBIS-610-2041</v>
          </cell>
          <cell r="B958" t="str">
            <v>Silo Software Module</v>
          </cell>
          <cell r="C958">
            <v>36540</v>
          </cell>
          <cell r="D958" t="str">
            <v>B</v>
          </cell>
        </row>
        <row r="959">
          <cell r="A959" t="str">
            <v>LSBIS-610-2043</v>
          </cell>
          <cell r="B959" t="str">
            <v>Autochanger Software Module</v>
          </cell>
          <cell r="C959">
            <v>15610</v>
          </cell>
          <cell r="D959" t="str">
            <v>B</v>
          </cell>
        </row>
        <row r="960">
          <cell r="A960" t="str">
            <v>LSBIS-610-2044</v>
          </cell>
          <cell r="B960" t="str">
            <v>Autochanger Software Module</v>
          </cell>
          <cell r="C960">
            <v>24920</v>
          </cell>
          <cell r="D960" t="str">
            <v>B</v>
          </cell>
        </row>
        <row r="961">
          <cell r="A961" t="str">
            <v>LSBIS-610-2046</v>
          </cell>
          <cell r="B961" t="str">
            <v>Autochanger Software Module</v>
          </cell>
          <cell r="C961">
            <v>36540</v>
          </cell>
          <cell r="D961" t="str">
            <v>B</v>
          </cell>
        </row>
        <row r="962">
          <cell r="A962" t="str">
            <v>LSBIS-610-2048</v>
          </cell>
          <cell r="B962" t="str">
            <v>Silo Software Module 1-512 vol</v>
          </cell>
          <cell r="C962">
            <v>29260</v>
          </cell>
          <cell r="D962" t="str">
            <v>B</v>
          </cell>
        </row>
        <row r="963">
          <cell r="A963" t="str">
            <v>LSBIS-610-2080</v>
          </cell>
          <cell r="B963" t="str">
            <v>Network Edition Storage Node f</v>
          </cell>
          <cell r="C963">
            <v>10080</v>
          </cell>
          <cell r="D963" t="str">
            <v>B</v>
          </cell>
        </row>
        <row r="964">
          <cell r="A964" t="str">
            <v>LSBIS-610-2102</v>
          </cell>
          <cell r="B964" t="str">
            <v>Network Edition for Solaris</v>
          </cell>
          <cell r="C964">
            <v>10080</v>
          </cell>
          <cell r="D964" t="str">
            <v>B</v>
          </cell>
        </row>
        <row r="965">
          <cell r="A965" t="str">
            <v>LSBIS-610-2106</v>
          </cell>
          <cell r="B965" t="str">
            <v>Workgroup Edition for Solaris</v>
          </cell>
          <cell r="C965">
            <v>5040</v>
          </cell>
          <cell r="D965" t="str">
            <v>B</v>
          </cell>
        </row>
        <row r="966">
          <cell r="A966" t="str">
            <v>LSBIS-610-2114</v>
          </cell>
          <cell r="B966" t="str">
            <v>SBU Cluster Client Unix Qty 1</v>
          </cell>
          <cell r="C966">
            <v>3045</v>
          </cell>
          <cell r="D966" t="str">
            <v>B</v>
          </cell>
        </row>
        <row r="967">
          <cell r="A967" t="str">
            <v>LSBIS-610-2151</v>
          </cell>
          <cell r="B967" t="str">
            <v>Enterprise App Module</v>
          </cell>
          <cell r="C967">
            <v>9450</v>
          </cell>
          <cell r="D967" t="str">
            <v>B</v>
          </cell>
        </row>
        <row r="968">
          <cell r="A968" t="str">
            <v>LSBIS-610-2152</v>
          </cell>
          <cell r="B968" t="str">
            <v>Enterprise App Module</v>
          </cell>
          <cell r="C968">
            <v>9450</v>
          </cell>
          <cell r="D968" t="str">
            <v>B</v>
          </cell>
        </row>
        <row r="969">
          <cell r="A969" t="str">
            <v>LSBIS-610-2153</v>
          </cell>
          <cell r="B969" t="str">
            <v>Enterprise App Module</v>
          </cell>
          <cell r="C969">
            <v>9450</v>
          </cell>
          <cell r="D969" t="str">
            <v>B</v>
          </cell>
        </row>
        <row r="970">
          <cell r="A970" t="str">
            <v>LSBIS-610-2154</v>
          </cell>
          <cell r="B970" t="str">
            <v>Oracle 8+, UNIX client</v>
          </cell>
          <cell r="C970">
            <v>9450</v>
          </cell>
          <cell r="D970" t="str">
            <v>B</v>
          </cell>
        </row>
        <row r="971">
          <cell r="A971" t="str">
            <v>LSBIS-610-2161</v>
          </cell>
          <cell r="B971" t="str">
            <v>Enterprise App Module</v>
          </cell>
          <cell r="C971">
            <v>18900</v>
          </cell>
          <cell r="D971" t="str">
            <v>B</v>
          </cell>
        </row>
        <row r="972">
          <cell r="A972" t="str">
            <v>LSBIS-610-2194</v>
          </cell>
          <cell r="B972" t="str">
            <v>Enterprise App Module</v>
          </cell>
          <cell r="C972">
            <v>9450</v>
          </cell>
          <cell r="D972" t="str">
            <v>B</v>
          </cell>
        </row>
        <row r="973">
          <cell r="A973" t="str">
            <v>LSBIS-610-2195</v>
          </cell>
          <cell r="B973" t="str">
            <v>Enterprise App Module</v>
          </cell>
          <cell r="C973">
            <v>9450</v>
          </cell>
          <cell r="D973" t="str">
            <v>B</v>
          </cell>
        </row>
        <row r="974">
          <cell r="A974" t="str">
            <v>LSBIS-610-3300</v>
          </cell>
          <cell r="B974" t="str">
            <v>ClientPak for UNIX</v>
          </cell>
          <cell r="C974">
            <v>2520</v>
          </cell>
          <cell r="D974" t="str">
            <v>B</v>
          </cell>
        </row>
        <row r="975">
          <cell r="A975" t="str">
            <v>LSBIS-610-5080</v>
          </cell>
          <cell r="B975" t="str">
            <v>Power Edition Storage Node</v>
          </cell>
          <cell r="C975">
            <v>27300</v>
          </cell>
          <cell r="D975" t="str">
            <v>B</v>
          </cell>
        </row>
        <row r="976">
          <cell r="A976" t="str">
            <v>LSBIS-610-5102</v>
          </cell>
          <cell r="B976" t="str">
            <v>Power Edition for Solaris</v>
          </cell>
          <cell r="C976">
            <v>27300</v>
          </cell>
          <cell r="D976" t="str">
            <v>B</v>
          </cell>
        </row>
        <row r="977">
          <cell r="A977" t="str">
            <v>LSBIS-610-7058</v>
          </cell>
          <cell r="B977" t="str">
            <v>Clus Client Connect Linux Qty1</v>
          </cell>
          <cell r="C977">
            <v>1218</v>
          </cell>
          <cell r="D977" t="str">
            <v>B</v>
          </cell>
        </row>
        <row r="978">
          <cell r="A978" t="str">
            <v>LSBIS-610-7421</v>
          </cell>
          <cell r="B978" t="str">
            <v>SAN StorNode Unix NWK Ed Qty 5</v>
          </cell>
          <cell r="C978">
            <v>12250</v>
          </cell>
          <cell r="D978" t="str">
            <v>B</v>
          </cell>
        </row>
        <row r="979">
          <cell r="A979" t="str">
            <v>LSBIS-610-7431</v>
          </cell>
          <cell r="B979" t="str">
            <v>SAN StorNode Unix PWR Ed Qty 5</v>
          </cell>
          <cell r="C979">
            <v>24325</v>
          </cell>
          <cell r="D979" t="str">
            <v>B</v>
          </cell>
        </row>
        <row r="980">
          <cell r="A980" t="str">
            <v>LSBIV-610-3303</v>
          </cell>
          <cell r="B980" t="str">
            <v>ClientPak for Netware</v>
          </cell>
          <cell r="C980">
            <v>2520</v>
          </cell>
          <cell r="D980" t="str">
            <v>B</v>
          </cell>
        </row>
        <row r="981">
          <cell r="A981" t="str">
            <v>LSBIW-610-3302</v>
          </cell>
          <cell r="B981" t="str">
            <v>ClientPak for PC Desktops</v>
          </cell>
          <cell r="C981">
            <v>2520</v>
          </cell>
          <cell r="D981" t="str">
            <v>B</v>
          </cell>
        </row>
        <row r="982">
          <cell r="A982" t="str">
            <v>LSBIX-610-3321</v>
          </cell>
          <cell r="B982" t="str">
            <v>ClientPak for Linux</v>
          </cell>
          <cell r="C982">
            <v>2520</v>
          </cell>
          <cell r="D982" t="str">
            <v>B</v>
          </cell>
        </row>
        <row r="983">
          <cell r="A983" t="str">
            <v>LSBLS-610-99T9</v>
          </cell>
          <cell r="B983" t="str">
            <v>SBU Upgrade 32 to 64 slot</v>
          </cell>
          <cell r="C983">
            <v>4690</v>
          </cell>
          <cell r="D983" t="str">
            <v>B</v>
          </cell>
        </row>
        <row r="984">
          <cell r="A984" t="str">
            <v>LSBMS-610-2088</v>
          </cell>
          <cell r="B984" t="str">
            <v>Solstice Backup Media Kit</v>
          </cell>
          <cell r="C984">
            <v>140</v>
          </cell>
          <cell r="D984" t="str">
            <v>D</v>
          </cell>
        </row>
        <row r="985">
          <cell r="A985" t="str">
            <v>LSBUS-610-2953</v>
          </cell>
          <cell r="B985" t="str">
            <v>Ent App Mod Sybase NT client</v>
          </cell>
          <cell r="C985">
            <v>1680</v>
          </cell>
          <cell r="D985" t="str">
            <v>B</v>
          </cell>
        </row>
        <row r="986">
          <cell r="A986" t="str">
            <v>LSBUS-610-89T9</v>
          </cell>
          <cell r="B986" t="str">
            <v>SBU Upgrade 512 unlimited slot</v>
          </cell>
          <cell r="C986">
            <v>8680</v>
          </cell>
          <cell r="D986" t="str">
            <v>B</v>
          </cell>
        </row>
        <row r="987">
          <cell r="A987" t="str">
            <v>LSBUS-610-99T9</v>
          </cell>
          <cell r="B987" t="str">
            <v>SBU Upgrade 256-unlimited slot</v>
          </cell>
          <cell r="C987">
            <v>13020</v>
          </cell>
          <cell r="D987" t="str">
            <v>B</v>
          </cell>
        </row>
        <row r="988">
          <cell r="A988" t="str">
            <v>LSBV9-610-2021</v>
          </cell>
          <cell r="B988" t="str">
            <v>5 Client Connections</v>
          </cell>
          <cell r="C988">
            <v>2100</v>
          </cell>
          <cell r="D988" t="str">
            <v>B</v>
          </cell>
        </row>
        <row r="989">
          <cell r="A989" t="str">
            <v>LSBVS-610-2115</v>
          </cell>
          <cell r="B989" t="str">
            <v>SBU Cluster Client Unix Qty 5</v>
          </cell>
          <cell r="C989">
            <v>15190</v>
          </cell>
          <cell r="D989" t="str">
            <v>B</v>
          </cell>
        </row>
        <row r="990">
          <cell r="A990" t="str">
            <v>LSBVS-610-99T9</v>
          </cell>
          <cell r="B990" t="str">
            <v>SBU Upgrade 9 to 16 slot</v>
          </cell>
          <cell r="C990">
            <v>2940</v>
          </cell>
          <cell r="D990" t="str">
            <v>B</v>
          </cell>
        </row>
        <row r="991">
          <cell r="A991" t="str">
            <v>LSBY9-610-2022</v>
          </cell>
          <cell r="B991" t="str">
            <v>25 Client Connections</v>
          </cell>
          <cell r="C991">
            <v>8400</v>
          </cell>
          <cell r="D991" t="str">
            <v>B</v>
          </cell>
        </row>
        <row r="992">
          <cell r="A992" t="str">
            <v>LSBYN-610-2110</v>
          </cell>
          <cell r="B992" t="str">
            <v>SBU Cluster Client NT Qty 1</v>
          </cell>
          <cell r="C992">
            <v>1218</v>
          </cell>
          <cell r="D992" t="str">
            <v>B</v>
          </cell>
        </row>
        <row r="993">
          <cell r="A993" t="str">
            <v>LSBYN-610-2111</v>
          </cell>
          <cell r="B993" t="str">
            <v>SBU Cluster Client NT Qty 5</v>
          </cell>
          <cell r="C993">
            <v>6090</v>
          </cell>
          <cell r="D993" t="str">
            <v>B</v>
          </cell>
        </row>
        <row r="994">
          <cell r="A994" t="str">
            <v>LSBYS-610-99T9</v>
          </cell>
          <cell r="B994" t="str">
            <v>SBU Upgrade 16 to 32 slot</v>
          </cell>
          <cell r="C994">
            <v>3920</v>
          </cell>
          <cell r="D994" t="str">
            <v>B</v>
          </cell>
        </row>
        <row r="995">
          <cell r="A995" t="str">
            <v>MCBIS-500-T999</v>
          </cell>
          <cell r="B995" t="str">
            <v>COBOL 5.0.1 1RTU CD O/L-DC 5RT</v>
          </cell>
          <cell r="C995">
            <v>3500</v>
          </cell>
          <cell r="D995" t="str">
            <v>B</v>
          </cell>
        </row>
        <row r="996">
          <cell r="A996" t="str">
            <v>MCBIS-600-T999</v>
          </cell>
          <cell r="B996" t="str">
            <v>COBOL 6.0.1 1RTU CD O/L-DC 5RT</v>
          </cell>
          <cell r="C996">
            <v>3500</v>
          </cell>
          <cell r="D996" t="str">
            <v>B</v>
          </cell>
        </row>
        <row r="997">
          <cell r="A997" t="str">
            <v>MCBXS-500-R999</v>
          </cell>
          <cell r="B997" t="str">
            <v>COBOL 5.0.1 RT 10RTU CD</v>
          </cell>
          <cell r="C997">
            <v>1400</v>
          </cell>
          <cell r="D997" t="str">
            <v>B</v>
          </cell>
        </row>
        <row r="998">
          <cell r="A998" t="str">
            <v>MCBXS-600-R999</v>
          </cell>
          <cell r="B998" t="str">
            <v>COBOL 6.0.1 RT 10RTU CD</v>
          </cell>
          <cell r="C998">
            <v>1400</v>
          </cell>
          <cell r="D998" t="str">
            <v>B</v>
          </cell>
        </row>
        <row r="999">
          <cell r="A999" t="str">
            <v>MCSCS-100-9999</v>
          </cell>
          <cell r="B999" t="str">
            <v>StorEdge MC Streaming Srvr S/W</v>
          </cell>
          <cell r="C999">
            <v>314475</v>
          </cell>
          <cell r="D999" t="str">
            <v>H</v>
          </cell>
        </row>
        <row r="1000">
          <cell r="A1000" t="str">
            <v>MCSIS-100-9999</v>
          </cell>
          <cell r="B1000" t="str">
            <v>StorEdge MC Streaming Srvr S/W</v>
          </cell>
          <cell r="C1000">
            <v>4193</v>
          </cell>
          <cell r="D1000" t="str">
            <v>H</v>
          </cell>
        </row>
        <row r="1001">
          <cell r="A1001" t="str">
            <v>MCSVS-100-9999</v>
          </cell>
          <cell r="B1001" t="str">
            <v>StorEdge MC Streaming Srvr S/W</v>
          </cell>
          <cell r="C1001">
            <v>16772</v>
          </cell>
          <cell r="D1001" t="str">
            <v>H</v>
          </cell>
        </row>
        <row r="1002">
          <cell r="A1002" t="str">
            <v>MCSXS-100-9999</v>
          </cell>
          <cell r="B1002" t="str">
            <v>StorEdge MC Streaming Srvr S/W</v>
          </cell>
          <cell r="C1002">
            <v>33544</v>
          </cell>
          <cell r="D1002" t="str">
            <v>H</v>
          </cell>
        </row>
        <row r="1003">
          <cell r="A1003" t="str">
            <v>MDT-4.1-P</v>
          </cell>
          <cell r="B1003" t="str">
            <v>COBOL DEV KIT 4.1, CD DOC LI</v>
          </cell>
          <cell r="C1003">
            <v>3290</v>
          </cell>
          <cell r="D1003" t="str">
            <v>B</v>
          </cell>
        </row>
        <row r="1004">
          <cell r="A1004" t="str">
            <v>MDT-4.1-PU</v>
          </cell>
          <cell r="B1004" t="str">
            <v>MFCOBOL 4.1 DEVLPR TOOLKIT UPG</v>
          </cell>
          <cell r="C1004">
            <v>2118</v>
          </cell>
          <cell r="D1004" t="str">
            <v>B</v>
          </cell>
        </row>
        <row r="1005">
          <cell r="A1005" t="str">
            <v>MOSX-ADD-4.1-L10</v>
          </cell>
          <cell r="B1005" t="str">
            <v>COBOL OSX ADD 4.1, 10LI</v>
          </cell>
          <cell r="C1005">
            <v>700</v>
          </cell>
          <cell r="D1005" t="str">
            <v>B</v>
          </cell>
        </row>
        <row r="1006">
          <cell r="A1006" t="str">
            <v>MOSX-INI-4.1-S10</v>
          </cell>
          <cell r="B1006" t="str">
            <v>COBOL OSX INIT 4.1, CD 10LI</v>
          </cell>
          <cell r="C1006">
            <v>980</v>
          </cell>
          <cell r="D1006" t="str">
            <v>B</v>
          </cell>
        </row>
        <row r="1007">
          <cell r="A1007" t="str">
            <v>N03-AA</v>
          </cell>
          <cell r="B1007" t="str">
            <v>Netra t 1125, Base part, ATO</v>
          </cell>
          <cell r="C1007">
            <v>5243</v>
          </cell>
          <cell r="D1007" t="str">
            <v>H</v>
          </cell>
        </row>
        <row r="1008">
          <cell r="A1008" t="str">
            <v>N03-ULD1-9S-256AT</v>
          </cell>
          <cell r="B1008" t="str">
            <v>Netrat1125,1X440MHz,256MB,18GB</v>
          </cell>
          <cell r="C1008">
            <v>14993</v>
          </cell>
          <cell r="D1008" t="str">
            <v>H</v>
          </cell>
        </row>
        <row r="1009">
          <cell r="A1009" t="str">
            <v>N03-ULD2-9S-1024AT</v>
          </cell>
          <cell r="B1009" t="str">
            <v>Netrat1125,2X440MHz,1GB,1x18GB</v>
          </cell>
          <cell r="C1009">
            <v>22493</v>
          </cell>
          <cell r="D1009" t="str">
            <v>H</v>
          </cell>
        </row>
        <row r="1010">
          <cell r="A1010" t="str">
            <v>N03-ULD2-9S-2048AV</v>
          </cell>
          <cell r="B1010" t="str">
            <v>Netrat1125,2X440MHz,2GB,2*36GB</v>
          </cell>
          <cell r="C1010">
            <v>34493</v>
          </cell>
          <cell r="D1010" t="str">
            <v>H</v>
          </cell>
        </row>
        <row r="1011">
          <cell r="A1011" t="str">
            <v>N04-AA</v>
          </cell>
          <cell r="B1011" t="str">
            <v>NETRA T 1120, Base part, ATO</v>
          </cell>
          <cell r="C1011">
            <v>5243</v>
          </cell>
          <cell r="D1011" t="str">
            <v>H</v>
          </cell>
        </row>
        <row r="1012">
          <cell r="A1012" t="str">
            <v>N04-ULD1-9S-256AT</v>
          </cell>
          <cell r="B1012" t="str">
            <v>Netrat1120,1X440MHz,256MB,18GB</v>
          </cell>
          <cell r="C1012">
            <v>14993</v>
          </cell>
          <cell r="D1012" t="str">
            <v>H</v>
          </cell>
        </row>
        <row r="1013">
          <cell r="A1013" t="str">
            <v>N04-ULD2-9S-1024AT</v>
          </cell>
          <cell r="B1013" t="str">
            <v>Netrat1120,2X440MHz,1GB,1x18GB</v>
          </cell>
          <cell r="C1013">
            <v>22493</v>
          </cell>
          <cell r="D1013" t="str">
            <v>H</v>
          </cell>
        </row>
        <row r="1014">
          <cell r="A1014" t="str">
            <v>N04-ULD2-9S-2048AV</v>
          </cell>
          <cell r="B1014" t="str">
            <v>Netrat1120,2X440MHz,2GB,2*36GB</v>
          </cell>
          <cell r="C1014">
            <v>34493</v>
          </cell>
          <cell r="D1014" t="str">
            <v>H</v>
          </cell>
        </row>
        <row r="1015">
          <cell r="A1015" t="str">
            <v>N06-UKC1-9S100AT1</v>
          </cell>
          <cell r="B1015" t="str">
            <v>t1 AC,440Mz,1GB,1x18G,1Pk</v>
          </cell>
          <cell r="C1015">
            <v>13153</v>
          </cell>
          <cell r="D1015" t="str">
            <v>H</v>
          </cell>
        </row>
        <row r="1016">
          <cell r="A1016" t="str">
            <v>N06-UKC1-9S256AT1</v>
          </cell>
          <cell r="B1016" t="str">
            <v>Netra t1 AC 440MHz 256Mb 18Gb</v>
          </cell>
          <cell r="C1016">
            <v>7413</v>
          </cell>
          <cell r="D1016" t="str">
            <v>H</v>
          </cell>
        </row>
        <row r="1017">
          <cell r="A1017" t="str">
            <v>N06-UKC1-9S512AT1</v>
          </cell>
          <cell r="B1017" t="str">
            <v>Netra t1 AC, 440 512MB 18GB 1</v>
          </cell>
          <cell r="C1017">
            <v>10213</v>
          </cell>
          <cell r="D1017" t="str">
            <v>H</v>
          </cell>
        </row>
        <row r="1018">
          <cell r="A1018" t="str">
            <v>N07-UKC1-9S512AT1</v>
          </cell>
          <cell r="B1018" t="str">
            <v>Netra t1 DC,440Mz,512M,18G,1Pk</v>
          </cell>
          <cell r="C1018">
            <v>10213</v>
          </cell>
          <cell r="D1018" t="str">
            <v>H</v>
          </cell>
        </row>
        <row r="1019">
          <cell r="A1019" t="str">
            <v>N14-AA</v>
          </cell>
          <cell r="B1019" t="str">
            <v>Netra t 1405 (AC) Base config</v>
          </cell>
          <cell r="C1019">
            <v>11053</v>
          </cell>
          <cell r="D1019" t="str">
            <v>H</v>
          </cell>
        </row>
        <row r="1020">
          <cell r="A1020" t="str">
            <v>N14-ULD1-9S-256AT</v>
          </cell>
          <cell r="B1020" t="str">
            <v>Netrat1405,1X440MHz,256MB,18GB</v>
          </cell>
          <cell r="C1020">
            <v>19593</v>
          </cell>
          <cell r="D1020" t="str">
            <v>H</v>
          </cell>
        </row>
        <row r="1021">
          <cell r="A1021" t="str">
            <v>N14-ULD2-9S-1024AT</v>
          </cell>
          <cell r="B1021" t="str">
            <v>Netrat1405,2X440MHz,1GB,2*18GB</v>
          </cell>
          <cell r="C1021">
            <v>27993</v>
          </cell>
          <cell r="D1021" t="str">
            <v>H</v>
          </cell>
        </row>
        <row r="1022">
          <cell r="A1022" t="str">
            <v>N14-ULD2-9S-2048AV</v>
          </cell>
          <cell r="B1022" t="str">
            <v>Netrat1405,2X440MHz,2GB,2*36GB</v>
          </cell>
          <cell r="C1022">
            <v>32193</v>
          </cell>
          <cell r="D1022" t="str">
            <v>H</v>
          </cell>
        </row>
        <row r="1023">
          <cell r="A1023" t="str">
            <v>N14-ULD4-9S-4096AV</v>
          </cell>
          <cell r="B1023" t="str">
            <v>Netrat1405,4X440MHz,4GB,2*36GB</v>
          </cell>
          <cell r="C1023">
            <v>50393</v>
          </cell>
          <cell r="D1023" t="str">
            <v>H</v>
          </cell>
        </row>
        <row r="1024">
          <cell r="A1024" t="str">
            <v>N15-AA</v>
          </cell>
          <cell r="B1024" t="str">
            <v>NETRA T 1400 (DC) Base config</v>
          </cell>
          <cell r="C1024">
            <v>11053</v>
          </cell>
          <cell r="D1024" t="str">
            <v>H</v>
          </cell>
        </row>
        <row r="1025">
          <cell r="A1025" t="str">
            <v>N15-ULD1-9S-256AT</v>
          </cell>
          <cell r="B1025" t="str">
            <v>Netrat1400,1X440MHz,256MB,18GB</v>
          </cell>
          <cell r="C1025">
            <v>19593</v>
          </cell>
          <cell r="D1025" t="str">
            <v>H</v>
          </cell>
        </row>
        <row r="1026">
          <cell r="A1026" t="str">
            <v>N15-ULD2-9S-1024AT</v>
          </cell>
          <cell r="B1026" t="str">
            <v>Netrat1400,2X440MHz,1GB,2*18GB</v>
          </cell>
          <cell r="C1026">
            <v>27993</v>
          </cell>
          <cell r="D1026" t="str">
            <v>H</v>
          </cell>
        </row>
        <row r="1027">
          <cell r="A1027" t="str">
            <v>N15-ULD2-9S-2048AV</v>
          </cell>
          <cell r="B1027" t="str">
            <v>Netrat1400,2X440MHz,2GB,2*36GB</v>
          </cell>
          <cell r="C1027">
            <v>32193</v>
          </cell>
          <cell r="D1027" t="str">
            <v>H</v>
          </cell>
        </row>
        <row r="1028">
          <cell r="A1028" t="str">
            <v>N15-ULD4-9S-4096AV</v>
          </cell>
          <cell r="B1028" t="str">
            <v>Netrat1400,4X440MHz,4GB,2*36GB</v>
          </cell>
          <cell r="C1028">
            <v>50393</v>
          </cell>
          <cell r="D1028" t="str">
            <v>H</v>
          </cell>
        </row>
        <row r="1029">
          <cell r="A1029" t="str">
            <v>N19-UPE1-9S-102AX1</v>
          </cell>
          <cell r="B1029" t="str">
            <v>Netra X1 500Mz 1GB 2x40G</v>
          </cell>
          <cell r="C1029">
            <v>3213</v>
          </cell>
          <cell r="D1029" t="str">
            <v>H</v>
          </cell>
        </row>
        <row r="1030">
          <cell r="A1030" t="str">
            <v>N19-UPE1-9S-102EX1</v>
          </cell>
          <cell r="B1030" t="str">
            <v>SF V100 500Mz 1GB 2x40GB CD</v>
          </cell>
          <cell r="C1030">
            <v>3213</v>
          </cell>
          <cell r="D1030" t="str">
            <v>H</v>
          </cell>
        </row>
        <row r="1031">
          <cell r="A1031" t="str">
            <v>N19-UPE1-9S-128AX1</v>
          </cell>
          <cell r="B1031" t="str">
            <v>Netra X1 500Mz 128MB 40G</v>
          </cell>
          <cell r="C1031">
            <v>1582</v>
          </cell>
          <cell r="D1031" t="str">
            <v>H</v>
          </cell>
        </row>
        <row r="1032">
          <cell r="A1032" t="str">
            <v>N19-UPE1-9S-128EX1</v>
          </cell>
          <cell r="B1032" t="str">
            <v>SF V100 500Mz 128MB 40GB CD</v>
          </cell>
          <cell r="C1032">
            <v>1484</v>
          </cell>
          <cell r="D1032" t="str">
            <v>H</v>
          </cell>
        </row>
        <row r="1033">
          <cell r="A1033" t="str">
            <v>N19-UPE1-9S-202EX1</v>
          </cell>
          <cell r="B1033" t="str">
            <v>SF V100 500Mz 2GB 2x40GB CD</v>
          </cell>
          <cell r="C1033">
            <v>4613</v>
          </cell>
          <cell r="D1033" t="str">
            <v>H</v>
          </cell>
        </row>
        <row r="1034">
          <cell r="A1034" t="str">
            <v>N19-UPE1-9S-512AX1</v>
          </cell>
          <cell r="B1034" t="str">
            <v>Netra X1 500Mz 512MB 40G</v>
          </cell>
          <cell r="C1034">
            <v>2093</v>
          </cell>
          <cell r="D1034" t="str">
            <v>H</v>
          </cell>
        </row>
        <row r="1035">
          <cell r="A1035" t="str">
            <v>N19-UPE1-9S-512EX1</v>
          </cell>
          <cell r="B1035" t="str">
            <v>SF V100 500Mz 512MB 40GB CD</v>
          </cell>
          <cell r="C1035">
            <v>2093</v>
          </cell>
          <cell r="D1035" t="str">
            <v>H</v>
          </cell>
        </row>
        <row r="1036">
          <cell r="A1036" t="str">
            <v>N21-AA</v>
          </cell>
          <cell r="B1036" t="str">
            <v>Netra t1 200, Base part, CTO</v>
          </cell>
          <cell r="C1036">
            <v>2380</v>
          </cell>
          <cell r="D1036" t="str">
            <v>H</v>
          </cell>
        </row>
        <row r="1037">
          <cell r="A1037" t="str">
            <v>N21-AD</v>
          </cell>
          <cell r="B1037" t="str">
            <v>Netra T1 DC200 Base enclosure</v>
          </cell>
          <cell r="C1037">
            <v>2380</v>
          </cell>
          <cell r="D1037" t="str">
            <v>H</v>
          </cell>
        </row>
        <row r="1038">
          <cell r="A1038" t="str">
            <v>N21AUPE1-102AT1-SI</v>
          </cell>
          <cell r="B1038" t="str">
            <v>Netra T1 AC200 500M 1G 2x18G F</v>
          </cell>
          <cell r="C1038">
            <v>6433</v>
          </cell>
          <cell r="D1038" t="str">
            <v>H</v>
          </cell>
        </row>
        <row r="1039">
          <cell r="A1039" t="str">
            <v>N21AUPE1-9S-102AT1</v>
          </cell>
          <cell r="B1039" t="str">
            <v>Netra T1 AC200 500Mz 1G 2x18G</v>
          </cell>
          <cell r="C1039">
            <v>8393</v>
          </cell>
          <cell r="D1039" t="str">
            <v>H</v>
          </cell>
        </row>
        <row r="1040">
          <cell r="A1040" t="str">
            <v>N21AUPE1-9S-202AV1</v>
          </cell>
          <cell r="B1040" t="str">
            <v>Netra T1 AC200 500Mz 2G 2x36G</v>
          </cell>
          <cell r="C1040">
            <v>11613</v>
          </cell>
          <cell r="D1040" t="str">
            <v>H</v>
          </cell>
        </row>
        <row r="1041">
          <cell r="A1041" t="str">
            <v>N21AUPE1-9S-256AT1</v>
          </cell>
          <cell r="B1041" t="str">
            <v>Netra T1 AC200 500Mz 256M 18G</v>
          </cell>
          <cell r="C1041">
            <v>4193</v>
          </cell>
          <cell r="D1041" t="str">
            <v>H</v>
          </cell>
        </row>
        <row r="1042">
          <cell r="A1042" t="str">
            <v>N21AUPE1-9S-512AT1</v>
          </cell>
          <cell r="B1042" t="str">
            <v>Netra T1 AC200 500Mz 512M 18G</v>
          </cell>
          <cell r="C1042">
            <v>4893</v>
          </cell>
          <cell r="D1042" t="str">
            <v>H</v>
          </cell>
        </row>
        <row r="1043">
          <cell r="A1043" t="str">
            <v>N21DUPE1-9S-256AT1</v>
          </cell>
          <cell r="B1043" t="str">
            <v>Netra T1 DC200 500Mz 256M 18GB</v>
          </cell>
          <cell r="C1043">
            <v>4193</v>
          </cell>
          <cell r="D1043" t="str">
            <v>H</v>
          </cell>
        </row>
        <row r="1044">
          <cell r="A1044" t="str">
            <v>N28-AA</v>
          </cell>
          <cell r="B1044" t="str">
            <v>Netra 20 (T4) AC ATO Base Part</v>
          </cell>
          <cell r="C1044">
            <v>9889</v>
          </cell>
          <cell r="D1044" t="str">
            <v>H</v>
          </cell>
        </row>
        <row r="1045">
          <cell r="A1045" t="str">
            <v>N28-AD</v>
          </cell>
          <cell r="B1045" t="str">
            <v>Netra 20 (T4) DC ATO Base Part</v>
          </cell>
          <cell r="C1045">
            <v>9889</v>
          </cell>
          <cell r="D1045" t="str">
            <v>H</v>
          </cell>
        </row>
        <row r="1046">
          <cell r="A1046" t="str">
            <v>N28-URF1-9S-512AV</v>
          </cell>
          <cell r="B1046" t="str">
            <v>Netra 20(T4)AC,750M,512M,1x36G</v>
          </cell>
          <cell r="C1046">
            <v>25289</v>
          </cell>
          <cell r="D1046" t="str">
            <v>H</v>
          </cell>
        </row>
        <row r="1047">
          <cell r="A1047" t="str">
            <v>N28-URF2-9S-2048AV</v>
          </cell>
          <cell r="B1047" t="str">
            <v>Netra 20(T4)AC,2X750M,2G,2x36G</v>
          </cell>
          <cell r="C1047">
            <v>47289</v>
          </cell>
          <cell r="D1047" t="str">
            <v>H</v>
          </cell>
        </row>
        <row r="1048">
          <cell r="A1048" t="str">
            <v>N28-URF2-9S-4096AV</v>
          </cell>
          <cell r="B1048" t="str">
            <v>Netra 20(T4)AC,2X750M,4G,2x36G</v>
          </cell>
          <cell r="C1048">
            <v>65989</v>
          </cell>
          <cell r="D1048" t="str">
            <v>H</v>
          </cell>
        </row>
        <row r="1049">
          <cell r="A1049" t="str">
            <v>N28DURF1-9S-512AV</v>
          </cell>
          <cell r="B1049" t="str">
            <v>Netra 20(T4)DC,750M,512M,1x36G</v>
          </cell>
          <cell r="C1049">
            <v>25289</v>
          </cell>
          <cell r="D1049" t="str">
            <v>H</v>
          </cell>
        </row>
        <row r="1050">
          <cell r="A1050" t="str">
            <v>N28DURF2-9S-2048AV</v>
          </cell>
          <cell r="B1050" t="str">
            <v>Netra 20(T4)DC,2X750M,2G,2x36G</v>
          </cell>
          <cell r="C1050">
            <v>47289</v>
          </cell>
          <cell r="D1050" t="str">
            <v>H</v>
          </cell>
        </row>
        <row r="1051">
          <cell r="A1051" t="str">
            <v>N28DURF2-9S-4096AV</v>
          </cell>
          <cell r="B1051" t="str">
            <v>Netra 20(T4)DC,2X750M,4G,2x36G</v>
          </cell>
          <cell r="C1051">
            <v>65989</v>
          </cell>
          <cell r="D1051" t="str">
            <v>H</v>
          </cell>
        </row>
        <row r="1052">
          <cell r="A1052" t="str">
            <v>NAV2S-LCO-9929</v>
          </cell>
          <cell r="B1052" t="str">
            <v>Avail Suite 3.0  1TB lic</v>
          </cell>
          <cell r="C1052">
            <v>37500</v>
          </cell>
          <cell r="D1052" t="str">
            <v>P</v>
          </cell>
        </row>
        <row r="1053">
          <cell r="A1053" t="str">
            <v>NAV9S-300-99Y9</v>
          </cell>
          <cell r="B1053" t="str">
            <v>Avail Suite 3.0 Med Kit &amp; Doc</v>
          </cell>
          <cell r="C1053">
            <v>150</v>
          </cell>
          <cell r="D1053" t="str">
            <v>D</v>
          </cell>
        </row>
        <row r="1054">
          <cell r="A1054" t="str">
            <v>NAV9S-300-99YS</v>
          </cell>
          <cell r="B1054" t="str">
            <v>L10N Avl Ste 3.0 Med Kit &amp; Doc</v>
          </cell>
          <cell r="C1054">
            <v>210</v>
          </cell>
          <cell r="D1054" t="str">
            <v>D</v>
          </cell>
        </row>
        <row r="1055">
          <cell r="A1055" t="str">
            <v>NDR9S-200-9999</v>
          </cell>
          <cell r="B1055" t="str">
            <v>SNDR 2.0 Media Kit</v>
          </cell>
          <cell r="C1055">
            <v>140</v>
          </cell>
          <cell r="D1055" t="str">
            <v>D</v>
          </cell>
        </row>
        <row r="1056">
          <cell r="A1056" t="str">
            <v>NDR9S-999-D999</v>
          </cell>
          <cell r="B1056" t="str">
            <v>SNDR 2.0 Tier 2 License</v>
          </cell>
          <cell r="C1056">
            <v>23800</v>
          </cell>
          <cell r="D1056" t="str">
            <v>B</v>
          </cell>
        </row>
        <row r="1057">
          <cell r="A1057" t="str">
            <v>NDR9S-999-E999</v>
          </cell>
          <cell r="B1057" t="str">
            <v>SNDR 2.0 Tier 3 License</v>
          </cell>
          <cell r="C1057">
            <v>49000</v>
          </cell>
          <cell r="D1057" t="str">
            <v>B</v>
          </cell>
        </row>
        <row r="1058">
          <cell r="A1058" t="str">
            <v>NDR9S-999-S999</v>
          </cell>
          <cell r="B1058" t="str">
            <v>SNDR 2.0 Tier 4 License</v>
          </cell>
          <cell r="C1058">
            <v>100800</v>
          </cell>
          <cell r="D1058" t="str">
            <v>B</v>
          </cell>
        </row>
        <row r="1059">
          <cell r="A1059" t="str">
            <v>NDR9S-999-W999</v>
          </cell>
          <cell r="B1059" t="str">
            <v>SNDR 2.0 Tier 1 License</v>
          </cell>
          <cell r="C1059">
            <v>12600</v>
          </cell>
          <cell r="D1059" t="str">
            <v>B</v>
          </cell>
        </row>
        <row r="1060">
          <cell r="A1060" t="str">
            <v>NPE2S-LCO-E929</v>
          </cell>
          <cell r="B1060" t="str">
            <v>Perf Suite Dep/Ent Svr License</v>
          </cell>
          <cell r="C1060">
            <v>52500</v>
          </cell>
          <cell r="D1060" t="str">
            <v>P</v>
          </cell>
        </row>
        <row r="1061">
          <cell r="A1061" t="str">
            <v>NPE2S-LCO-S929</v>
          </cell>
          <cell r="B1061" t="str">
            <v>Perf Suite E1x000 Svr License</v>
          </cell>
          <cell r="C1061">
            <v>112500</v>
          </cell>
          <cell r="D1061" t="str">
            <v>P</v>
          </cell>
        </row>
        <row r="1062">
          <cell r="A1062" t="str">
            <v>NPE2S-LCO-W929</v>
          </cell>
          <cell r="B1062" t="str">
            <v>Perf Suite Wkgrp Svr License</v>
          </cell>
          <cell r="C1062">
            <v>12000</v>
          </cell>
          <cell r="D1062" t="str">
            <v>P</v>
          </cell>
        </row>
        <row r="1063">
          <cell r="A1063" t="str">
            <v>NPE9S-350-99Y9</v>
          </cell>
          <cell r="B1063" t="str">
            <v>Perf Suite 3.5 Med Kit and Doc</v>
          </cell>
          <cell r="C1063">
            <v>225</v>
          </cell>
          <cell r="D1063" t="str">
            <v>D</v>
          </cell>
        </row>
        <row r="1064">
          <cell r="A1064" t="str">
            <v>NRM29-LCO-9929</v>
          </cell>
          <cell r="B1064" t="str">
            <v>Res Mgmt Suite 5.0 1TB License</v>
          </cell>
          <cell r="C1064">
            <v>22500</v>
          </cell>
          <cell r="D1064" t="str">
            <v>P</v>
          </cell>
        </row>
        <row r="1065">
          <cell r="A1065" t="str">
            <v>NRM99-501-99Y9</v>
          </cell>
          <cell r="B1065" t="str">
            <v>Res Mgmt Suite 5.0 Med Kit&amp;Doc</v>
          </cell>
          <cell r="C1065">
            <v>150</v>
          </cell>
          <cell r="D1065" t="str">
            <v>D</v>
          </cell>
        </row>
        <row r="1066">
          <cell r="A1066" t="str">
            <v>NRSIS-100-B9AS</v>
          </cell>
          <cell r="B1066" t="str">
            <v>NETRA N.RES.+R.MEM SW/112x</v>
          </cell>
          <cell r="C1066">
            <v>4193</v>
          </cell>
          <cell r="D1066" t="str">
            <v>B</v>
          </cell>
        </row>
        <row r="1067">
          <cell r="A1067" t="str">
            <v>NRSIS-100-G9AS</v>
          </cell>
          <cell r="B1067" t="str">
            <v>NETRA N.RES.+R.MEM SW/140x</v>
          </cell>
          <cell r="C1067">
            <v>5593</v>
          </cell>
          <cell r="D1067" t="str">
            <v>B</v>
          </cell>
        </row>
        <row r="1068">
          <cell r="A1068" t="str">
            <v>NRSIS-100-I92S</v>
          </cell>
          <cell r="B1068" t="str">
            <v>RTU-NETRA N.RES.+R.MEM SW/ct</v>
          </cell>
          <cell r="C1068">
            <v>2793</v>
          </cell>
          <cell r="D1068" t="str">
            <v>B</v>
          </cell>
        </row>
        <row r="1069">
          <cell r="A1069" t="str">
            <v>NRSIS-100-I9AS</v>
          </cell>
          <cell r="B1069" t="str">
            <v>NETRA N.RES.+R.MEM SW/ct/t1</v>
          </cell>
          <cell r="C1069">
            <v>2793</v>
          </cell>
          <cell r="D1069" t="str">
            <v>B</v>
          </cell>
        </row>
        <row r="1070">
          <cell r="A1070" t="str">
            <v>NS-ARY-A</v>
          </cell>
          <cell r="B1070" t="str">
            <v>Netra st A1000/D1000 fam. CTO</v>
          </cell>
          <cell r="C1070">
            <v>0</v>
          </cell>
          <cell r="D1070" t="str">
            <v>D</v>
          </cell>
        </row>
        <row r="1071">
          <cell r="A1071" t="str">
            <v>NS-ARY-OPTIONS</v>
          </cell>
          <cell r="B1071" t="str">
            <v>Netra st A1000/D1000 opt CTO</v>
          </cell>
          <cell r="C1071">
            <v>0</v>
          </cell>
          <cell r="D1071" t="str">
            <v>D</v>
          </cell>
        </row>
        <row r="1072">
          <cell r="A1072" t="str">
            <v>NS-DSKD130-36GAC</v>
          </cell>
          <cell r="B1072" t="str">
            <v>Netra st D130, 2x18GB, AC, CTO</v>
          </cell>
          <cell r="C1072">
            <v>3443</v>
          </cell>
          <cell r="D1072" t="str">
            <v>H</v>
          </cell>
        </row>
        <row r="1073">
          <cell r="A1073" t="str">
            <v>NS-DSKD130-54GAC</v>
          </cell>
          <cell r="B1073" t="str">
            <v>Netra st D130, 3x18GB, AC, CTO</v>
          </cell>
          <cell r="C1073">
            <v>4343</v>
          </cell>
          <cell r="D1073" t="str">
            <v>H</v>
          </cell>
        </row>
        <row r="1074">
          <cell r="A1074" t="str">
            <v>NS-DSKD130-72GAC</v>
          </cell>
          <cell r="B1074" t="str">
            <v>Netra st D130, 2x36GB, AC, CTO</v>
          </cell>
          <cell r="C1074">
            <v>4753</v>
          </cell>
          <cell r="D1074" t="str">
            <v>H</v>
          </cell>
        </row>
        <row r="1075">
          <cell r="A1075" t="str">
            <v>NS-DSKS1-218GAC</v>
          </cell>
          <cell r="B1075" t="str">
            <v>StorEdge S1, 2x18GB, AC, CTO</v>
          </cell>
          <cell r="C1075">
            <v>3443</v>
          </cell>
          <cell r="D1075" t="str">
            <v>H</v>
          </cell>
        </row>
        <row r="1076">
          <cell r="A1076" t="str">
            <v>NS-DSKS1-318GAC</v>
          </cell>
          <cell r="B1076" t="str">
            <v>StorEdge S1, 3x18GB, AC, CTO</v>
          </cell>
          <cell r="C1076">
            <v>4343</v>
          </cell>
          <cell r="D1076" t="str">
            <v>H</v>
          </cell>
        </row>
        <row r="1077">
          <cell r="A1077" t="str">
            <v>NS-XARY151A-72GAC</v>
          </cell>
          <cell r="B1077" t="str">
            <v>Netra st A1000, 4x18GB, AC</v>
          </cell>
          <cell r="C1077">
            <v>13493</v>
          </cell>
          <cell r="D1077" t="str">
            <v>H</v>
          </cell>
        </row>
        <row r="1078">
          <cell r="A1078" t="str">
            <v>NS-XARY151A-72GDC</v>
          </cell>
          <cell r="B1078" t="str">
            <v>Netra st A1000, 4x18GB, DC</v>
          </cell>
          <cell r="C1078">
            <v>13493</v>
          </cell>
          <cell r="D1078" t="str">
            <v>H</v>
          </cell>
        </row>
        <row r="1079">
          <cell r="A1079" t="str">
            <v>NS-XARY153A-72GAC</v>
          </cell>
          <cell r="B1079" t="str">
            <v>Netra st D1000, 4x18GB, AC</v>
          </cell>
          <cell r="C1079">
            <v>9893</v>
          </cell>
          <cell r="D1079" t="str">
            <v>H</v>
          </cell>
        </row>
        <row r="1080">
          <cell r="A1080" t="str">
            <v>NS-XARY153A-72GDC</v>
          </cell>
          <cell r="B1080" t="str">
            <v>Netra st D1000, 4x18GB, DC</v>
          </cell>
          <cell r="C1080">
            <v>9893</v>
          </cell>
          <cell r="D1080" t="str">
            <v>H</v>
          </cell>
        </row>
        <row r="1081">
          <cell r="A1081" t="str">
            <v>NS-XARY171A-145GAC</v>
          </cell>
          <cell r="B1081" t="str">
            <v>Netra st A1000, 4x36GB, AC</v>
          </cell>
          <cell r="C1081">
            <v>15750</v>
          </cell>
          <cell r="D1081" t="str">
            <v>H</v>
          </cell>
        </row>
        <row r="1082">
          <cell r="A1082" t="str">
            <v>NS-XARY171A-145GDC</v>
          </cell>
          <cell r="B1082" t="str">
            <v>Netra st A1000, 4x36GB, DC</v>
          </cell>
          <cell r="C1082">
            <v>15750</v>
          </cell>
          <cell r="D1082" t="str">
            <v>H</v>
          </cell>
        </row>
        <row r="1083">
          <cell r="A1083" t="str">
            <v>NS-XARY173A-145GAC</v>
          </cell>
          <cell r="B1083" t="str">
            <v>Netra st D1000, 4x36GB, AC</v>
          </cell>
          <cell r="C1083">
            <v>12750</v>
          </cell>
          <cell r="D1083" t="str">
            <v>H</v>
          </cell>
        </row>
        <row r="1084">
          <cell r="A1084" t="str">
            <v>NS-XARY173A-145GDC</v>
          </cell>
          <cell r="B1084" t="str">
            <v>Netra st D1000, 4x36GB, DC</v>
          </cell>
          <cell r="C1084">
            <v>12750</v>
          </cell>
          <cell r="D1084" t="str">
            <v>H</v>
          </cell>
        </row>
        <row r="1085">
          <cell r="A1085" t="str">
            <v>NS-XDSKD130-18GAC</v>
          </cell>
          <cell r="B1085" t="str">
            <v>Netra st D130, 1x18GB, AC</v>
          </cell>
          <cell r="C1085">
            <v>2993</v>
          </cell>
          <cell r="D1085" t="str">
            <v>H</v>
          </cell>
        </row>
        <row r="1086">
          <cell r="A1086" t="str">
            <v>NS-XDSKD130-36GAC</v>
          </cell>
          <cell r="B1086" t="str">
            <v>Netra st D130, 2x18GB, AC</v>
          </cell>
          <cell r="C1086">
            <v>3443</v>
          </cell>
          <cell r="D1086" t="str">
            <v>H</v>
          </cell>
        </row>
        <row r="1087">
          <cell r="A1087" t="str">
            <v>NS-XDSKD130-54GAC</v>
          </cell>
          <cell r="B1087" t="str">
            <v>Netra st D130, 3x18GB, AC</v>
          </cell>
          <cell r="C1087">
            <v>4343</v>
          </cell>
          <cell r="D1087" t="str">
            <v>H</v>
          </cell>
        </row>
        <row r="1088">
          <cell r="A1088" t="str">
            <v>NS-XDSKD130-54GDC</v>
          </cell>
          <cell r="B1088" t="str">
            <v>Netra st D130, 3x18GB, DC</v>
          </cell>
          <cell r="C1088">
            <v>4343</v>
          </cell>
          <cell r="D1088" t="str">
            <v>H</v>
          </cell>
        </row>
        <row r="1089">
          <cell r="A1089" t="str">
            <v>NS-XDSKD130-72GAC</v>
          </cell>
          <cell r="B1089" t="str">
            <v>Netra st D130, 2x36GB, AC</v>
          </cell>
          <cell r="C1089">
            <v>5093</v>
          </cell>
          <cell r="D1089" t="str">
            <v>H</v>
          </cell>
        </row>
        <row r="1090">
          <cell r="A1090" t="str">
            <v>NS-XDSKS1-218GAC</v>
          </cell>
          <cell r="B1090" t="str">
            <v>StorEdge S1, 2x18GB, AC</v>
          </cell>
          <cell r="C1090">
            <v>3443</v>
          </cell>
          <cell r="D1090" t="str">
            <v>H</v>
          </cell>
        </row>
        <row r="1091">
          <cell r="A1091" t="str">
            <v>NS-XDSKS1-236GAC</v>
          </cell>
          <cell r="B1091" t="str">
            <v>StorEdge S1, 2x36GB, AC</v>
          </cell>
          <cell r="C1091">
            <v>4793</v>
          </cell>
          <cell r="D1091" t="str">
            <v>H</v>
          </cell>
        </row>
        <row r="1092">
          <cell r="A1092" t="str">
            <v>NS-XDSKS1-318GAC</v>
          </cell>
          <cell r="B1092" t="str">
            <v>StorEdge S1, 3x18GB, AC</v>
          </cell>
          <cell r="C1092">
            <v>4343</v>
          </cell>
          <cell r="D1092" t="str">
            <v>H</v>
          </cell>
        </row>
        <row r="1093">
          <cell r="A1093" t="str">
            <v>NS-XDSKS1-318GDC</v>
          </cell>
          <cell r="B1093" t="str">
            <v>StorEdge S1, 3x18GB, DC</v>
          </cell>
          <cell r="C1093">
            <v>4343</v>
          </cell>
          <cell r="D1093" t="str">
            <v>H</v>
          </cell>
        </row>
        <row r="1094">
          <cell r="A1094" t="str">
            <v>NSBIS-100-992S</v>
          </cell>
          <cell r="B1094" t="str">
            <v>RTU-NETRA SMART BOOT SW</v>
          </cell>
          <cell r="C1094">
            <v>413</v>
          </cell>
          <cell r="D1094" t="str">
            <v>B</v>
          </cell>
        </row>
        <row r="1095">
          <cell r="A1095" t="str">
            <v>NSBIS-100-99AS</v>
          </cell>
          <cell r="B1095" t="str">
            <v>NETRA SMART BOOT SW-NETRA SRVR</v>
          </cell>
          <cell r="C1095">
            <v>413</v>
          </cell>
          <cell r="D1095" t="str">
            <v>B</v>
          </cell>
        </row>
        <row r="1096">
          <cell r="A1096" t="str">
            <v>NUT2S-LCO-9929</v>
          </cell>
          <cell r="B1096" t="str">
            <v>Util Suite 1TB License</v>
          </cell>
          <cell r="C1096">
            <v>7500</v>
          </cell>
          <cell r="D1096" t="str">
            <v>P</v>
          </cell>
        </row>
        <row r="1097">
          <cell r="A1097" t="str">
            <v>NUT9S-350-99Y9</v>
          </cell>
          <cell r="B1097" t="str">
            <v>Util Suite 3.5 Med Kit and Doc</v>
          </cell>
          <cell r="C1097">
            <v>225</v>
          </cell>
          <cell r="D1097" t="str">
            <v>D</v>
          </cell>
        </row>
        <row r="1098">
          <cell r="A1098" t="str">
            <v>NWCBS-300-99Y9</v>
          </cell>
          <cell r="B1098" t="str">
            <v>SNDR &amp; II 3.0 med kit &amp; docs</v>
          </cell>
          <cell r="C1098">
            <v>140</v>
          </cell>
          <cell r="D1098" t="str">
            <v>D</v>
          </cell>
        </row>
        <row r="1099">
          <cell r="A1099" t="str">
            <v>NWCBS-300-99YS</v>
          </cell>
          <cell r="B1099" t="str">
            <v>SNDR and II 3.0 med kit/docs</v>
          </cell>
          <cell r="C1099">
            <v>140</v>
          </cell>
          <cell r="D1099" t="str">
            <v>D</v>
          </cell>
        </row>
        <row r="1100">
          <cell r="A1100" t="str">
            <v>NWCBS-LCO-E929</v>
          </cell>
          <cell r="B1100" t="str">
            <v>SNDR &amp; II 3.0 entrp svr lic</v>
          </cell>
          <cell r="C1100">
            <v>40180</v>
          </cell>
          <cell r="D1100" t="str">
            <v>B</v>
          </cell>
        </row>
        <row r="1101">
          <cell r="A1101" t="str">
            <v>NWCBS-LCO-S929</v>
          </cell>
          <cell r="B1101" t="str">
            <v>SNDR &amp; II 3.0 data ctr svr lic</v>
          </cell>
          <cell r="C1101">
            <v>110880</v>
          </cell>
          <cell r="D1101" t="str">
            <v>B</v>
          </cell>
        </row>
        <row r="1102">
          <cell r="A1102" t="str">
            <v>NWCBS-LCO-W929</v>
          </cell>
          <cell r="B1102" t="str">
            <v>SNDR &amp; II 3.0 wkgrp svr lic</v>
          </cell>
          <cell r="C1102">
            <v>13860</v>
          </cell>
          <cell r="D1102" t="str">
            <v>B</v>
          </cell>
        </row>
        <row r="1103">
          <cell r="A1103" t="str">
            <v>NWDRS-300-99Y9</v>
          </cell>
          <cell r="B1103" t="str">
            <v>SNDR 3.0 med kit/docs English</v>
          </cell>
          <cell r="C1103">
            <v>140</v>
          </cell>
          <cell r="D1103" t="str">
            <v>D</v>
          </cell>
        </row>
        <row r="1104">
          <cell r="A1104" t="str">
            <v>NWDRS-300-99YS</v>
          </cell>
          <cell r="B1104" t="str">
            <v>SNDR 3.0 med kit/docs</v>
          </cell>
          <cell r="C1104">
            <v>140</v>
          </cell>
          <cell r="D1104" t="str">
            <v>D</v>
          </cell>
        </row>
        <row r="1105">
          <cell r="A1105" t="str">
            <v>NWDRS-LCO-E929</v>
          </cell>
          <cell r="B1105" t="str">
            <v>SNDR 3.0 enterprise svr lic</v>
          </cell>
          <cell r="C1105">
            <v>34300</v>
          </cell>
          <cell r="D1105" t="str">
            <v>B</v>
          </cell>
        </row>
        <row r="1106">
          <cell r="A1106" t="str">
            <v>NWDRS-LCO-S929</v>
          </cell>
          <cell r="B1106" t="str">
            <v>SNDR 3.0 data ctr svr license</v>
          </cell>
          <cell r="C1106">
            <v>100800</v>
          </cell>
          <cell r="D1106" t="str">
            <v>B</v>
          </cell>
        </row>
        <row r="1107">
          <cell r="A1107" t="str">
            <v>NWDRS-LCO-W929</v>
          </cell>
          <cell r="B1107" t="str">
            <v>SNDR 3.0 workgroup svr license</v>
          </cell>
          <cell r="C1107">
            <v>12600</v>
          </cell>
          <cell r="D1107" t="str">
            <v>B</v>
          </cell>
        </row>
        <row r="1108">
          <cell r="A1108" t="str">
            <v>NWIIS-300-99Y9</v>
          </cell>
          <cell r="B1108" t="str">
            <v>II 3.0 med kit &amp; docs Eng only</v>
          </cell>
          <cell r="C1108">
            <v>140</v>
          </cell>
          <cell r="D1108" t="str">
            <v>D</v>
          </cell>
        </row>
        <row r="1109">
          <cell r="A1109" t="str">
            <v>NWIIS-300-99YS</v>
          </cell>
          <cell r="B1109" t="str">
            <v>II 3.0 med kit/docs</v>
          </cell>
          <cell r="C1109">
            <v>140</v>
          </cell>
          <cell r="D1109" t="str">
            <v>D</v>
          </cell>
        </row>
        <row r="1110">
          <cell r="A1110" t="str">
            <v>NWIIS-LCO-E929</v>
          </cell>
          <cell r="B1110" t="str">
            <v>II 3.0 enterprise svr license</v>
          </cell>
          <cell r="C1110">
            <v>28560</v>
          </cell>
          <cell r="D1110" t="str">
            <v>B</v>
          </cell>
        </row>
        <row r="1111">
          <cell r="A1111" t="str">
            <v>NWIIS-LCO-S929</v>
          </cell>
          <cell r="B1111" t="str">
            <v>II 3.0 data ctr svr license</v>
          </cell>
          <cell r="C1111">
            <v>92400</v>
          </cell>
          <cell r="D1111" t="str">
            <v>B</v>
          </cell>
        </row>
        <row r="1112">
          <cell r="A1112" t="str">
            <v>NWIIS-LCO-W929</v>
          </cell>
          <cell r="B1112" t="str">
            <v>II 3.0 workgroup svr license</v>
          </cell>
          <cell r="C1112">
            <v>5460</v>
          </cell>
          <cell r="D1112" t="str">
            <v>B</v>
          </cell>
        </row>
        <row r="1113">
          <cell r="A1113" t="str">
            <v>NWQFS-350-99Y9</v>
          </cell>
          <cell r="B1113" t="str">
            <v>QFS 3.5 med kit &amp; doc-Eng only</v>
          </cell>
          <cell r="C1113">
            <v>150</v>
          </cell>
          <cell r="D1113" t="str">
            <v>D</v>
          </cell>
        </row>
        <row r="1114">
          <cell r="A1114" t="str">
            <v>NWQFS-LCO-E929-AP</v>
          </cell>
          <cell r="B1114" t="str">
            <v>QFS enterprise svr license</v>
          </cell>
          <cell r="C1114">
            <v>35000</v>
          </cell>
          <cell r="D1114" t="str">
            <v>A</v>
          </cell>
        </row>
        <row r="1115">
          <cell r="A1115" t="str">
            <v>NWQFS-LCO-S929-AP</v>
          </cell>
          <cell r="B1115" t="str">
            <v>QFS data ctr svr license</v>
          </cell>
          <cell r="C1115">
            <v>75000</v>
          </cell>
          <cell r="D1115" t="str">
            <v>A</v>
          </cell>
        </row>
        <row r="1116">
          <cell r="A1116" t="str">
            <v>NWQFS-LCO-W929-AP</v>
          </cell>
          <cell r="B1116" t="str">
            <v>QFS workgroup svr license</v>
          </cell>
          <cell r="C1116">
            <v>12500</v>
          </cell>
          <cell r="D1116" t="str">
            <v>A</v>
          </cell>
        </row>
        <row r="1117">
          <cell r="A1117" t="str">
            <v>NWS-2.0-L25RU</v>
          </cell>
          <cell r="B1117" t="str">
            <v>UG NW SERVER 2.0, 25LIC</v>
          </cell>
          <cell r="C1117">
            <v>490</v>
          </cell>
          <cell r="D1117" t="str">
            <v>B</v>
          </cell>
        </row>
        <row r="1118">
          <cell r="A1118" t="str">
            <v>NWSFS-350-99Y9</v>
          </cell>
          <cell r="B1118" t="str">
            <v>SAM-FS 3.5 med kit &amp; doc-Eng</v>
          </cell>
          <cell r="C1118">
            <v>225</v>
          </cell>
          <cell r="D1118" t="str">
            <v>D</v>
          </cell>
        </row>
        <row r="1119">
          <cell r="A1119" t="str">
            <v>NWSFS-LCO-E929-AP</v>
          </cell>
          <cell r="B1119" t="str">
            <v>SAM-FS up to 2100 slot license</v>
          </cell>
          <cell r="C1119">
            <v>187500</v>
          </cell>
          <cell r="D1119" t="str">
            <v>A</v>
          </cell>
        </row>
        <row r="1120">
          <cell r="A1120" t="str">
            <v>NWSFS-LCO-S929-AP</v>
          </cell>
          <cell r="B1120" t="str">
            <v>SAM-FS up to 9000 slot license</v>
          </cell>
          <cell r="C1120">
            <v>525000</v>
          </cell>
          <cell r="D1120" t="str">
            <v>A</v>
          </cell>
        </row>
        <row r="1121">
          <cell r="A1121" t="str">
            <v>NWSFS-LCO-W929-AP</v>
          </cell>
          <cell r="B1121" t="str">
            <v>SAM-FS up to 180 slot license</v>
          </cell>
          <cell r="C1121">
            <v>37500</v>
          </cell>
          <cell r="D1121" t="str">
            <v>A</v>
          </cell>
        </row>
        <row r="1122">
          <cell r="A1122" t="str">
            <v>ODS-1.0-4-4-21D</v>
          </cell>
          <cell r="B1122" t="str">
            <v>DISKSUITE 1.0 DT, CD DOC LI</v>
          </cell>
          <cell r="C1122">
            <v>1300</v>
          </cell>
          <cell r="D1122" t="str">
            <v>A</v>
          </cell>
        </row>
        <row r="1123">
          <cell r="A1123" t="str">
            <v>OSI-7.0-4-4-21</v>
          </cell>
          <cell r="B1123" t="str">
            <v>SUNLINK OSI 7.0, CD DOC LI</v>
          </cell>
          <cell r="C1123">
            <v>5194</v>
          </cell>
          <cell r="D1123" t="str">
            <v>B</v>
          </cell>
        </row>
        <row r="1124">
          <cell r="A1124" t="str">
            <v>OSI-8.0.1-P</v>
          </cell>
          <cell r="B1124" t="str">
            <v>SOLSTICE OSI 8.0.1, CD DOC LI</v>
          </cell>
          <cell r="C1124">
            <v>2594</v>
          </cell>
          <cell r="D1124" t="str">
            <v>B</v>
          </cell>
        </row>
        <row r="1125">
          <cell r="A1125" t="str">
            <v>OSI-8.1.1-CD</v>
          </cell>
          <cell r="B1125" t="str">
            <v>SOLSTICE OSI 8.1.1 CD only</v>
          </cell>
          <cell r="C1125">
            <v>130</v>
          </cell>
          <cell r="D1125" t="str">
            <v>D</v>
          </cell>
        </row>
        <row r="1126">
          <cell r="A1126" t="str">
            <v>OSI-8.1.1-D</v>
          </cell>
          <cell r="B1126" t="str">
            <v>SOLSTICE OSI 8.1.1, DOC</v>
          </cell>
          <cell r="C1126">
            <v>195</v>
          </cell>
          <cell r="D1126" t="str">
            <v>D</v>
          </cell>
        </row>
        <row r="1127">
          <cell r="A1127" t="str">
            <v>OSI-8.1.1-S</v>
          </cell>
          <cell r="B1127" t="str">
            <v>SOLSTICE OSI 8.1.1, CD LIC</v>
          </cell>
          <cell r="C1127">
            <v>2405</v>
          </cell>
          <cell r="D1127" t="str">
            <v>B</v>
          </cell>
        </row>
        <row r="1128">
          <cell r="A1128" t="str">
            <v>OSI-8.1.1-SU</v>
          </cell>
          <cell r="B1128" t="str">
            <v>UG SUNLIND OSI 8.1.1, CD LIC</v>
          </cell>
          <cell r="C1128">
            <v>1037</v>
          </cell>
          <cell r="D1128" t="str">
            <v>B</v>
          </cell>
        </row>
        <row r="1129">
          <cell r="A1129" t="str">
            <v>OSIIS-900-T929</v>
          </cell>
          <cell r="B1129" t="str">
            <v>SOLSTICE OSI 9.0 Add.RTU ED</v>
          </cell>
          <cell r="C1129">
            <v>2590</v>
          </cell>
          <cell r="D1129" t="str">
            <v>B</v>
          </cell>
        </row>
        <row r="1130">
          <cell r="A1130" t="str">
            <v>OSIIS-900-T9A9</v>
          </cell>
          <cell r="B1130" t="str">
            <v>SOLSTICE OSI 9.0 CD (SPARC)</v>
          </cell>
          <cell r="C1130">
            <v>2590</v>
          </cell>
          <cell r="D1130" t="str">
            <v>B</v>
          </cell>
        </row>
        <row r="1131">
          <cell r="A1131" t="str">
            <v>OSIIS-900-T9D9</v>
          </cell>
          <cell r="B1131" t="str">
            <v>SOLSTICE OSI 9.0 DOC (SPARC)</v>
          </cell>
          <cell r="C1131">
            <v>210</v>
          </cell>
          <cell r="D1131" t="str">
            <v>D</v>
          </cell>
        </row>
        <row r="1132">
          <cell r="A1132" t="str">
            <v>OSIIS-900-T9E9</v>
          </cell>
          <cell r="B1132" t="str">
            <v>SOLSTICE OSI 9.0 UPGRADE</v>
          </cell>
          <cell r="C1132">
            <v>1117</v>
          </cell>
          <cell r="D1132" t="str">
            <v>B</v>
          </cell>
        </row>
        <row r="1133">
          <cell r="A1133" t="str">
            <v>OSIIS-900-T9H9</v>
          </cell>
          <cell r="B1133" t="str">
            <v>SOLSTICE OSI 9.0 ESD (SPARC)</v>
          </cell>
          <cell r="C1133">
            <v>2590</v>
          </cell>
          <cell r="D1133" t="str">
            <v>B</v>
          </cell>
        </row>
        <row r="1134">
          <cell r="A1134" t="str">
            <v>PDB-INFOMIX-SUPP</v>
          </cell>
          <cell r="B1134" t="str">
            <v>INFOMIX PDB SUPP BUNDLE</v>
          </cell>
          <cell r="C1134">
            <v>37300</v>
          </cell>
          <cell r="D1134" t="str">
            <v>D</v>
          </cell>
        </row>
        <row r="1135">
          <cell r="A1135" t="str">
            <v>PDB-ORACLE-SUPP</v>
          </cell>
          <cell r="B1135" t="str">
            <v>ORACLE PDB SUPP BUNDLE</v>
          </cell>
          <cell r="C1135">
            <v>25300</v>
          </cell>
          <cell r="D1135" t="str">
            <v>D</v>
          </cell>
        </row>
        <row r="1136">
          <cell r="A1136" t="str">
            <v>PMAE9-300-992S</v>
          </cell>
          <cell r="B1136" t="str">
            <v>SUNMC 3.0(250 IMAGES) PMA</v>
          </cell>
          <cell r="C1136">
            <v>52500</v>
          </cell>
          <cell r="D1136" t="str">
            <v>B</v>
          </cell>
        </row>
        <row r="1137">
          <cell r="A1137" t="str">
            <v>PMAE9-300-99US</v>
          </cell>
          <cell r="B1137" t="str">
            <v>SUNMC30(250 SOL.IMAGE)PMA UPGR</v>
          </cell>
          <cell r="C1137">
            <v>13125</v>
          </cell>
          <cell r="D1137" t="str">
            <v>B</v>
          </cell>
        </row>
        <row r="1138">
          <cell r="A1138" t="str">
            <v>PMAG9-300-992S</v>
          </cell>
          <cell r="B1138" t="str">
            <v>SUNMC 3.0(1000 IMAGES) PMA</v>
          </cell>
          <cell r="C1138">
            <v>140000</v>
          </cell>
          <cell r="D1138" t="str">
            <v>B</v>
          </cell>
        </row>
        <row r="1139">
          <cell r="A1139" t="str">
            <v>PMAG9-300-99US</v>
          </cell>
          <cell r="B1139" t="str">
            <v>SUNMC30(1000 SOL.IMGE)PMA UPGR</v>
          </cell>
          <cell r="C1139">
            <v>35000</v>
          </cell>
          <cell r="D1139" t="str">
            <v>B</v>
          </cell>
        </row>
        <row r="1140">
          <cell r="A1140" t="str">
            <v>PMAI9-300-992S</v>
          </cell>
          <cell r="B1140" t="str">
            <v>SunMC 3.0 PMA 1 Solaris image</v>
          </cell>
          <cell r="C1140">
            <v>1400</v>
          </cell>
          <cell r="D1140" t="str">
            <v>B</v>
          </cell>
        </row>
        <row r="1141">
          <cell r="A1141" t="str">
            <v>PMAY9-300-992S</v>
          </cell>
          <cell r="B1141" t="str">
            <v>SUNMC 3.0(25 IMAGES) PMA</v>
          </cell>
          <cell r="C1141">
            <v>7000</v>
          </cell>
          <cell r="D1141" t="str">
            <v>B</v>
          </cell>
        </row>
        <row r="1142">
          <cell r="A1142" t="str">
            <v>PMAY9-300-99US</v>
          </cell>
          <cell r="B1142" t="str">
            <v>SUNMC30(25 SOL. IMAGE)PMA UPGR</v>
          </cell>
          <cell r="C1142">
            <v>1750</v>
          </cell>
          <cell r="D1142" t="str">
            <v>B</v>
          </cell>
        </row>
        <row r="1143">
          <cell r="A1143" t="str">
            <v>RK-F3800</v>
          </cell>
          <cell r="B1143" t="str">
            <v>Red. Kit for Sun Fire 3800</v>
          </cell>
          <cell r="C1143">
            <v>19800</v>
          </cell>
          <cell r="D1143" t="str">
            <v>A</v>
          </cell>
        </row>
        <row r="1144">
          <cell r="A1144" t="str">
            <v>RK-F3800E</v>
          </cell>
          <cell r="B1144" t="str">
            <v>Red. Kit for Sun Fire 3800</v>
          </cell>
          <cell r="C1144">
            <v>19800</v>
          </cell>
          <cell r="D1144" t="str">
            <v>A</v>
          </cell>
        </row>
        <row r="1145">
          <cell r="A1145" t="str">
            <v>RK-F4800</v>
          </cell>
          <cell r="B1145" t="str">
            <v>Red. Kit for Sun Fire 4800</v>
          </cell>
          <cell r="C1145">
            <v>20900</v>
          </cell>
          <cell r="D1145" t="str">
            <v>A</v>
          </cell>
        </row>
        <row r="1146">
          <cell r="A1146" t="str">
            <v>RK-F4810</v>
          </cell>
          <cell r="B1146" t="str">
            <v>Red. Kit for Sun Fire 4810</v>
          </cell>
          <cell r="C1146">
            <v>20900</v>
          </cell>
          <cell r="D1146" t="str">
            <v>A</v>
          </cell>
        </row>
        <row r="1147">
          <cell r="A1147" t="str">
            <v>RM-6.22-A</v>
          </cell>
          <cell r="B1147" t="str">
            <v>RAID Mgr. 6.22 CD/Docs</v>
          </cell>
          <cell r="C1147">
            <v>0</v>
          </cell>
          <cell r="D1147" t="str">
            <v>D</v>
          </cell>
        </row>
        <row r="1148">
          <cell r="A1148" t="str">
            <v>SAMI9-300-9929</v>
          </cell>
          <cell r="B1148" t="str">
            <v>SUNMC3.0 SAM (1 SOLARIS IMAGE)</v>
          </cell>
          <cell r="C1148">
            <v>2800</v>
          </cell>
          <cell r="D1148" t="str">
            <v>B</v>
          </cell>
        </row>
        <row r="1149">
          <cell r="A1149" t="str">
            <v>SBM9S-160-9999</v>
          </cell>
          <cell r="B1149" t="str">
            <v>SBM 1.6 Media Kit</v>
          </cell>
          <cell r="C1149">
            <v>65</v>
          </cell>
          <cell r="D1149" t="str">
            <v>B</v>
          </cell>
        </row>
        <row r="1150">
          <cell r="A1150" t="str">
            <v>SBMES-160-E999</v>
          </cell>
          <cell r="B1150" t="str">
            <v>SBM 1.6 for 250 Dept SVR</v>
          </cell>
          <cell r="C1150">
            <v>650000</v>
          </cell>
          <cell r="D1150" t="str">
            <v>B</v>
          </cell>
        </row>
        <row r="1151">
          <cell r="A1151" t="str">
            <v>SBMES-160-I999</v>
          </cell>
          <cell r="B1151" t="str">
            <v>SBM 1.6 For 250 SGL CPU sys</v>
          </cell>
          <cell r="C1151">
            <v>26000</v>
          </cell>
          <cell r="D1151" t="str">
            <v>B</v>
          </cell>
        </row>
        <row r="1152">
          <cell r="A1152" t="str">
            <v>SBMES-160-W999</v>
          </cell>
          <cell r="B1152" t="str">
            <v>SBM 1.6 for 250 WGS</v>
          </cell>
          <cell r="C1152">
            <v>130000</v>
          </cell>
          <cell r="D1152" t="str">
            <v>B</v>
          </cell>
        </row>
        <row r="1153">
          <cell r="A1153" t="str">
            <v>SBMIS-160-E999</v>
          </cell>
          <cell r="B1153" t="str">
            <v>SBM 1.6 for 1 Dept SVR</v>
          </cell>
          <cell r="C1153">
            <v>3250</v>
          </cell>
          <cell r="D1153" t="str">
            <v>B</v>
          </cell>
        </row>
        <row r="1154">
          <cell r="A1154" t="str">
            <v>SBMIS-160-F999</v>
          </cell>
          <cell r="B1154" t="str">
            <v>SBM 1.6 For 1 Sun Fire 15K</v>
          </cell>
          <cell r="C1154">
            <v>18200</v>
          </cell>
          <cell r="D1154" t="str">
            <v>B</v>
          </cell>
        </row>
        <row r="1155">
          <cell r="A1155" t="str">
            <v>SBMIS-160-F99M</v>
          </cell>
          <cell r="B1155" t="str">
            <v>SBM 1.6, 1 Sun Fire 15K,L10N</v>
          </cell>
          <cell r="C1155">
            <v>18200</v>
          </cell>
          <cell r="D1155" t="str">
            <v>B</v>
          </cell>
        </row>
        <row r="1156">
          <cell r="A1156" t="str">
            <v>SBMIS-160-I999</v>
          </cell>
          <cell r="B1156" t="str">
            <v>SBM 1.6 For 1 SGL CPU sys</v>
          </cell>
          <cell r="C1156">
            <v>130</v>
          </cell>
          <cell r="D1156" t="str">
            <v>B</v>
          </cell>
        </row>
        <row r="1157">
          <cell r="A1157" t="str">
            <v>SBMIS-160-S999</v>
          </cell>
          <cell r="B1157" t="str">
            <v>SBM 1.6 for 1 E10000</v>
          </cell>
          <cell r="C1157">
            <v>13000</v>
          </cell>
          <cell r="D1157" t="str">
            <v>B</v>
          </cell>
        </row>
        <row r="1158">
          <cell r="A1158" t="str">
            <v>SBMIS-160-W999</v>
          </cell>
          <cell r="B1158" t="str">
            <v>SBM 1.6 for 1 WGS</v>
          </cell>
          <cell r="C1158">
            <v>650</v>
          </cell>
          <cell r="D1158" t="str">
            <v>B</v>
          </cell>
        </row>
        <row r="1159">
          <cell r="A1159" t="str">
            <v>SBMLS-160-E999</v>
          </cell>
          <cell r="B1159" t="str">
            <v>SBM 1.6 for 50 Dept SVR</v>
          </cell>
          <cell r="C1159">
            <v>138125</v>
          </cell>
          <cell r="D1159" t="str">
            <v>B</v>
          </cell>
        </row>
        <row r="1160">
          <cell r="A1160" t="str">
            <v>SBMLS-160-I999</v>
          </cell>
          <cell r="B1160" t="str">
            <v>SBM 1.6 For 50 SGL CPU sys</v>
          </cell>
          <cell r="C1160">
            <v>5525</v>
          </cell>
          <cell r="D1160" t="str">
            <v>B</v>
          </cell>
        </row>
        <row r="1161">
          <cell r="A1161" t="str">
            <v>SBMLS-160-W999</v>
          </cell>
          <cell r="B1161" t="str">
            <v>SBM 1.6 for 50 WGS</v>
          </cell>
          <cell r="C1161">
            <v>27625</v>
          </cell>
          <cell r="D1161" t="str">
            <v>B</v>
          </cell>
        </row>
        <row r="1162">
          <cell r="A1162" t="str">
            <v>SBMVS-160-F999</v>
          </cell>
          <cell r="B1162" t="str">
            <v>SBM 1.6 For 5 Sun Fire 15K</v>
          </cell>
          <cell r="C1162">
            <v>81900</v>
          </cell>
          <cell r="D1162" t="str">
            <v>B</v>
          </cell>
        </row>
        <row r="1163">
          <cell r="A1163" t="str">
            <v>SBMVS-160-F99M</v>
          </cell>
          <cell r="B1163" t="str">
            <v>SBM 1.6, 5 Sun Fire 15K,L10N</v>
          </cell>
          <cell r="C1163">
            <v>81900</v>
          </cell>
          <cell r="D1163" t="str">
            <v>B</v>
          </cell>
        </row>
        <row r="1164">
          <cell r="A1164" t="str">
            <v>SBMVS-160-S999</v>
          </cell>
          <cell r="B1164" t="str">
            <v>SBM 1.6 for 5 E10000</v>
          </cell>
          <cell r="C1164">
            <v>58500</v>
          </cell>
          <cell r="D1164" t="str">
            <v>B</v>
          </cell>
        </row>
        <row r="1165">
          <cell r="A1165" t="str">
            <v>SBMXS-160-E999</v>
          </cell>
          <cell r="B1165" t="str">
            <v>SBM 1.6 for 10 Dept SVR</v>
          </cell>
          <cell r="C1165">
            <v>29250</v>
          </cell>
          <cell r="D1165" t="str">
            <v>B</v>
          </cell>
        </row>
        <row r="1166">
          <cell r="A1166" t="str">
            <v>SBMXS-160-F999</v>
          </cell>
          <cell r="B1166" t="str">
            <v>SBM 1.6 For 10 Sun Fire 15K</v>
          </cell>
          <cell r="C1166">
            <v>154700</v>
          </cell>
          <cell r="D1166" t="str">
            <v>B</v>
          </cell>
        </row>
        <row r="1167">
          <cell r="A1167" t="str">
            <v>SBMXS-160-F99M</v>
          </cell>
          <cell r="B1167" t="str">
            <v>SBM 1.6, 10 Sun Fire 15K,L10N</v>
          </cell>
          <cell r="C1167">
            <v>154700</v>
          </cell>
          <cell r="D1167" t="str">
            <v>B</v>
          </cell>
        </row>
        <row r="1168">
          <cell r="A1168" t="str">
            <v>SBMXS-160-I999</v>
          </cell>
          <cell r="B1168" t="str">
            <v>SBM 1.6 For 10 SGL CPU sys</v>
          </cell>
          <cell r="C1168">
            <v>1170</v>
          </cell>
          <cell r="D1168" t="str">
            <v>B</v>
          </cell>
        </row>
        <row r="1169">
          <cell r="A1169" t="str">
            <v>SBMXS-160-S999</v>
          </cell>
          <cell r="B1169" t="str">
            <v>SBM 1.6 for 10 E10000</v>
          </cell>
          <cell r="C1169">
            <v>110500</v>
          </cell>
          <cell r="D1169" t="str">
            <v>B</v>
          </cell>
        </row>
        <row r="1170">
          <cell r="A1170" t="str">
            <v>SBMXS-160-W999</v>
          </cell>
          <cell r="B1170" t="str">
            <v>SBM 1.6 for 10 WGS</v>
          </cell>
          <cell r="C1170">
            <v>5850</v>
          </cell>
          <cell r="D1170" t="str">
            <v>B</v>
          </cell>
        </row>
        <row r="1171">
          <cell r="A1171" t="str">
            <v>SBN9S-SRV-99N9</v>
          </cell>
          <cell r="B1171" t="str">
            <v>Sun 3270 Pathway 1.5</v>
          </cell>
          <cell r="C1171">
            <v>21000</v>
          </cell>
          <cell r="D1171" t="str">
            <v>B</v>
          </cell>
        </row>
        <row r="1172">
          <cell r="A1172" t="str">
            <v>SC3.X-MULT</v>
          </cell>
          <cell r="B1172" t="str">
            <v>SC3.X SUPP ADDITIONAL</v>
          </cell>
          <cell r="C1172">
            <v>15000</v>
          </cell>
          <cell r="D1172" t="str">
            <v>D</v>
          </cell>
        </row>
        <row r="1173">
          <cell r="A1173" t="str">
            <v>SC3.X-SUPP</v>
          </cell>
          <cell r="B1173" t="str">
            <v>SC3.X SUPP BUNDLE</v>
          </cell>
          <cell r="C1173">
            <v>30000</v>
          </cell>
          <cell r="D1173" t="str">
            <v>D</v>
          </cell>
        </row>
        <row r="1174">
          <cell r="A1174" t="str">
            <v>SCL9S-362-99P9</v>
          </cell>
          <cell r="B1174" t="str">
            <v>Chili!Soft ASP 3.6.2 Sun Srvs</v>
          </cell>
          <cell r="C1174">
            <v>28</v>
          </cell>
          <cell r="D1174" t="str">
            <v>D</v>
          </cell>
        </row>
        <row r="1175">
          <cell r="A1175" t="str">
            <v>SCMMS-100-999M</v>
          </cell>
          <cell r="B1175" t="str">
            <v>Sun StorEdge Component Manager</v>
          </cell>
          <cell r="C1175">
            <v>2100</v>
          </cell>
          <cell r="D1175" t="str">
            <v>B</v>
          </cell>
        </row>
        <row r="1176">
          <cell r="A1176" t="str">
            <v>SCMMS-100-9P9M</v>
          </cell>
          <cell r="B1176" t="str">
            <v>Sun StorEdge Component Manager</v>
          </cell>
          <cell r="C1176">
            <v>0</v>
          </cell>
          <cell r="D1176" t="str">
            <v>D</v>
          </cell>
        </row>
        <row r="1177">
          <cell r="A1177" t="str">
            <v>SCMMS-210-R99R</v>
          </cell>
          <cell r="B1177" t="str">
            <v>CM-2.1-Media &amp; Doc-Global vers</v>
          </cell>
          <cell r="C1177">
            <v>0</v>
          </cell>
          <cell r="D1177" t="str">
            <v>D</v>
          </cell>
        </row>
        <row r="1178">
          <cell r="A1178" t="str">
            <v>SCMMS-220-99Y9</v>
          </cell>
          <cell r="B1178" t="str">
            <v>Sun StorEdge Component Manager</v>
          </cell>
          <cell r="C1178">
            <v>0</v>
          </cell>
          <cell r="D1178" t="str">
            <v>D</v>
          </cell>
        </row>
        <row r="1179">
          <cell r="A1179" t="str">
            <v>SCMMS-220-R99R</v>
          </cell>
          <cell r="B1179" t="str">
            <v>Sun StorEdge Component Mgr 2.2</v>
          </cell>
          <cell r="C1179">
            <v>0</v>
          </cell>
          <cell r="D1179" t="str">
            <v>D</v>
          </cell>
        </row>
        <row r="1180">
          <cell r="A1180" t="str">
            <v>SDS-4.1-DOC</v>
          </cell>
          <cell r="B1180" t="str">
            <v>DISKSUITE 4.1 DOCS</v>
          </cell>
          <cell r="C1180">
            <v>210</v>
          </cell>
          <cell r="D1180" t="str">
            <v>B</v>
          </cell>
        </row>
        <row r="1181">
          <cell r="A1181" t="str">
            <v>SDS-4.1-P</v>
          </cell>
          <cell r="B1181" t="str">
            <v>DISKSUITE 4.1, CD DOC LI</v>
          </cell>
          <cell r="C1181">
            <v>1995</v>
          </cell>
          <cell r="D1181" t="str">
            <v>B</v>
          </cell>
        </row>
        <row r="1182">
          <cell r="A1182" t="str">
            <v>SDS-4.1-PU</v>
          </cell>
          <cell r="B1182" t="str">
            <v>UG DISKSUITE 4.1, CD DOC LI</v>
          </cell>
          <cell r="C1182">
            <v>700</v>
          </cell>
          <cell r="D1182" t="str">
            <v>B</v>
          </cell>
        </row>
        <row r="1183">
          <cell r="A1183" t="str">
            <v>SDSC9-310-9999</v>
          </cell>
          <cell r="B1183" t="str">
            <v>SUNDS3.1, 1 RTU 100K ENTRIES</v>
          </cell>
          <cell r="C1183">
            <v>55713</v>
          </cell>
          <cell r="D1183" t="str">
            <v>B</v>
          </cell>
        </row>
        <row r="1184">
          <cell r="A1184" t="str">
            <v>SDSD9-310-9999</v>
          </cell>
          <cell r="B1184" t="str">
            <v>SUNDS3.1, DOCUMENTATION ONLY</v>
          </cell>
          <cell r="C1184">
            <v>195</v>
          </cell>
          <cell r="D1184" t="str">
            <v>B</v>
          </cell>
        </row>
        <row r="1185">
          <cell r="A1185" t="str">
            <v>SDSG9-310-9999</v>
          </cell>
          <cell r="B1185" t="str">
            <v>SUNDS3.1, 1 RTU 1M ENTRIES</v>
          </cell>
          <cell r="C1185">
            <v>349713</v>
          </cell>
          <cell r="D1185" t="str">
            <v>B</v>
          </cell>
        </row>
        <row r="1186">
          <cell r="A1186" t="str">
            <v>SDSX9-310-9999</v>
          </cell>
          <cell r="B1186" t="str">
            <v>SUNDS3.1, 1 RTU 10K ENTRIES</v>
          </cell>
          <cell r="C1186">
            <v>6853</v>
          </cell>
          <cell r="D1186" t="str">
            <v>B</v>
          </cell>
        </row>
        <row r="1187">
          <cell r="A1187" t="str">
            <v>SEAI9-300B999K</v>
          </cell>
          <cell r="B1187" t="str">
            <v>Solaris EZ Acs Srvr 3.0 Asia</v>
          </cell>
          <cell r="C1187">
            <v>833</v>
          </cell>
          <cell r="D1187" t="str">
            <v>A</v>
          </cell>
        </row>
        <row r="1188">
          <cell r="A1188" t="str">
            <v>SF-CAB</v>
          </cell>
          <cell r="B1188" t="str">
            <v>Sun Fire CABINET</v>
          </cell>
          <cell r="C1188">
            <v>11495</v>
          </cell>
          <cell r="D1188" t="str">
            <v>A</v>
          </cell>
        </row>
        <row r="1189">
          <cell r="A1189" t="str">
            <v>SF-CPUBD-227</v>
          </cell>
          <cell r="B1189" t="str">
            <v>CPU/MEM BD BNDL-2CPU@750/2GMEM</v>
          </cell>
          <cell r="C1189">
            <v>74800</v>
          </cell>
          <cell r="D1189" t="str">
            <v>A</v>
          </cell>
        </row>
        <row r="1190">
          <cell r="A1190" t="str">
            <v>SF-CPUBD-447</v>
          </cell>
          <cell r="B1190" t="str">
            <v>CPU/MEM BD BNDL-4CPU@750/4GMEM</v>
          </cell>
          <cell r="C1190">
            <v>146300</v>
          </cell>
          <cell r="D1190" t="str">
            <v>A</v>
          </cell>
        </row>
        <row r="1191">
          <cell r="A1191" t="str">
            <v>SF-CPUBD-487</v>
          </cell>
          <cell r="B1191" t="str">
            <v>CPU/MEM BD BNDL-4CPU@750/8GMEM</v>
          </cell>
          <cell r="C1191">
            <v>174900</v>
          </cell>
          <cell r="D1191" t="str">
            <v>A</v>
          </cell>
        </row>
        <row r="1192">
          <cell r="A1192" t="str">
            <v>SF-XCAB</v>
          </cell>
          <cell r="B1192" t="str">
            <v>Sun Fire CABINET</v>
          </cell>
          <cell r="C1192">
            <v>11495</v>
          </cell>
          <cell r="D1192" t="str">
            <v>A</v>
          </cell>
        </row>
        <row r="1193">
          <cell r="A1193" t="str">
            <v>SF-XCPUBD-227</v>
          </cell>
          <cell r="B1193" t="str">
            <v>CPU/Mem BD BNDL-2CPU@750/2GMEM</v>
          </cell>
          <cell r="C1193">
            <v>74800</v>
          </cell>
          <cell r="D1193" t="str">
            <v>A</v>
          </cell>
        </row>
        <row r="1194">
          <cell r="A1194" t="str">
            <v>SF-XCPUBD-447</v>
          </cell>
          <cell r="B1194" t="str">
            <v>CPU/MEM BD BNDL-4CPU@750/4GMEM</v>
          </cell>
          <cell r="C1194">
            <v>146300</v>
          </cell>
          <cell r="D1194" t="str">
            <v>A</v>
          </cell>
        </row>
        <row r="1195">
          <cell r="A1195" t="str">
            <v>SF-XCPUBD-487</v>
          </cell>
          <cell r="B1195" t="str">
            <v>CPU/MEM BD BNDL-4CPU@750/8GMEM</v>
          </cell>
          <cell r="C1195">
            <v>174900</v>
          </cell>
          <cell r="D1195" t="str">
            <v>A</v>
          </cell>
        </row>
        <row r="1196">
          <cell r="A1196" t="str">
            <v>SFM9S-310-D9HM</v>
          </cell>
          <cell r="B1196" t="str">
            <v>SunForum conferencing software</v>
          </cell>
          <cell r="C1196">
            <v>0</v>
          </cell>
          <cell r="D1196" t="str">
            <v>D</v>
          </cell>
        </row>
        <row r="1197">
          <cell r="A1197" t="str">
            <v>SFM9S-310-D9NM</v>
          </cell>
          <cell r="B1197" t="str">
            <v>SunForum conferencing software</v>
          </cell>
          <cell r="C1197">
            <v>42</v>
          </cell>
          <cell r="D1197" t="str">
            <v>B</v>
          </cell>
        </row>
        <row r="1198">
          <cell r="A1198" t="str">
            <v>SFM9S-320-99HM</v>
          </cell>
          <cell r="B1198" t="str">
            <v>SunForum conferencing software</v>
          </cell>
          <cell r="C1198">
            <v>0</v>
          </cell>
          <cell r="D1198" t="str">
            <v>D</v>
          </cell>
        </row>
        <row r="1199">
          <cell r="A1199" t="str">
            <v>SFM9S-320-99NM</v>
          </cell>
          <cell r="B1199" t="str">
            <v>SunForum conferencing software</v>
          </cell>
          <cell r="C1199">
            <v>42</v>
          </cell>
          <cell r="D1199" t="str">
            <v>B</v>
          </cell>
        </row>
        <row r="1200">
          <cell r="A1200" t="str">
            <v>SFMMS-300-D999</v>
          </cell>
          <cell r="B1200" t="str">
            <v>SunForum conferencing software</v>
          </cell>
          <cell r="C1200">
            <v>35</v>
          </cell>
          <cell r="D1200" t="str">
            <v>B</v>
          </cell>
        </row>
        <row r="1201">
          <cell r="A1201" t="str">
            <v>SFVOS-ISW2-RCD/DOC</v>
          </cell>
          <cell r="B1201" t="str">
            <v>DB 420/3 CD/DOC KT,SOL8RTU</v>
          </cell>
          <cell r="C1201">
            <v>650</v>
          </cell>
          <cell r="D1201" t="str">
            <v>D</v>
          </cell>
        </row>
        <row r="1202">
          <cell r="A1202" t="str">
            <v>SFVOS-ISW3-RCD/DOC</v>
          </cell>
          <cell r="B1202" t="str">
            <v>DB 4500/3 CD/DOC KT,SOL8RTU</v>
          </cell>
          <cell r="C1202">
            <v>650</v>
          </cell>
          <cell r="D1202" t="str">
            <v>D</v>
          </cell>
        </row>
        <row r="1203">
          <cell r="A1203" t="str">
            <v>SG-ARY030A</v>
          </cell>
          <cell r="B1203" t="str">
            <v>EMPTY STOREDGE RACK FOR C.T.O</v>
          </cell>
          <cell r="C1203">
            <v>11250</v>
          </cell>
          <cell r="D1203" t="str">
            <v>A</v>
          </cell>
        </row>
        <row r="1204">
          <cell r="A1204" t="str">
            <v>SG-ARY040A</v>
          </cell>
          <cell r="B1204" t="str">
            <v>ATO rack option for T3</v>
          </cell>
          <cell r="C1204">
            <v>18900</v>
          </cell>
          <cell r="D1204" t="str">
            <v>A</v>
          </cell>
        </row>
        <row r="1205">
          <cell r="A1205" t="str">
            <v>SG-ARY154A-218GR5</v>
          </cell>
          <cell r="B1205" t="str">
            <v>218GB StorEdge D1000</v>
          </cell>
          <cell r="C1205">
            <v>14850</v>
          </cell>
          <cell r="D1205" t="str">
            <v>H</v>
          </cell>
        </row>
        <row r="1206">
          <cell r="A1206" t="str">
            <v>SG-ARY154A-218R4</v>
          </cell>
          <cell r="B1206" t="str">
            <v>218GB D1000 rackmountable</v>
          </cell>
          <cell r="C1206">
            <v>14850</v>
          </cell>
          <cell r="D1206" t="str">
            <v>H</v>
          </cell>
        </row>
        <row r="1207">
          <cell r="A1207" t="str">
            <v>SG-ARY154A-72GR5</v>
          </cell>
          <cell r="B1207" t="str">
            <v>RACK MOUNTABLE D1000 W/ 4X18GB</v>
          </cell>
          <cell r="C1207">
            <v>9893</v>
          </cell>
          <cell r="D1207" t="str">
            <v>H</v>
          </cell>
        </row>
        <row r="1208">
          <cell r="A1208" t="str">
            <v>SG-ARY154A-72R4</v>
          </cell>
          <cell r="B1208" t="str">
            <v>72GB D1000 rackmountable</v>
          </cell>
          <cell r="C1208">
            <v>9893</v>
          </cell>
          <cell r="D1208" t="str">
            <v>H</v>
          </cell>
        </row>
        <row r="1209">
          <cell r="A1209" t="str">
            <v>SG-ARY155A-218GR5</v>
          </cell>
          <cell r="B1209" t="str">
            <v>218GB StorEdge A1000 Rackmount</v>
          </cell>
          <cell r="C1209">
            <v>17993</v>
          </cell>
          <cell r="D1209" t="str">
            <v>H</v>
          </cell>
        </row>
        <row r="1210">
          <cell r="A1210" t="str">
            <v>SG-ARY155A-218R4</v>
          </cell>
          <cell r="B1210" t="str">
            <v>218GB A1000 rackmountable</v>
          </cell>
          <cell r="C1210">
            <v>17993</v>
          </cell>
          <cell r="D1210" t="str">
            <v>H</v>
          </cell>
        </row>
        <row r="1211">
          <cell r="A1211" t="str">
            <v>SG-ARY155A-72GR5</v>
          </cell>
          <cell r="B1211" t="str">
            <v>72GB StorEdge A1000</v>
          </cell>
          <cell r="C1211">
            <v>13493</v>
          </cell>
          <cell r="D1211" t="str">
            <v>H</v>
          </cell>
        </row>
        <row r="1212">
          <cell r="A1212" t="str">
            <v>SG-ARY155A-72R4</v>
          </cell>
          <cell r="B1212" t="str">
            <v>72GB A1000 rackmountable</v>
          </cell>
          <cell r="C1212">
            <v>13493</v>
          </cell>
          <cell r="D1212" t="str">
            <v>H</v>
          </cell>
        </row>
        <row r="1213">
          <cell r="A1213" t="str">
            <v>SG-ARY171A-145GR5</v>
          </cell>
          <cell r="B1213" t="str">
            <v>145GB StorEdge A1000</v>
          </cell>
          <cell r="C1213">
            <v>15750</v>
          </cell>
          <cell r="D1213" t="str">
            <v>H</v>
          </cell>
        </row>
        <row r="1214">
          <cell r="A1214" t="str">
            <v>SG-ARY171A-145R4</v>
          </cell>
          <cell r="B1214" t="str">
            <v>145GB A1000 rackmountable</v>
          </cell>
          <cell r="C1214">
            <v>15750</v>
          </cell>
          <cell r="D1214" t="str">
            <v>H</v>
          </cell>
        </row>
        <row r="1215">
          <cell r="A1215" t="str">
            <v>SG-ARY171A-436GR5</v>
          </cell>
          <cell r="B1215" t="str">
            <v>436GB StorEdge A1000</v>
          </cell>
          <cell r="C1215">
            <v>24750</v>
          </cell>
          <cell r="D1215" t="str">
            <v>H</v>
          </cell>
        </row>
        <row r="1216">
          <cell r="A1216" t="str">
            <v>SG-ARY171A-436R4</v>
          </cell>
          <cell r="B1216" t="str">
            <v>436GB A1000 rackmountable</v>
          </cell>
          <cell r="C1216">
            <v>24750</v>
          </cell>
          <cell r="D1216" t="str">
            <v>H</v>
          </cell>
        </row>
        <row r="1217">
          <cell r="A1217" t="str">
            <v>SG-ARY173A-145GR5</v>
          </cell>
          <cell r="B1217" t="str">
            <v>145GB StorEdge D1000</v>
          </cell>
          <cell r="C1217">
            <v>12750</v>
          </cell>
          <cell r="D1217" t="str">
            <v>H</v>
          </cell>
        </row>
        <row r="1218">
          <cell r="A1218" t="str">
            <v>SG-ARY173A-145R4</v>
          </cell>
          <cell r="B1218" t="str">
            <v>145GB D1000 rackmountable</v>
          </cell>
          <cell r="C1218">
            <v>12750</v>
          </cell>
          <cell r="D1218" t="str">
            <v>H</v>
          </cell>
        </row>
        <row r="1219">
          <cell r="A1219" t="str">
            <v>SG-ARY173A-436GR5</v>
          </cell>
          <cell r="B1219" t="str">
            <v>436GB StorEdge D1000</v>
          </cell>
          <cell r="C1219">
            <v>21750</v>
          </cell>
          <cell r="D1219" t="str">
            <v>H</v>
          </cell>
        </row>
        <row r="1220">
          <cell r="A1220" t="str">
            <v>SG-ARY173A-436R4</v>
          </cell>
          <cell r="B1220" t="str">
            <v>436GB D1000 rackmountable</v>
          </cell>
          <cell r="C1220">
            <v>21750</v>
          </cell>
          <cell r="D1220" t="str">
            <v>H</v>
          </cell>
        </row>
        <row r="1221">
          <cell r="A1221" t="str">
            <v>SG-ARY561A-800GR5</v>
          </cell>
          <cell r="B1221" t="str">
            <v>800GB Sun StorEdge A5200</v>
          </cell>
          <cell r="C1221">
            <v>112500</v>
          </cell>
          <cell r="D1221" t="str">
            <v>A</v>
          </cell>
        </row>
        <row r="1222">
          <cell r="A1222" t="str">
            <v>SG-ARY563A-1601G</v>
          </cell>
          <cell r="B1222" t="str">
            <v>1601GB Sun StorEdge A5200 Cab</v>
          </cell>
          <cell r="C1222">
            <v>228975</v>
          </cell>
          <cell r="D1222" t="str">
            <v>A</v>
          </cell>
        </row>
        <row r="1223">
          <cell r="A1223" t="str">
            <v>SG-ARY563A-4804G</v>
          </cell>
          <cell r="B1223" t="str">
            <v>4804GB Sun StorEdge A5200 Cab</v>
          </cell>
          <cell r="C1223">
            <v>590490</v>
          </cell>
          <cell r="D1223" t="str">
            <v>A</v>
          </cell>
        </row>
        <row r="1224">
          <cell r="A1224" t="str">
            <v>SG-ARY563A-800G</v>
          </cell>
          <cell r="B1224" t="str">
            <v>800GB Sun StorEdge A5200</v>
          </cell>
          <cell r="C1224">
            <v>117300</v>
          </cell>
          <cell r="D1224" t="str">
            <v>A</v>
          </cell>
        </row>
        <row r="1225">
          <cell r="A1225" t="str">
            <v>SG-ARY571A-1606GR5</v>
          </cell>
          <cell r="B1225" t="str">
            <v>1606-Gbyte Sun StorEdge A5200</v>
          </cell>
          <cell r="C1225">
            <v>172500</v>
          </cell>
          <cell r="D1225" t="str">
            <v>A</v>
          </cell>
        </row>
        <row r="1226">
          <cell r="A1226" t="str">
            <v>SG-ARY572A-1606GR4</v>
          </cell>
          <cell r="B1226" t="str">
            <v>1606GB Sun StorEdge A5200 R</v>
          </cell>
          <cell r="C1226">
            <v>172500</v>
          </cell>
          <cell r="D1226" t="str">
            <v>A</v>
          </cell>
        </row>
        <row r="1227">
          <cell r="A1227" t="str">
            <v>SG-ARY573A-1606G</v>
          </cell>
          <cell r="B1227" t="str">
            <v>1606-Gbyte Sun StorEdge A5200</v>
          </cell>
          <cell r="C1227">
            <v>177300</v>
          </cell>
          <cell r="D1227" t="str">
            <v>A</v>
          </cell>
        </row>
        <row r="1228">
          <cell r="A1228" t="str">
            <v>SG-ARY573A-3212G</v>
          </cell>
          <cell r="B1228" t="str">
            <v>3212-Gbyte Sun StorEdge A5200</v>
          </cell>
          <cell r="C1228">
            <v>314100</v>
          </cell>
          <cell r="D1228" t="str">
            <v>A</v>
          </cell>
        </row>
        <row r="1229">
          <cell r="A1229" t="str">
            <v>SG-ARY573A-9636G</v>
          </cell>
          <cell r="B1229" t="str">
            <v>9636-Gbyte Sun StorEdge A5200</v>
          </cell>
          <cell r="C1229">
            <v>914700</v>
          </cell>
          <cell r="D1229" t="str">
            <v>A</v>
          </cell>
        </row>
        <row r="1230">
          <cell r="A1230" t="str">
            <v>SG-DSK010C-9G</v>
          </cell>
          <cell r="B1230" t="str">
            <v>9.1GB/10k RPM Disk UniPack</v>
          </cell>
          <cell r="C1230">
            <v>1872</v>
          </cell>
          <cell r="D1230" t="str">
            <v>H</v>
          </cell>
        </row>
        <row r="1231">
          <cell r="A1231" t="str">
            <v>SG-MT1-H2D1T1</v>
          </cell>
          <cell r="B1231" t="str">
            <v>MediaTray HD2,DVD1,TP1</v>
          </cell>
          <cell r="C1231">
            <v>8700</v>
          </cell>
          <cell r="D1231" t="str">
            <v>H</v>
          </cell>
        </row>
        <row r="1232">
          <cell r="A1232" t="str">
            <v>SG-MT1-H2D2</v>
          </cell>
          <cell r="B1232" t="str">
            <v>MediaTray HD2,DVD2</v>
          </cell>
          <cell r="C1232">
            <v>8700</v>
          </cell>
          <cell r="D1232" t="str">
            <v>H</v>
          </cell>
        </row>
        <row r="1233">
          <cell r="A1233" t="str">
            <v>SG-MT1-H2T2</v>
          </cell>
          <cell r="B1233" t="str">
            <v>MediaTray HD2,TP2</v>
          </cell>
          <cell r="C1233">
            <v>10200</v>
          </cell>
          <cell r="D1233" t="str">
            <v>H</v>
          </cell>
        </row>
        <row r="1234">
          <cell r="A1234" t="str">
            <v>SG-MT1-H4</v>
          </cell>
          <cell r="B1234" t="str">
            <v>MediaTray HD4</v>
          </cell>
          <cell r="C1234">
            <v>9000</v>
          </cell>
          <cell r="D1234" t="str">
            <v>H</v>
          </cell>
        </row>
        <row r="1235">
          <cell r="A1235" t="str">
            <v>SG-XARY030A</v>
          </cell>
          <cell r="B1235" t="str">
            <v>72" STOREDGE EXPANSION RACK</v>
          </cell>
          <cell r="C1235">
            <v>11250</v>
          </cell>
          <cell r="D1235" t="str">
            <v>A</v>
          </cell>
        </row>
        <row r="1236">
          <cell r="A1236" t="str">
            <v>SG-XARY150A-218G</v>
          </cell>
          <cell r="B1236" t="str">
            <v>218GB StorEdge A1000</v>
          </cell>
          <cell r="C1236">
            <v>17993</v>
          </cell>
          <cell r="D1236" t="str">
            <v>H</v>
          </cell>
        </row>
        <row r="1237">
          <cell r="A1237" t="str">
            <v>SG-XARY150A-72G</v>
          </cell>
          <cell r="B1237" t="str">
            <v>72GB StorEdge A1000</v>
          </cell>
          <cell r="C1237">
            <v>13493</v>
          </cell>
          <cell r="D1237" t="str">
            <v>H</v>
          </cell>
        </row>
        <row r="1238">
          <cell r="A1238" t="str">
            <v>SG-XARY153A-218G</v>
          </cell>
          <cell r="B1238" t="str">
            <v>218GB STOREDGE D1000</v>
          </cell>
          <cell r="C1238">
            <v>14850</v>
          </cell>
          <cell r="D1238" t="str">
            <v>H</v>
          </cell>
        </row>
        <row r="1239">
          <cell r="A1239" t="str">
            <v>SG-XARY153A-72G</v>
          </cell>
          <cell r="B1239" t="str">
            <v>72GB STOREDGE D1000</v>
          </cell>
          <cell r="C1239">
            <v>9893</v>
          </cell>
          <cell r="D1239" t="str">
            <v>H</v>
          </cell>
        </row>
        <row r="1240">
          <cell r="A1240" t="str">
            <v>SG-XARY154A-218G</v>
          </cell>
          <cell r="B1240" t="str">
            <v>218GB StorEdge D1000 Rkmntable</v>
          </cell>
          <cell r="C1240">
            <v>14850</v>
          </cell>
          <cell r="D1240" t="str">
            <v>H</v>
          </cell>
        </row>
        <row r="1241">
          <cell r="A1241" t="str">
            <v>SG-XARY154A-72G</v>
          </cell>
          <cell r="B1241" t="str">
            <v>72GB STOREDGE D1000 FOR RACK</v>
          </cell>
          <cell r="C1241">
            <v>9893</v>
          </cell>
          <cell r="D1241" t="str">
            <v>H</v>
          </cell>
        </row>
        <row r="1242">
          <cell r="A1242" t="str">
            <v>SG-XARY155A-218G</v>
          </cell>
          <cell r="B1242" t="str">
            <v>218GB StorEdge A1000 Rkmntable</v>
          </cell>
          <cell r="C1242">
            <v>17993</v>
          </cell>
          <cell r="D1242" t="str">
            <v>H</v>
          </cell>
        </row>
        <row r="1243">
          <cell r="A1243" t="str">
            <v>SG-XARY155A-72G</v>
          </cell>
          <cell r="B1243" t="str">
            <v>72GB StorEdge A1000 Rkmntable</v>
          </cell>
          <cell r="C1243">
            <v>13493</v>
          </cell>
          <cell r="D1243" t="str">
            <v>H</v>
          </cell>
        </row>
        <row r="1244">
          <cell r="A1244" t="str">
            <v>SG-XARY170A-145G</v>
          </cell>
          <cell r="B1244" t="str">
            <v>145GB A1000 Tabletop</v>
          </cell>
          <cell r="C1244">
            <v>15750</v>
          </cell>
          <cell r="D1244" t="str">
            <v>H</v>
          </cell>
        </row>
        <row r="1245">
          <cell r="A1245" t="str">
            <v>SG-XARY170A-436G</v>
          </cell>
          <cell r="B1245" t="str">
            <v>436GB StorEdge A1000 Tabletop</v>
          </cell>
          <cell r="C1245">
            <v>24750</v>
          </cell>
          <cell r="D1245" t="str">
            <v>H</v>
          </cell>
        </row>
        <row r="1246">
          <cell r="A1246" t="str">
            <v>SG-XARY171A-145G</v>
          </cell>
          <cell r="B1246" t="str">
            <v>145GB A1000 Rackmountable</v>
          </cell>
          <cell r="C1246">
            <v>15750</v>
          </cell>
          <cell r="D1246" t="str">
            <v>H</v>
          </cell>
        </row>
        <row r="1247">
          <cell r="A1247" t="str">
            <v>SG-XARY171A-436G</v>
          </cell>
          <cell r="B1247" t="str">
            <v>436GB A1000 Rackmountable</v>
          </cell>
          <cell r="C1247">
            <v>24750</v>
          </cell>
          <cell r="D1247" t="str">
            <v>H</v>
          </cell>
        </row>
        <row r="1248">
          <cell r="A1248" t="str">
            <v>SG-XARY172A-145G</v>
          </cell>
          <cell r="B1248" t="str">
            <v>145GB D1000 Table Top</v>
          </cell>
          <cell r="C1248">
            <v>12750</v>
          </cell>
          <cell r="D1248" t="str">
            <v>H</v>
          </cell>
        </row>
        <row r="1249">
          <cell r="A1249" t="str">
            <v>SG-XARY172A-436G</v>
          </cell>
          <cell r="B1249" t="str">
            <v>436GB D1000 Table Top</v>
          </cell>
          <cell r="C1249">
            <v>21750</v>
          </cell>
          <cell r="D1249" t="str">
            <v>H</v>
          </cell>
        </row>
        <row r="1250">
          <cell r="A1250" t="str">
            <v>SG-XARY173A-145G</v>
          </cell>
          <cell r="B1250" t="str">
            <v>145GB D1000 Rackmountable</v>
          </cell>
          <cell r="C1250">
            <v>12750</v>
          </cell>
          <cell r="D1250" t="str">
            <v>H</v>
          </cell>
        </row>
        <row r="1251">
          <cell r="A1251" t="str">
            <v>SG-XARY173A-436G</v>
          </cell>
          <cell r="B1251" t="str">
            <v>436GB D1000 Rackmountable</v>
          </cell>
          <cell r="C1251">
            <v>21750</v>
          </cell>
          <cell r="D1251" t="str">
            <v>H</v>
          </cell>
        </row>
        <row r="1252">
          <cell r="A1252" t="str">
            <v>SG-XARY560A-254G</v>
          </cell>
          <cell r="B1252" t="str">
            <v>254GB Sun StorEdge A5200 TT</v>
          </cell>
          <cell r="C1252">
            <v>60375</v>
          </cell>
          <cell r="D1252" t="str">
            <v>A</v>
          </cell>
        </row>
        <row r="1253">
          <cell r="A1253" t="str">
            <v>SG-XARY560A-800G</v>
          </cell>
          <cell r="B1253" t="str">
            <v>800GB Sun StorEdge A5200 TT</v>
          </cell>
          <cell r="C1253">
            <v>112125</v>
          </cell>
          <cell r="D1253" t="str">
            <v>A</v>
          </cell>
        </row>
        <row r="1254">
          <cell r="A1254" t="str">
            <v>SG-XARY561A-800G</v>
          </cell>
          <cell r="B1254" t="str">
            <v>800GB Sun StorEdge A5200 R</v>
          </cell>
          <cell r="C1254">
            <v>112500</v>
          </cell>
          <cell r="D1254" t="str">
            <v>A</v>
          </cell>
        </row>
        <row r="1255">
          <cell r="A1255" t="str">
            <v>SG-XARY562A-800G</v>
          </cell>
          <cell r="B1255" t="str">
            <v>800GB Sun StorEdge A5200 R</v>
          </cell>
          <cell r="C1255">
            <v>112500</v>
          </cell>
          <cell r="D1255" t="str">
            <v>A</v>
          </cell>
        </row>
        <row r="1256">
          <cell r="A1256" t="str">
            <v>SG-XARY563A-1601G</v>
          </cell>
          <cell r="B1256" t="str">
            <v>1601GB Sun StorEdge A5200 Cab</v>
          </cell>
          <cell r="C1256">
            <v>228975</v>
          </cell>
          <cell r="D1256" t="str">
            <v>A</v>
          </cell>
        </row>
        <row r="1257">
          <cell r="A1257" t="str">
            <v>SG-XARY563A-4804G</v>
          </cell>
          <cell r="B1257" t="str">
            <v>4804GB Sun StorEdge A5200 Cab</v>
          </cell>
          <cell r="C1257">
            <v>590490</v>
          </cell>
          <cell r="D1257" t="str">
            <v>A</v>
          </cell>
        </row>
        <row r="1258">
          <cell r="A1258" t="str">
            <v>SG-XARY570A-1606G</v>
          </cell>
          <cell r="B1258" t="str">
            <v>1606-Gbyte Sun StorEdge A5200</v>
          </cell>
          <cell r="C1258">
            <v>154950</v>
          </cell>
          <cell r="D1258" t="str">
            <v>A</v>
          </cell>
        </row>
        <row r="1259">
          <cell r="A1259" t="str">
            <v>SG-XARY570A-511G</v>
          </cell>
          <cell r="B1259" t="str">
            <v>511-Gbyte Sun StorEdge A5200</v>
          </cell>
          <cell r="C1259">
            <v>79500</v>
          </cell>
          <cell r="D1259" t="str">
            <v>A</v>
          </cell>
        </row>
        <row r="1260">
          <cell r="A1260" t="str">
            <v>SG-XARY571A-1606G</v>
          </cell>
          <cell r="B1260" t="str">
            <v>1606-Gbyte Sun StorEdge A5200</v>
          </cell>
          <cell r="C1260">
            <v>172500</v>
          </cell>
          <cell r="D1260" t="str">
            <v>A</v>
          </cell>
        </row>
        <row r="1261">
          <cell r="A1261" t="str">
            <v>SG-XARY572A-1606G</v>
          </cell>
          <cell r="B1261" t="str">
            <v>1606-Gbyte Sun StorEdge A5200</v>
          </cell>
          <cell r="C1261">
            <v>172500</v>
          </cell>
          <cell r="D1261" t="str">
            <v>A</v>
          </cell>
        </row>
        <row r="1262">
          <cell r="A1262" t="str">
            <v>SG-XARY573A-3212G</v>
          </cell>
          <cell r="B1262" t="str">
            <v>3212-Gbyte Sun StorEdge A5200</v>
          </cell>
          <cell r="C1262">
            <v>314100</v>
          </cell>
          <cell r="D1262" t="str">
            <v>A</v>
          </cell>
        </row>
        <row r="1263">
          <cell r="A1263" t="str">
            <v>SG-XARY573A-9636G</v>
          </cell>
          <cell r="B1263" t="str">
            <v>9636-Gbyte Sun StorEdge A5200</v>
          </cell>
          <cell r="C1263">
            <v>914700</v>
          </cell>
          <cell r="D1263" t="str">
            <v>A</v>
          </cell>
        </row>
        <row r="1264">
          <cell r="A1264" t="str">
            <v>SG-XARYDB185A-218G</v>
          </cell>
          <cell r="B1264" t="str">
            <v>218GB, 2 Bus, Tabletop</v>
          </cell>
          <cell r="C1264">
            <v>12107</v>
          </cell>
          <cell r="D1264" t="str">
            <v>H</v>
          </cell>
        </row>
        <row r="1265">
          <cell r="A1265" t="str">
            <v>SG-XARYDB185A-72G</v>
          </cell>
          <cell r="B1265" t="str">
            <v>72GB, 2 Bus, Tabletop</v>
          </cell>
          <cell r="C1265">
            <v>7559</v>
          </cell>
          <cell r="D1265" t="str">
            <v>H</v>
          </cell>
        </row>
        <row r="1266">
          <cell r="A1266" t="str">
            <v>SG-XARYDB186A-218G</v>
          </cell>
          <cell r="B1266" t="str">
            <v>218GB, 2 Bus, Rackmount</v>
          </cell>
          <cell r="C1266">
            <v>12107</v>
          </cell>
          <cell r="D1266" t="str">
            <v>H</v>
          </cell>
        </row>
        <row r="1267">
          <cell r="A1267" t="str">
            <v>SG-XARYDB186A-72G</v>
          </cell>
          <cell r="B1267" t="str">
            <v>72GB, 2 Bus, Rackmount</v>
          </cell>
          <cell r="C1267">
            <v>7559</v>
          </cell>
          <cell r="D1267" t="str">
            <v>H</v>
          </cell>
        </row>
        <row r="1268">
          <cell r="A1268" t="str">
            <v>SG-XARYDB195A-145G</v>
          </cell>
          <cell r="B1268" t="str">
            <v>145GB, 2 Bus, Tabletop</v>
          </cell>
          <cell r="C1268">
            <v>8657</v>
          </cell>
          <cell r="D1268" t="str">
            <v>H</v>
          </cell>
        </row>
        <row r="1269">
          <cell r="A1269" t="str">
            <v>SG-XARYDB195A-436G</v>
          </cell>
          <cell r="B1269" t="str">
            <v>436GB, 2 Bus, Tabletop</v>
          </cell>
          <cell r="C1269">
            <v>15401</v>
          </cell>
          <cell r="D1269" t="str">
            <v>H</v>
          </cell>
        </row>
        <row r="1270">
          <cell r="A1270" t="str">
            <v>SG-XARYDB196A-145G</v>
          </cell>
          <cell r="B1270" t="str">
            <v>145GB, 2 Bus, Rackmount</v>
          </cell>
          <cell r="C1270">
            <v>8657</v>
          </cell>
          <cell r="D1270" t="str">
            <v>H</v>
          </cell>
        </row>
        <row r="1271">
          <cell r="A1271" t="str">
            <v>SG-XARYDB196A-436G</v>
          </cell>
          <cell r="B1271" t="str">
            <v>436GB, 2 Bus, Rackmount</v>
          </cell>
          <cell r="C1271">
            <v>15401</v>
          </cell>
          <cell r="D1271" t="str">
            <v>H</v>
          </cell>
        </row>
        <row r="1272">
          <cell r="A1272" t="str">
            <v>SG-XARYSB185A-218G</v>
          </cell>
          <cell r="B1272" t="str">
            <v>218GB, 1 Bus, Tabletop</v>
          </cell>
          <cell r="C1272">
            <v>11658</v>
          </cell>
          <cell r="D1272" t="str">
            <v>H</v>
          </cell>
        </row>
        <row r="1273">
          <cell r="A1273" t="str">
            <v>SG-XARYSB185A-72G</v>
          </cell>
          <cell r="B1273" t="str">
            <v>72GB, 1 Bus, Tabletop</v>
          </cell>
          <cell r="C1273">
            <v>7110</v>
          </cell>
          <cell r="D1273" t="str">
            <v>H</v>
          </cell>
        </row>
        <row r="1274">
          <cell r="A1274" t="str">
            <v>SG-XARYSB186A-218G</v>
          </cell>
          <cell r="B1274" t="str">
            <v>218GB, 1 Bus, Rackmount</v>
          </cell>
          <cell r="C1274">
            <v>11658</v>
          </cell>
          <cell r="D1274" t="str">
            <v>H</v>
          </cell>
        </row>
        <row r="1275">
          <cell r="A1275" t="str">
            <v>SG-XARYSB186A-72G</v>
          </cell>
          <cell r="B1275" t="str">
            <v>72GB, 1 Bus, Rackmount</v>
          </cell>
          <cell r="C1275">
            <v>7110</v>
          </cell>
          <cell r="D1275" t="str">
            <v>H</v>
          </cell>
        </row>
        <row r="1276">
          <cell r="A1276" t="str">
            <v>SG-XARYSB195A-145G</v>
          </cell>
          <cell r="B1276" t="str">
            <v>145GB, 1 Bus, Tabletop</v>
          </cell>
          <cell r="C1276">
            <v>8208</v>
          </cell>
          <cell r="D1276" t="str">
            <v>H</v>
          </cell>
        </row>
        <row r="1277">
          <cell r="A1277" t="str">
            <v>SG-XARYSB195A-436G</v>
          </cell>
          <cell r="B1277" t="str">
            <v>436GB, 1 Bus, Tabletop</v>
          </cell>
          <cell r="C1277">
            <v>14952</v>
          </cell>
          <cell r="D1277" t="str">
            <v>H</v>
          </cell>
        </row>
        <row r="1278">
          <cell r="A1278" t="str">
            <v>SG-XARYSB196A-145G</v>
          </cell>
          <cell r="B1278" t="str">
            <v>145GB, 1 Bus, Rackmount</v>
          </cell>
          <cell r="C1278">
            <v>8208</v>
          </cell>
          <cell r="D1278" t="str">
            <v>H</v>
          </cell>
        </row>
        <row r="1279">
          <cell r="A1279" t="str">
            <v>SG-XARYSB196A-436G</v>
          </cell>
          <cell r="B1279" t="str">
            <v>436GB, 1 Bus, Rackmount</v>
          </cell>
          <cell r="C1279">
            <v>14952</v>
          </cell>
          <cell r="D1279" t="str">
            <v>H</v>
          </cell>
        </row>
        <row r="1280">
          <cell r="A1280" t="str">
            <v>SG-XAUTODLT1-L9</v>
          </cell>
          <cell r="B1280" t="str">
            <v>StorEdge L9, DLT1 Autoloader</v>
          </cell>
          <cell r="C1280">
            <v>7088</v>
          </cell>
          <cell r="D1280" t="str">
            <v>H</v>
          </cell>
        </row>
        <row r="1281">
          <cell r="A1281" t="str">
            <v>SG-XAUTODLT8D-L9</v>
          </cell>
          <cell r="B1281" t="str">
            <v>StorEdge L9 Autoloader</v>
          </cell>
          <cell r="C1281">
            <v>11250</v>
          </cell>
          <cell r="D1281" t="str">
            <v>H</v>
          </cell>
        </row>
        <row r="1282">
          <cell r="A1282" t="str">
            <v>SG-XAUTONBU-L9</v>
          </cell>
          <cell r="B1282" t="str">
            <v>L9 Veritas Bundle</v>
          </cell>
          <cell r="C1282">
            <v>12750</v>
          </cell>
          <cell r="D1282" t="str">
            <v>H</v>
          </cell>
        </row>
        <row r="1283">
          <cell r="A1283" t="str">
            <v>SG-XAUTONBULT-L9</v>
          </cell>
          <cell r="B1283" t="str">
            <v>1 LTO dr/9 cart auto w/ NBU</v>
          </cell>
          <cell r="C1283">
            <v>15293</v>
          </cell>
          <cell r="D1283" t="str">
            <v>H</v>
          </cell>
        </row>
        <row r="1284">
          <cell r="A1284" t="str">
            <v>SG-XAUTOSBU8-L9</v>
          </cell>
          <cell r="B1284" t="str">
            <v>L9DLT8000 w/ Solstice BU</v>
          </cell>
          <cell r="C1284">
            <v>12750</v>
          </cell>
          <cell r="D1284" t="str">
            <v>H</v>
          </cell>
        </row>
        <row r="1285">
          <cell r="A1285" t="str">
            <v>SG-XAUTOSBULT-L9</v>
          </cell>
          <cell r="B1285" t="str">
            <v>L9 LTO w/ Solstice BU</v>
          </cell>
          <cell r="C1285">
            <v>15293</v>
          </cell>
          <cell r="D1285" t="str">
            <v>H</v>
          </cell>
        </row>
        <row r="1286">
          <cell r="A1286" t="str">
            <v>SG-XCTXP100A-L180</v>
          </cell>
          <cell r="B1286" t="str">
            <v>L180 Cartridge Expansion</v>
          </cell>
          <cell r="C1286">
            <v>34130</v>
          </cell>
          <cell r="D1286" t="str">
            <v>A</v>
          </cell>
        </row>
        <row r="1287">
          <cell r="A1287" t="str">
            <v>SG-XCTXP180A-L700</v>
          </cell>
          <cell r="B1287" t="str">
            <v>L700 Cartridge Expansion</v>
          </cell>
          <cell r="C1287">
            <v>9888</v>
          </cell>
          <cell r="D1287" t="str">
            <v>A</v>
          </cell>
        </row>
        <row r="1288">
          <cell r="A1288" t="str">
            <v>SG-XDSK010C-18G</v>
          </cell>
          <cell r="B1288" t="str">
            <v>18.2GB/10k RPM Disk UniPack</v>
          </cell>
          <cell r="C1288">
            <v>1800</v>
          </cell>
          <cell r="D1288" t="str">
            <v>H</v>
          </cell>
        </row>
        <row r="1289">
          <cell r="A1289" t="str">
            <v>SG-XDSK010C-36G</v>
          </cell>
          <cell r="B1289" t="str">
            <v>36B/10K RPM DISK UNIPACK</v>
          </cell>
          <cell r="C1289">
            <v>2625</v>
          </cell>
          <cell r="D1289" t="str">
            <v>H</v>
          </cell>
        </row>
        <row r="1290">
          <cell r="A1290" t="str">
            <v>SG-XDSK020C-36G</v>
          </cell>
          <cell r="B1290" t="str">
            <v>36.4GB/10k RPM Disk MultiPack</v>
          </cell>
          <cell r="C1290">
            <v>4200</v>
          </cell>
          <cell r="D1290" t="str">
            <v>H</v>
          </cell>
        </row>
        <row r="1291">
          <cell r="A1291" t="str">
            <v>SG-XDSK020C-72G</v>
          </cell>
          <cell r="B1291" t="str">
            <v>72.8GB/10K RPM DISK MULTIPACK</v>
          </cell>
          <cell r="C1291">
            <v>6450</v>
          </cell>
          <cell r="D1291" t="str">
            <v>H</v>
          </cell>
        </row>
        <row r="1292">
          <cell r="A1292" t="str">
            <v>SG-XDSK020HH-72G</v>
          </cell>
          <cell r="B1292" t="str">
            <v>72 Gbyte MultiPack SCSI</v>
          </cell>
          <cell r="C1292">
            <v>4200</v>
          </cell>
          <cell r="D1292" t="str">
            <v>H</v>
          </cell>
        </row>
        <row r="1293">
          <cell r="A1293" t="str">
            <v>SG-XDSK060C-109G</v>
          </cell>
          <cell r="B1293" t="str">
            <v>109.2GB/10k RPM Disk MultiPack</v>
          </cell>
          <cell r="C1293">
            <v>8475</v>
          </cell>
          <cell r="D1293" t="str">
            <v>H</v>
          </cell>
        </row>
        <row r="1294">
          <cell r="A1294" t="str">
            <v>SG-XDSK060C-218G</v>
          </cell>
          <cell r="B1294" t="str">
            <v>218.4GB/10K RPM DISK MULTIPACK</v>
          </cell>
          <cell r="C1294">
            <v>14175</v>
          </cell>
          <cell r="D1294" t="str">
            <v>H</v>
          </cell>
        </row>
        <row r="1295">
          <cell r="A1295" t="str">
            <v>SG-XDSK060HH-218G</v>
          </cell>
          <cell r="B1295" t="str">
            <v>218 Gbyte MultiPack SCSI</v>
          </cell>
          <cell r="C1295">
            <v>8475</v>
          </cell>
          <cell r="D1295" t="str">
            <v>H</v>
          </cell>
        </row>
        <row r="1296">
          <cell r="A1296" t="str">
            <v>SG-XFDSK020C-146G</v>
          </cell>
          <cell r="B1296" t="str">
            <v>146GB MultiPack Fibre Channel</v>
          </cell>
          <cell r="C1296">
            <v>9855</v>
          </cell>
          <cell r="D1296" t="str">
            <v>H</v>
          </cell>
        </row>
        <row r="1297">
          <cell r="A1297" t="str">
            <v>SG-XFDSK020E-72G</v>
          </cell>
          <cell r="B1297" t="str">
            <v>72GB MultiPack Fibre Channel</v>
          </cell>
          <cell r="C1297">
            <v>6615</v>
          </cell>
          <cell r="D1297" t="str">
            <v>H</v>
          </cell>
        </row>
        <row r="1298">
          <cell r="A1298" t="str">
            <v>SG-XFDSK060C-438G</v>
          </cell>
          <cell r="B1298" t="str">
            <v>438GB MultiPack Fibre Channel</v>
          </cell>
          <cell r="C1298">
            <v>26609</v>
          </cell>
          <cell r="D1298" t="str">
            <v>H</v>
          </cell>
        </row>
        <row r="1299">
          <cell r="A1299" t="str">
            <v>SG-XFDSK060E-218G</v>
          </cell>
          <cell r="B1299" t="str">
            <v>218GB MultiPack Fibre Channel</v>
          </cell>
          <cell r="C1299">
            <v>14621</v>
          </cell>
          <cell r="D1299" t="str">
            <v>H</v>
          </cell>
        </row>
        <row r="1300">
          <cell r="A1300" t="str">
            <v>SG-XL6000-9840AS</v>
          </cell>
          <cell r="B1300" t="str">
            <v>L6000-9840A SCSI Drive</v>
          </cell>
          <cell r="C1300">
            <v>42750</v>
          </cell>
          <cell r="D1300" t="str">
            <v>A</v>
          </cell>
        </row>
        <row r="1301">
          <cell r="A1301" t="str">
            <v>SG-XL6000-9840FC</v>
          </cell>
          <cell r="B1301" t="str">
            <v>L6000-9840A FC Drive</v>
          </cell>
          <cell r="C1301">
            <v>51600</v>
          </cell>
          <cell r="D1301" t="str">
            <v>A</v>
          </cell>
        </row>
        <row r="1302">
          <cell r="A1302" t="str">
            <v>SG-XL6000-ADDBASE</v>
          </cell>
          <cell r="B1302" t="str">
            <v>L6000 add-on base silo.</v>
          </cell>
          <cell r="C1302">
            <v>384900</v>
          </cell>
          <cell r="D1302" t="str">
            <v>A</v>
          </cell>
        </row>
        <row r="1303">
          <cell r="A1303" t="str">
            <v>SG-XL6000-ADDCABNT</v>
          </cell>
          <cell r="B1303" t="str">
            <v>L6000 cabinet-20 drives</v>
          </cell>
          <cell r="C1303">
            <v>11985</v>
          </cell>
          <cell r="D1303" t="str">
            <v>A</v>
          </cell>
        </row>
        <row r="1304">
          <cell r="A1304" t="str">
            <v>SG-XL6000-ADDCPCTY</v>
          </cell>
          <cell r="B1304" t="str">
            <v>L6000 1000 slot upgrades</v>
          </cell>
          <cell r="C1304">
            <v>47250</v>
          </cell>
          <cell r="D1304" t="str">
            <v>A</v>
          </cell>
        </row>
        <row r="1305">
          <cell r="A1305" t="str">
            <v>SG-XL6000-ADDPORT</v>
          </cell>
          <cell r="B1305" t="str">
            <v>L6000 2nd silo cartridge mover</v>
          </cell>
          <cell r="C1305">
            <v>8835</v>
          </cell>
          <cell r="D1305" t="str">
            <v>A</v>
          </cell>
        </row>
        <row r="1306">
          <cell r="A1306" t="str">
            <v>SG-XL6000-ADDSPEED</v>
          </cell>
          <cell r="B1306" t="str">
            <v>L6000 350 to 450 EPH Upgrade</v>
          </cell>
          <cell r="C1306">
            <v>70500</v>
          </cell>
          <cell r="D1306" t="str">
            <v>A</v>
          </cell>
        </row>
        <row r="1307">
          <cell r="A1307" t="str">
            <v>SG-XLIB9840-DRV</v>
          </cell>
          <cell r="B1307" t="str">
            <v>StorEdge 9840 20GB tape drive</v>
          </cell>
          <cell r="C1307">
            <v>50250</v>
          </cell>
          <cell r="D1307" t="str">
            <v>A</v>
          </cell>
        </row>
        <row r="1308">
          <cell r="A1308" t="str">
            <v>SG-XLIBDLT81-L1000</v>
          </cell>
          <cell r="B1308" t="str">
            <v>30 cart desk lib-1 DLT8000 Dr</v>
          </cell>
          <cell r="C1308">
            <v>35100</v>
          </cell>
          <cell r="D1308" t="str">
            <v>A</v>
          </cell>
        </row>
        <row r="1309">
          <cell r="A1309" t="str">
            <v>SG-XLIBDLT81-L20</v>
          </cell>
          <cell r="B1309" t="str">
            <v>DLT8000 LIB 1DR/20CART/DESK</v>
          </cell>
          <cell r="C1309">
            <v>27338</v>
          </cell>
          <cell r="D1309" t="str">
            <v>A</v>
          </cell>
        </row>
        <row r="1310">
          <cell r="A1310" t="str">
            <v>SG-XLIBDLT81R-L20</v>
          </cell>
          <cell r="B1310" t="str">
            <v>DLT8000 LIB 1DR/20CART/RACK</v>
          </cell>
          <cell r="C1310">
            <v>27338</v>
          </cell>
          <cell r="D1310" t="str">
            <v>A</v>
          </cell>
        </row>
        <row r="1311">
          <cell r="A1311" t="str">
            <v>SG-XLIBDLT82-L20</v>
          </cell>
          <cell r="B1311" t="str">
            <v>DLT8000 LIB 2DR/20CART/DESK</v>
          </cell>
          <cell r="C1311">
            <v>31590</v>
          </cell>
          <cell r="D1311" t="str">
            <v>A</v>
          </cell>
        </row>
        <row r="1312">
          <cell r="A1312" t="str">
            <v>SG-XLIBDLT82-L40</v>
          </cell>
          <cell r="B1312" t="str">
            <v>DLT8000 LIB 2DR/40CART/DESK</v>
          </cell>
          <cell r="C1312">
            <v>43740</v>
          </cell>
          <cell r="D1312" t="str">
            <v>A</v>
          </cell>
        </row>
        <row r="1313">
          <cell r="A1313" t="str">
            <v>SG-XLIBDLT82R-L20</v>
          </cell>
          <cell r="B1313" t="str">
            <v>DLT8000 LIB 2DR/20CART/RACK</v>
          </cell>
          <cell r="C1313">
            <v>31590</v>
          </cell>
          <cell r="D1313" t="str">
            <v>A</v>
          </cell>
        </row>
        <row r="1314">
          <cell r="A1314" t="str">
            <v>SG-XLIBDLT82R-L40</v>
          </cell>
          <cell r="B1314" t="str">
            <v>DLT8000 LIB 2DR/40CART/RACK</v>
          </cell>
          <cell r="C1314">
            <v>48600</v>
          </cell>
          <cell r="D1314" t="str">
            <v>A</v>
          </cell>
        </row>
        <row r="1315">
          <cell r="A1315" t="str">
            <v>SG-XLIBDLT84R-L60</v>
          </cell>
          <cell r="B1315" t="str">
            <v>DLT8000 LIB 4DR/60CART/RACK</v>
          </cell>
          <cell r="C1315">
            <v>81041</v>
          </cell>
          <cell r="D1315" t="str">
            <v>A</v>
          </cell>
        </row>
        <row r="1316">
          <cell r="A1316" t="str">
            <v>SG-XLIBDLT8R-L1000</v>
          </cell>
          <cell r="B1316" t="str">
            <v>30 cart rack lib-1 DLT8000 dr</v>
          </cell>
          <cell r="C1316">
            <v>35100</v>
          </cell>
          <cell r="D1316" t="str">
            <v>A</v>
          </cell>
        </row>
        <row r="1317">
          <cell r="A1317" t="str">
            <v>SG-XLIBFCCARD</v>
          </cell>
          <cell r="B1317" t="str">
            <v>L180/L700 Lib. FC Upgrade card</v>
          </cell>
          <cell r="C1317">
            <v>7650</v>
          </cell>
          <cell r="D1317" t="str">
            <v>A</v>
          </cell>
        </row>
        <row r="1318">
          <cell r="A1318" t="str">
            <v>SG-XLIBL180-2POWER</v>
          </cell>
          <cell r="B1318" t="str">
            <v>StorEdge L180 2nd Power Supply</v>
          </cell>
          <cell r="C1318">
            <v>8093</v>
          </cell>
          <cell r="D1318" t="str">
            <v>A</v>
          </cell>
        </row>
        <row r="1319">
          <cell r="A1319" t="str">
            <v>SG-XLIBL180-BASE2</v>
          </cell>
          <cell r="B1319" t="str">
            <v>StorEdge L180 Library Base</v>
          </cell>
          <cell r="C1319">
            <v>56850</v>
          </cell>
          <cell r="D1319" t="str">
            <v>A</v>
          </cell>
        </row>
        <row r="1320">
          <cell r="A1320" t="str">
            <v>SG-XLIBL6000-BASE</v>
          </cell>
          <cell r="B1320" t="str">
            <v>L6000 Data Center Library-Base</v>
          </cell>
          <cell r="C1320">
            <v>449925</v>
          </cell>
          <cell r="D1320" t="str">
            <v>A</v>
          </cell>
        </row>
        <row r="1321">
          <cell r="A1321" t="str">
            <v>SG-XLIBL700-2POWER</v>
          </cell>
          <cell r="B1321" t="str">
            <v>StorEdge L700 2nd pwr/drv twr</v>
          </cell>
          <cell r="C1321">
            <v>26850</v>
          </cell>
          <cell r="D1321" t="str">
            <v>A</v>
          </cell>
        </row>
        <row r="1322">
          <cell r="A1322" t="str">
            <v>SG-XLIBL700-BASE3</v>
          </cell>
          <cell r="B1322" t="str">
            <v>L700 library 228 slots</v>
          </cell>
          <cell r="C1322">
            <v>125925</v>
          </cell>
          <cell r="D1322" t="str">
            <v>A</v>
          </cell>
        </row>
        <row r="1323">
          <cell r="A1323" t="str">
            <v>SG-XLIBL700-CAP</v>
          </cell>
          <cell r="B1323" t="str">
            <v>StorEdge L700 20-cartrdge cap</v>
          </cell>
          <cell r="C1323">
            <v>7500</v>
          </cell>
          <cell r="D1323" t="str">
            <v>A</v>
          </cell>
        </row>
        <row r="1324">
          <cell r="A1324" t="str">
            <v>SG-XLIBL700-DOOR</v>
          </cell>
          <cell r="B1324" t="str">
            <v>StorEdge L700 Expansion Door</v>
          </cell>
          <cell r="C1324">
            <v>19500</v>
          </cell>
          <cell r="D1324" t="str">
            <v>A</v>
          </cell>
        </row>
        <row r="1325">
          <cell r="A1325" t="str">
            <v>SG-XLIBLTO1-L20</v>
          </cell>
          <cell r="B1325" t="str">
            <v>LTO lib w/ 1 dr/20 cart desk</v>
          </cell>
          <cell r="C1325">
            <v>33750</v>
          </cell>
          <cell r="D1325" t="str">
            <v>A</v>
          </cell>
        </row>
        <row r="1326">
          <cell r="A1326" t="str">
            <v>SG-XLIBLTO1R-L20</v>
          </cell>
          <cell r="B1326" t="str">
            <v>LTO lib w/ 1 dr/20 cart rack</v>
          </cell>
          <cell r="C1326">
            <v>33750</v>
          </cell>
          <cell r="D1326" t="str">
            <v>A</v>
          </cell>
        </row>
        <row r="1327">
          <cell r="A1327" t="str">
            <v>SG-XLIBLTO2-L20</v>
          </cell>
          <cell r="B1327" t="str">
            <v>LTO Lib w/ 2 dr/20 cart desk</v>
          </cell>
          <cell r="C1327">
            <v>39000</v>
          </cell>
          <cell r="D1327" t="str">
            <v>A</v>
          </cell>
        </row>
        <row r="1328">
          <cell r="A1328" t="str">
            <v>SG-XLIBLTO2-L40</v>
          </cell>
          <cell r="B1328" t="str">
            <v>LTO lib w/ 2 dr/40 cart desk</v>
          </cell>
          <cell r="C1328">
            <v>54000</v>
          </cell>
          <cell r="D1328" t="str">
            <v>A</v>
          </cell>
        </row>
        <row r="1329">
          <cell r="A1329" t="str">
            <v>SG-XLIBLTO2R-L20</v>
          </cell>
          <cell r="B1329" t="str">
            <v>LTO lib w/ 2 dr/20 cart rack</v>
          </cell>
          <cell r="C1329">
            <v>39000</v>
          </cell>
          <cell r="D1329" t="str">
            <v>A</v>
          </cell>
        </row>
        <row r="1330">
          <cell r="A1330" t="str">
            <v>SG-XLIBLTO2R-L40</v>
          </cell>
          <cell r="B1330" t="str">
            <v>LTO lib w/ 2 dr/40 cart rack</v>
          </cell>
          <cell r="C1330">
            <v>60000</v>
          </cell>
          <cell r="D1330" t="str">
            <v>A</v>
          </cell>
        </row>
        <row r="1331">
          <cell r="A1331" t="str">
            <v>SG-XLIBLTO4R-L60</v>
          </cell>
          <cell r="B1331" t="str">
            <v>LTO lib w/ 4 dr/60 cart rack</v>
          </cell>
          <cell r="C1331">
            <v>100050</v>
          </cell>
          <cell r="D1331" t="str">
            <v>A</v>
          </cell>
        </row>
        <row r="1332">
          <cell r="A1332" t="str">
            <v>SG-XLIBNBU2R-L20</v>
          </cell>
          <cell r="B1332" t="str">
            <v>L20 Veritas Bundle</v>
          </cell>
          <cell r="C1332">
            <v>37350</v>
          </cell>
          <cell r="D1332" t="str">
            <v>A</v>
          </cell>
        </row>
        <row r="1333">
          <cell r="A1333" t="str">
            <v>SG-XLIBRAIL-KIT</v>
          </cell>
          <cell r="B1333" t="str">
            <v>L700/L180 Internal Mount Kit</v>
          </cell>
          <cell r="C1333">
            <v>375</v>
          </cell>
          <cell r="D1333" t="str">
            <v>H</v>
          </cell>
        </row>
        <row r="1334">
          <cell r="A1334" t="str">
            <v>SG-XLIBSBU2R-L20</v>
          </cell>
          <cell r="B1334" t="str">
            <v>L20 2 Door Rackmount Library</v>
          </cell>
          <cell r="C1334">
            <v>33840</v>
          </cell>
          <cell r="D1334" t="str">
            <v>A</v>
          </cell>
        </row>
        <row r="1335">
          <cell r="A1335" t="str">
            <v>SG-XLIBSBU2RLT-L20</v>
          </cell>
          <cell r="B1335" t="str">
            <v>L20 2 Door Rackmount Library</v>
          </cell>
          <cell r="C1335">
            <v>41250</v>
          </cell>
          <cell r="D1335" t="str">
            <v>A</v>
          </cell>
        </row>
        <row r="1336">
          <cell r="A1336" t="str">
            <v>SG-XMED4MMCL-10</v>
          </cell>
          <cell r="B1336" t="str">
            <v>4MM DDS CLEANING TAPES-10 PACK</v>
          </cell>
          <cell r="C1336">
            <v>168</v>
          </cell>
          <cell r="D1336" t="str">
            <v>H</v>
          </cell>
        </row>
        <row r="1337">
          <cell r="A1337" t="str">
            <v>SG-XMED4MMDDS210</v>
          </cell>
          <cell r="B1337" t="str">
            <v>4MM 120M DDS2 TAPES - 10 PACK</v>
          </cell>
          <cell r="C1337">
            <v>210</v>
          </cell>
          <cell r="D1337" t="str">
            <v>H</v>
          </cell>
        </row>
        <row r="1338">
          <cell r="A1338" t="str">
            <v>SG-XMED4MMDDS310</v>
          </cell>
          <cell r="B1338" t="str">
            <v>4MM 125M DDS3 TAPES - 10 PACK</v>
          </cell>
          <cell r="C1338">
            <v>336</v>
          </cell>
          <cell r="D1338" t="str">
            <v>H</v>
          </cell>
        </row>
        <row r="1339">
          <cell r="A1339" t="str">
            <v>SG-XMED4MMDDS410</v>
          </cell>
          <cell r="B1339" t="str">
            <v>4MM 150M DDS4 TAPES - 10 PACK</v>
          </cell>
          <cell r="C1339">
            <v>675</v>
          </cell>
          <cell r="D1339" t="str">
            <v>H</v>
          </cell>
        </row>
        <row r="1340">
          <cell r="A1340" t="str">
            <v>SG-XMED9840-20</v>
          </cell>
          <cell r="B1340" t="str">
            <v>9840 media - package of 20</v>
          </cell>
          <cell r="C1340">
            <v>4500</v>
          </cell>
          <cell r="D1340" t="str">
            <v>H</v>
          </cell>
        </row>
        <row r="1341">
          <cell r="A1341" t="str">
            <v>SG-XMED9840-STRKIT</v>
          </cell>
          <cell r="B1341" t="str">
            <v>9840 media starter kit</v>
          </cell>
          <cell r="C1341">
            <v>16500</v>
          </cell>
          <cell r="D1341" t="str">
            <v>H</v>
          </cell>
        </row>
        <row r="1342">
          <cell r="A1342" t="str">
            <v>SG-XMED9840CL-5</v>
          </cell>
          <cell r="B1342" t="str">
            <v>9840 cleaning carts-pkg of 5</v>
          </cell>
          <cell r="C1342">
            <v>900</v>
          </cell>
          <cell r="D1342" t="str">
            <v>H</v>
          </cell>
        </row>
        <row r="1343">
          <cell r="A1343" t="str">
            <v>SG-XMEDCART-1MAG</v>
          </cell>
          <cell r="B1343" t="str">
            <v>Media magazine</v>
          </cell>
          <cell r="C1343">
            <v>225</v>
          </cell>
          <cell r="D1343" t="str">
            <v>H</v>
          </cell>
        </row>
        <row r="1344">
          <cell r="A1344" t="str">
            <v>SG-XMEDDLT1CL-1</v>
          </cell>
          <cell r="B1344" t="str">
            <v>DLT1 cleaning cartridges-1 pk</v>
          </cell>
          <cell r="C1344">
            <v>124</v>
          </cell>
          <cell r="D1344" t="str">
            <v>H</v>
          </cell>
        </row>
        <row r="1345">
          <cell r="A1345" t="str">
            <v>SG-XMEDDLTCIV-10</v>
          </cell>
          <cell r="B1345" t="str">
            <v>DLT COMPACT IV TAPE, 10 PACK</v>
          </cell>
          <cell r="C1345">
            <v>1190</v>
          </cell>
          <cell r="D1345" t="str">
            <v>H</v>
          </cell>
        </row>
        <row r="1346">
          <cell r="A1346" t="str">
            <v>SG-XMEDDLTCL-10</v>
          </cell>
          <cell r="B1346" t="str">
            <v>DLT CLEANING TAPES-10 PACK</v>
          </cell>
          <cell r="C1346">
            <v>700</v>
          </cell>
          <cell r="D1346" t="str">
            <v>H</v>
          </cell>
        </row>
        <row r="1347">
          <cell r="A1347" t="str">
            <v>SG-XMEDLTO100GB-10</v>
          </cell>
          <cell r="B1347" t="str">
            <v>LTO Media-10 PK</v>
          </cell>
          <cell r="C1347">
            <v>2235</v>
          </cell>
          <cell r="D1347" t="str">
            <v>H</v>
          </cell>
        </row>
        <row r="1348">
          <cell r="A1348" t="str">
            <v>SG-XMEDLTOHPCL-5</v>
          </cell>
          <cell r="B1348" t="str">
            <v>L9/L20 LTO clean cart-5</v>
          </cell>
          <cell r="C1348">
            <v>668</v>
          </cell>
          <cell r="D1348" t="str">
            <v>H</v>
          </cell>
        </row>
        <row r="1349">
          <cell r="A1349" t="str">
            <v>SG-XMEDLTOSEACL-10</v>
          </cell>
          <cell r="B1349" t="str">
            <v>L180/L700 LTO 10 Pk Clean Cart</v>
          </cell>
          <cell r="C1349">
            <v>1335</v>
          </cell>
          <cell r="D1349" t="str">
            <v>H</v>
          </cell>
        </row>
        <row r="1350">
          <cell r="A1350" t="str">
            <v>SG-XMONLIBSW1</v>
          </cell>
          <cell r="B1350" t="str">
            <v>L180 Horizon Monitoring SW</v>
          </cell>
          <cell r="C1350">
            <v>2211</v>
          </cell>
          <cell r="D1350" t="str">
            <v>D</v>
          </cell>
        </row>
        <row r="1351">
          <cell r="A1351" t="str">
            <v>SG-XMONLIBSWL700</v>
          </cell>
          <cell r="B1351" t="str">
            <v>L700 Horizon Monitor Software</v>
          </cell>
          <cell r="C1351">
            <v>4423</v>
          </cell>
          <cell r="D1351" t="str">
            <v>D</v>
          </cell>
        </row>
        <row r="1352">
          <cell r="A1352" t="str">
            <v>SG-XMT1-H2D1T1</v>
          </cell>
          <cell r="B1352" t="str">
            <v>MediaTray HD2,DVD1,TP1</v>
          </cell>
          <cell r="C1352">
            <v>8700</v>
          </cell>
          <cell r="D1352" t="str">
            <v>H</v>
          </cell>
        </row>
        <row r="1353">
          <cell r="A1353" t="str">
            <v>SG-XMT1-H2D2</v>
          </cell>
          <cell r="B1353" t="str">
            <v>MediaTray HD2,DVD2</v>
          </cell>
          <cell r="C1353">
            <v>8700</v>
          </cell>
          <cell r="D1353" t="str">
            <v>H</v>
          </cell>
        </row>
        <row r="1354">
          <cell r="A1354" t="str">
            <v>SG-XMT1-H2T2</v>
          </cell>
          <cell r="B1354" t="str">
            <v>MediaTray HD2,TP2</v>
          </cell>
          <cell r="C1354">
            <v>10200</v>
          </cell>
          <cell r="D1354" t="str">
            <v>H</v>
          </cell>
        </row>
        <row r="1355">
          <cell r="A1355" t="str">
            <v>SG-XMT1-H4</v>
          </cell>
          <cell r="B1355" t="str">
            <v>MediaTray HD4</v>
          </cell>
          <cell r="C1355">
            <v>9000</v>
          </cell>
          <cell r="D1355" t="str">
            <v>H</v>
          </cell>
        </row>
        <row r="1356">
          <cell r="A1356" t="str">
            <v>SG-XMTST1-H2D1T1</v>
          </cell>
          <cell r="B1356" t="str">
            <v>MediaTray SrvrTop,HD2,DVD1,TP1</v>
          </cell>
          <cell r="C1356">
            <v>8700</v>
          </cell>
          <cell r="D1356" t="str">
            <v>H</v>
          </cell>
        </row>
        <row r="1357">
          <cell r="A1357" t="str">
            <v>SG-XMTST1-H2D2</v>
          </cell>
          <cell r="B1357" t="str">
            <v>MediaTray Server Top, H2,D2</v>
          </cell>
          <cell r="C1357">
            <v>8700</v>
          </cell>
          <cell r="D1357" t="str">
            <v>H</v>
          </cell>
        </row>
        <row r="1358">
          <cell r="A1358" t="str">
            <v>SG-XMTST1-H2T2</v>
          </cell>
          <cell r="B1358" t="str">
            <v>MediaTray Server Top, HD2,TP2</v>
          </cell>
          <cell r="C1358">
            <v>10200</v>
          </cell>
          <cell r="D1358" t="str">
            <v>H</v>
          </cell>
        </row>
        <row r="1359">
          <cell r="A1359" t="str">
            <v>SG-XMTST1-H4</v>
          </cell>
          <cell r="B1359" t="str">
            <v>MediaTray Server Top, HD4</v>
          </cell>
          <cell r="C1359">
            <v>9000</v>
          </cell>
          <cell r="D1359" t="str">
            <v>H</v>
          </cell>
        </row>
        <row r="1360">
          <cell r="A1360" t="str">
            <v>SG-XRACKIT-L20</v>
          </cell>
          <cell r="B1360" t="str">
            <v>Rackmount kit for L20</v>
          </cell>
          <cell r="C1360">
            <v>975</v>
          </cell>
          <cell r="D1360" t="str">
            <v>H</v>
          </cell>
        </row>
        <row r="1361">
          <cell r="A1361" t="str">
            <v>SG-XRACKIT-L9</v>
          </cell>
          <cell r="B1361" t="str">
            <v>L9 Autoloader Rackmount Kit</v>
          </cell>
          <cell r="C1361">
            <v>750</v>
          </cell>
          <cell r="D1361" t="str">
            <v>H</v>
          </cell>
        </row>
        <row r="1362">
          <cell r="A1362" t="str">
            <v>SG-XRMCCARD-L9</v>
          </cell>
          <cell r="B1362" t="str">
            <v>RMC card for L9</v>
          </cell>
          <cell r="C1362">
            <v>1005</v>
          </cell>
          <cell r="D1362" t="str">
            <v>H</v>
          </cell>
        </row>
        <row r="1363">
          <cell r="A1363" t="str">
            <v>SG-XRRH-C1M0-A</v>
          </cell>
          <cell r="B1363" t="str">
            <v>Remote Response Kit w/o modem</v>
          </cell>
          <cell r="C1363">
            <v>4800</v>
          </cell>
          <cell r="D1363" t="str">
            <v>P</v>
          </cell>
        </row>
        <row r="1364">
          <cell r="A1364" t="str">
            <v>SG-XRRH-C1M1-A</v>
          </cell>
          <cell r="B1364" t="str">
            <v>Remote Response Kit w/ modem</v>
          </cell>
          <cell r="C1364">
            <v>5400</v>
          </cell>
          <cell r="D1364" t="str">
            <v>P</v>
          </cell>
        </row>
        <row r="1365">
          <cell r="A1365" t="str">
            <v>SG-XSW16-32P</v>
          </cell>
          <cell r="B1365" t="str">
            <v>Network FC switch-16</v>
          </cell>
          <cell r="C1365">
            <v>113000</v>
          </cell>
          <cell r="D1365" t="str">
            <v>A</v>
          </cell>
        </row>
        <row r="1366">
          <cell r="A1366" t="str">
            <v>SG-XTAP4MM-011A</v>
          </cell>
          <cell r="B1366" t="str">
            <v>TAPE 12GB 4MM DDS-3 UNIPACK</v>
          </cell>
          <cell r="C1366">
            <v>1658</v>
          </cell>
          <cell r="D1366" t="str">
            <v>H</v>
          </cell>
        </row>
        <row r="1367">
          <cell r="A1367" t="str">
            <v>SG-XTAP4MM-012A</v>
          </cell>
          <cell r="B1367" t="str">
            <v>TAPE 20GB 4MM DDS-4 UNIPACK</v>
          </cell>
          <cell r="C1367">
            <v>2231</v>
          </cell>
          <cell r="D1367" t="str">
            <v>H</v>
          </cell>
        </row>
        <row r="1368">
          <cell r="A1368" t="str">
            <v>SG-XTAP4MM-021A</v>
          </cell>
          <cell r="B1368" t="str">
            <v>TAPE 12GB 4MM DDS-3 FLEXIPK</v>
          </cell>
          <cell r="C1368">
            <v>1976</v>
          </cell>
          <cell r="D1368" t="str">
            <v>H</v>
          </cell>
        </row>
        <row r="1369">
          <cell r="A1369" t="str">
            <v>SG-XTAP4MM-031A</v>
          </cell>
          <cell r="B1369" t="str">
            <v>72GB 4MM DDS-3 AUTOLOADER</v>
          </cell>
          <cell r="C1369">
            <v>3889</v>
          </cell>
          <cell r="D1369" t="str">
            <v>H</v>
          </cell>
        </row>
        <row r="1370">
          <cell r="A1370" t="str">
            <v>SG-XTAP9840FC-DRV</v>
          </cell>
          <cell r="B1370" t="str">
            <v>9840 FC Drive for L180/L700</v>
          </cell>
          <cell r="C1370">
            <v>51600</v>
          </cell>
          <cell r="D1370" t="str">
            <v>A</v>
          </cell>
        </row>
        <row r="1371">
          <cell r="A1371" t="str">
            <v>SG-XTAPDLT-022A</v>
          </cell>
          <cell r="B1371" t="str">
            <v>TAPE 40-80GB DLT8000 FLEXIPACK</v>
          </cell>
          <cell r="C1371">
            <v>6750</v>
          </cell>
          <cell r="D1371" t="str">
            <v>H</v>
          </cell>
        </row>
        <row r="1372">
          <cell r="A1372" t="str">
            <v>SG-XTAPDLT7-DRV</v>
          </cell>
          <cell r="B1372" t="str">
            <v>DLT7000 DRIVE OPTION</v>
          </cell>
          <cell r="C1372">
            <v>18000</v>
          </cell>
          <cell r="D1372" t="str">
            <v>A</v>
          </cell>
        </row>
        <row r="1373">
          <cell r="A1373" t="str">
            <v>SG-XTAPDLT7-L700</v>
          </cell>
          <cell r="B1373" t="str">
            <v>DLT7000 DRIVE OPTION</v>
          </cell>
          <cell r="C1373">
            <v>18000</v>
          </cell>
          <cell r="D1373" t="str">
            <v>A</v>
          </cell>
        </row>
        <row r="1374">
          <cell r="A1374" t="str">
            <v>SG-XTAPDLT8-DRV</v>
          </cell>
          <cell r="B1374" t="str">
            <v>DLT8000 DRIVE OPTION</v>
          </cell>
          <cell r="C1374">
            <v>12825</v>
          </cell>
          <cell r="D1374" t="str">
            <v>A</v>
          </cell>
        </row>
        <row r="1375">
          <cell r="A1375" t="str">
            <v>SG-XTAPDLT8-L1000</v>
          </cell>
          <cell r="B1375" t="str">
            <v>DLT8000 drive option for L1000</v>
          </cell>
          <cell r="C1375">
            <v>12825</v>
          </cell>
          <cell r="D1375" t="str">
            <v>A</v>
          </cell>
        </row>
        <row r="1376">
          <cell r="A1376" t="str">
            <v>SG-XTAPDLT8-L20</v>
          </cell>
          <cell r="B1376" t="str">
            <v>DLT8000 drive - L20 series</v>
          </cell>
          <cell r="C1376">
            <v>10935</v>
          </cell>
          <cell r="D1376" t="str">
            <v>A</v>
          </cell>
        </row>
        <row r="1377">
          <cell r="A1377" t="str">
            <v>SG-XTAPLTO-DRV</v>
          </cell>
          <cell r="B1377" t="str">
            <v>L700/L180 LTO Tape Drive</v>
          </cell>
          <cell r="C1377">
            <v>16493</v>
          </cell>
          <cell r="D1377" t="str">
            <v>A</v>
          </cell>
        </row>
        <row r="1378">
          <cell r="A1378" t="str">
            <v>SG-XTAPLTO-L20</v>
          </cell>
          <cell r="B1378" t="str">
            <v>LTO drive - L20 series</v>
          </cell>
          <cell r="C1378">
            <v>13500</v>
          </cell>
          <cell r="D1378" t="str">
            <v>A</v>
          </cell>
        </row>
        <row r="1379">
          <cell r="A1379" t="str">
            <v>SIMS-2.0-P1</v>
          </cell>
          <cell r="B1379" t="str">
            <v>SOLSTICE INTERNT MAIL SRVR 2.0</v>
          </cell>
          <cell r="C1379">
            <v>693</v>
          </cell>
          <cell r="D1379" t="str">
            <v>B</v>
          </cell>
        </row>
        <row r="1380">
          <cell r="A1380" t="str">
            <v>SKIP-1.1G-B</v>
          </cell>
          <cell r="B1380" t="str">
            <v>SKIP 1.1 GLOBAL, CD DOC LIC</v>
          </cell>
          <cell r="C1380">
            <v>139</v>
          </cell>
          <cell r="D1380" t="str">
            <v>B</v>
          </cell>
        </row>
        <row r="1381">
          <cell r="A1381" t="str">
            <v>SKPIS-151ED999</v>
          </cell>
          <cell r="B1381" t="str">
            <v>SunScreen SKIP 1.5,1, 56 bit</v>
          </cell>
          <cell r="C1381">
            <v>181</v>
          </cell>
          <cell r="D1381" t="str">
            <v>B</v>
          </cell>
        </row>
        <row r="1382">
          <cell r="A1382" t="str">
            <v>SKPIS-151ND999</v>
          </cell>
          <cell r="B1382" t="str">
            <v>SunScreen SKIP, 1.5.1, 128 bit</v>
          </cell>
          <cell r="C1382">
            <v>209</v>
          </cell>
          <cell r="D1382" t="str">
            <v>B</v>
          </cell>
        </row>
        <row r="1383">
          <cell r="A1383" t="str">
            <v>SKPIW-307A9999</v>
          </cell>
          <cell r="B1383" t="str">
            <v>SKIP 3.0.7,Med/Doc NT Global40</v>
          </cell>
          <cell r="C1383">
            <v>139</v>
          </cell>
          <cell r="D1383" t="str">
            <v>B</v>
          </cell>
        </row>
        <row r="1384">
          <cell r="A1384" t="str">
            <v>SKPIW-307B9999</v>
          </cell>
          <cell r="B1384" t="str">
            <v>SKIP 3.0.7,Med/Doc NT Global56</v>
          </cell>
          <cell r="C1384">
            <v>181</v>
          </cell>
          <cell r="D1384" t="str">
            <v>B</v>
          </cell>
        </row>
        <row r="1385">
          <cell r="A1385" t="str">
            <v>SKPIW-307C9999</v>
          </cell>
          <cell r="B1385" t="str">
            <v>SKIP 3.0.7,Med/Doc NT Dom-128</v>
          </cell>
          <cell r="C1385">
            <v>209</v>
          </cell>
          <cell r="D1385" t="str">
            <v>B</v>
          </cell>
        </row>
        <row r="1386">
          <cell r="A1386" t="str">
            <v>SLS9S-100-999M</v>
          </cell>
          <cell r="B1386" t="str">
            <v>PC NetLink E4X00, E5X00, E6X00</v>
          </cell>
          <cell r="C1386">
            <v>8393</v>
          </cell>
          <cell r="D1386" t="str">
            <v>B</v>
          </cell>
        </row>
        <row r="1387">
          <cell r="A1387" t="str">
            <v>SLS9S-100-99UM</v>
          </cell>
          <cell r="B1387" t="str">
            <v>Upgrade from TAS to PC Netlink</v>
          </cell>
          <cell r="C1387">
            <v>0</v>
          </cell>
          <cell r="D1387" t="str">
            <v>D</v>
          </cell>
        </row>
        <row r="1388">
          <cell r="A1388" t="str">
            <v>SLS9S-100-E9UM</v>
          </cell>
          <cell r="B1388" t="str">
            <v>PC NetLink Inst. Base 3x00</v>
          </cell>
          <cell r="C1388">
            <v>4193</v>
          </cell>
          <cell r="D1388" t="str">
            <v>B</v>
          </cell>
        </row>
        <row r="1389">
          <cell r="A1389" t="str">
            <v>SLS9S-100-S99M</v>
          </cell>
          <cell r="B1389" t="str">
            <v>PC NetLink for E10K</v>
          </cell>
          <cell r="C1389">
            <v>13993</v>
          </cell>
          <cell r="D1389" t="str">
            <v>B</v>
          </cell>
        </row>
        <row r="1390">
          <cell r="A1390" t="str">
            <v>SLS9S-100-W99M</v>
          </cell>
          <cell r="B1390" t="str">
            <v>Solaris PC NetLink New E5-3500</v>
          </cell>
          <cell r="C1390">
            <v>0</v>
          </cell>
          <cell r="D1390" t="str">
            <v>D</v>
          </cell>
        </row>
        <row r="1391">
          <cell r="A1391" t="str">
            <v>SLS9S-100-W9UM</v>
          </cell>
          <cell r="B1391" t="str">
            <v>PC NetLink Inst Base E5-E450</v>
          </cell>
          <cell r="C1391">
            <v>2093</v>
          </cell>
          <cell r="D1391" t="str">
            <v>B</v>
          </cell>
        </row>
        <row r="1392">
          <cell r="A1392" t="str">
            <v>SLS9S-120-99UM</v>
          </cell>
          <cell r="B1392" t="str">
            <v>Solaris PC NetLink Upgrade</v>
          </cell>
          <cell r="C1392">
            <v>0</v>
          </cell>
          <cell r="D1392" t="str">
            <v>D</v>
          </cell>
        </row>
        <row r="1393">
          <cell r="A1393" t="str">
            <v>SLS9S-120-W9UM</v>
          </cell>
          <cell r="B1393" t="str">
            <v>Solaris PC NetLink Installed b</v>
          </cell>
          <cell r="C1393">
            <v>0</v>
          </cell>
          <cell r="D1393" t="str">
            <v>D</v>
          </cell>
        </row>
        <row r="1394">
          <cell r="A1394" t="str">
            <v>SLS9S-120-W9YM</v>
          </cell>
          <cell r="B1394" t="str">
            <v>Solaris PC NetLink New Enterpr</v>
          </cell>
          <cell r="C1394">
            <v>0</v>
          </cell>
          <cell r="D1394" t="str">
            <v>D</v>
          </cell>
        </row>
        <row r="1395">
          <cell r="A1395" t="str">
            <v>SMC9S-101-999M</v>
          </cell>
          <cell r="B1395" t="str">
            <v>Sun StorEdge Mgmt Console</v>
          </cell>
          <cell r="C1395">
            <v>29400</v>
          </cell>
          <cell r="D1395" t="str">
            <v>B</v>
          </cell>
        </row>
        <row r="1396">
          <cell r="A1396" t="str">
            <v>SMC9S-101-9P9M</v>
          </cell>
          <cell r="B1396" t="str">
            <v>Sun StorEdge Mgmt Console</v>
          </cell>
          <cell r="C1396">
            <v>0</v>
          </cell>
          <cell r="D1396" t="str">
            <v>D</v>
          </cell>
        </row>
        <row r="1397">
          <cell r="A1397" t="str">
            <v>SNM-2.3-D</v>
          </cell>
          <cell r="B1397" t="str">
            <v>DOMAIN MANAGER 2.3 DOCS</v>
          </cell>
          <cell r="C1397">
            <v>195</v>
          </cell>
          <cell r="D1397" t="str">
            <v>D</v>
          </cell>
        </row>
        <row r="1398">
          <cell r="A1398" t="str">
            <v>SNM-DM-2.3-P</v>
          </cell>
          <cell r="B1398" t="str">
            <v>DOMAIN MGR 2.3 SOL 2,CD DOC LI</v>
          </cell>
          <cell r="C1398">
            <v>13993</v>
          </cell>
          <cell r="D1398" t="str">
            <v>B</v>
          </cell>
        </row>
        <row r="1399">
          <cell r="A1399" t="str">
            <v>SNM-DM-2.3-PU</v>
          </cell>
          <cell r="B1399" t="str">
            <v>UG DOMAIN MGR 2.3, CD DOC LI</v>
          </cell>
          <cell r="C1399">
            <v>5593</v>
          </cell>
          <cell r="D1399" t="str">
            <v>B</v>
          </cell>
        </row>
        <row r="1400">
          <cell r="A1400" t="str">
            <v>SNM-NM-2.3-P</v>
          </cell>
          <cell r="B1400" t="str">
            <v>SUNNET MGR 2.3 SOL 2,CD DOC LI</v>
          </cell>
          <cell r="C1400">
            <v>9793</v>
          </cell>
          <cell r="D1400" t="str">
            <v>B</v>
          </cell>
        </row>
        <row r="1401">
          <cell r="A1401" t="str">
            <v>SNM-SM-2.3-P</v>
          </cell>
          <cell r="B1401" t="str">
            <v>SITE MGR. 2.3 SOL 2, CD DOC LI</v>
          </cell>
          <cell r="C1401">
            <v>2793</v>
          </cell>
          <cell r="D1401" t="str">
            <v>B</v>
          </cell>
        </row>
        <row r="1402">
          <cell r="A1402" t="str">
            <v>SNM-SM-2.3-PU</v>
          </cell>
          <cell r="B1402" t="str">
            <v>UG SITE MGR 2.3 SOL2,CD DOC LI</v>
          </cell>
          <cell r="C1402">
            <v>1113</v>
          </cell>
          <cell r="D1402" t="str">
            <v>B</v>
          </cell>
        </row>
        <row r="1403">
          <cell r="A1403" t="str">
            <v>SOL-BT-2X-P20-D</v>
          </cell>
          <cell r="B1403" t="str">
            <v>ENG OPENBOOT 2.X REFGUIDE 20PK</v>
          </cell>
          <cell r="C1403">
            <v>72</v>
          </cell>
          <cell r="D1403" t="str">
            <v>B</v>
          </cell>
        </row>
        <row r="1404">
          <cell r="A1404" t="str">
            <v>SOL-BT-3X-P20-D</v>
          </cell>
          <cell r="B1404" t="str">
            <v>ENG OPENBOOT 3.X REFGUIDE 20PK</v>
          </cell>
          <cell r="C1404">
            <v>72</v>
          </cell>
          <cell r="D1404" t="str">
            <v>B</v>
          </cell>
        </row>
        <row r="1405">
          <cell r="A1405" t="str">
            <v>SOL-DTWG-LU</v>
          </cell>
          <cell r="B1405" t="str">
            <v>SOL DT TO WG SVR UPGD</v>
          </cell>
          <cell r="C1405">
            <v>519</v>
          </cell>
          <cell r="D1405" t="str">
            <v>A</v>
          </cell>
        </row>
        <row r="1406">
          <cell r="A1406" t="str">
            <v>SOL-E450-D</v>
          </cell>
          <cell r="B1406" t="str">
            <v>E450 SOLARIS MEDIA KIT SUPP</v>
          </cell>
          <cell r="C1406">
            <v>0</v>
          </cell>
          <cell r="D1406" t="str">
            <v>D</v>
          </cell>
        </row>
        <row r="1407">
          <cell r="A1407" t="str">
            <v>SOL99-080-F9D9</v>
          </cell>
          <cell r="B1407" t="str">
            <v>Solaris 8 SA Docs - English</v>
          </cell>
          <cell r="C1407">
            <v>384</v>
          </cell>
          <cell r="D1407" t="str">
            <v>B</v>
          </cell>
        </row>
        <row r="1408">
          <cell r="A1408" t="str">
            <v>SOL99-080-F9DC</v>
          </cell>
          <cell r="B1408" t="str">
            <v>Solaris 8 SA Docs - Japanese</v>
          </cell>
          <cell r="C1408">
            <v>650</v>
          </cell>
          <cell r="D1408" t="str">
            <v>B</v>
          </cell>
        </row>
        <row r="1409">
          <cell r="A1409" t="str">
            <v>SOL99-080-MAD9</v>
          </cell>
          <cell r="B1409" t="str">
            <v>Solaris 8 EN Full Manual Set</v>
          </cell>
          <cell r="C1409">
            <v>1944</v>
          </cell>
          <cell r="D1409" t="str">
            <v>B</v>
          </cell>
        </row>
        <row r="1410">
          <cell r="A1410" t="str">
            <v>SOL99-080-R9D9</v>
          </cell>
          <cell r="B1410" t="str">
            <v>Solaris 8 User Docset, English</v>
          </cell>
          <cell r="C1410">
            <v>104</v>
          </cell>
          <cell r="D1410" t="str">
            <v>B</v>
          </cell>
        </row>
        <row r="1411">
          <cell r="A1411" t="str">
            <v>SOL99-080-R9DC</v>
          </cell>
          <cell r="B1411" t="str">
            <v>Solaris 8 User Docs, Japanese</v>
          </cell>
          <cell r="C1411">
            <v>260</v>
          </cell>
          <cell r="D1411" t="str">
            <v>B</v>
          </cell>
        </row>
        <row r="1412">
          <cell r="A1412" t="str">
            <v>SOL99-080-R9DD</v>
          </cell>
          <cell r="B1412" t="str">
            <v>Solaris 8 User Docs,Simp.Chin.</v>
          </cell>
          <cell r="C1412">
            <v>260</v>
          </cell>
          <cell r="D1412" t="str">
            <v>B</v>
          </cell>
        </row>
        <row r="1413">
          <cell r="A1413" t="str">
            <v>SOL99-080-R9DH</v>
          </cell>
          <cell r="B1413" t="str">
            <v>Solaris 8 User Docs, Korean</v>
          </cell>
          <cell r="C1413">
            <v>260</v>
          </cell>
          <cell r="D1413" t="str">
            <v>B</v>
          </cell>
        </row>
        <row r="1414">
          <cell r="A1414" t="str">
            <v>SOL99-080-R9DJ</v>
          </cell>
          <cell r="B1414" t="str">
            <v>Solaris 8 User Docs, Trad.Chin</v>
          </cell>
          <cell r="C1414">
            <v>260</v>
          </cell>
          <cell r="D1414" t="str">
            <v>B</v>
          </cell>
        </row>
        <row r="1415">
          <cell r="A1415" t="str">
            <v>SOL99-080-T9D9</v>
          </cell>
          <cell r="B1415" t="str">
            <v>Solaris 8 Dev Docs - English</v>
          </cell>
          <cell r="C1415">
            <v>644</v>
          </cell>
          <cell r="D1415" t="str">
            <v>B</v>
          </cell>
        </row>
        <row r="1416">
          <cell r="A1416" t="str">
            <v>SOL99-08H-FADC</v>
          </cell>
          <cell r="B1416" t="str">
            <v>Japanese Doc Set</v>
          </cell>
          <cell r="C1416">
            <v>1294</v>
          </cell>
          <cell r="D1416" t="str">
            <v>B</v>
          </cell>
        </row>
        <row r="1417">
          <cell r="A1417" t="str">
            <v>SOL9S-999WC9U9</v>
          </cell>
          <cell r="B1417" t="str">
            <v>SOLARIS 33-64CPU SRV LIC UPG</v>
          </cell>
          <cell r="C1417">
            <v>117000</v>
          </cell>
          <cell r="D1417" t="str">
            <v>A</v>
          </cell>
        </row>
        <row r="1418">
          <cell r="A1418" t="str">
            <v>SOL9S-999WD9U9</v>
          </cell>
          <cell r="B1418" t="str">
            <v>SOLARIS DESKTOP UPGRADE - 1RTU</v>
          </cell>
          <cell r="C1418">
            <v>319</v>
          </cell>
          <cell r="D1418" t="str">
            <v>A</v>
          </cell>
        </row>
        <row r="1419">
          <cell r="A1419" t="str">
            <v>SOL9S-999WI9U9</v>
          </cell>
          <cell r="B1419" t="str">
            <v>SOLARIS WG SERVER UPGRADE 1RTU</v>
          </cell>
          <cell r="C1419">
            <v>3192</v>
          </cell>
          <cell r="D1419" t="str">
            <v>A</v>
          </cell>
        </row>
        <row r="1420">
          <cell r="A1420" t="str">
            <v>SOL9S-999WL9U9</v>
          </cell>
          <cell r="B1420" t="str">
            <v>SOLARIS 17-32CPU SRV LIC UPG</v>
          </cell>
          <cell r="C1420">
            <v>42120</v>
          </cell>
          <cell r="D1420" t="str">
            <v>A</v>
          </cell>
        </row>
        <row r="1421">
          <cell r="A1421" t="str">
            <v>SOL9S-999WX9U9</v>
          </cell>
          <cell r="B1421" t="str">
            <v>SOLARIS 5-8CPU SRV LIC UPGRADE</v>
          </cell>
          <cell r="C1421">
            <v>4680</v>
          </cell>
          <cell r="D1421" t="str">
            <v>A</v>
          </cell>
        </row>
        <row r="1422">
          <cell r="A1422" t="str">
            <v>SOL9S-999WY9U9</v>
          </cell>
          <cell r="B1422" t="str">
            <v>SOLARIS 9-16CPU SRV LIC UPG</v>
          </cell>
          <cell r="C1422">
            <v>16510</v>
          </cell>
          <cell r="D1422" t="str">
            <v>A</v>
          </cell>
        </row>
        <row r="1423">
          <cell r="A1423" t="str">
            <v>SOLC8-070-D8UM</v>
          </cell>
          <cell r="B1423" t="str">
            <v>S7 OE 100 Desktop Update</v>
          </cell>
          <cell r="C1423">
            <v>12870</v>
          </cell>
          <cell r="D1423" t="str">
            <v>A</v>
          </cell>
        </row>
        <row r="1424">
          <cell r="A1424" t="str">
            <v>SOLC9-999-D99M</v>
          </cell>
          <cell r="B1424" t="str">
            <v>SOLARIS DESKTOP 100 RTU's</v>
          </cell>
          <cell r="C1424">
            <v>12870</v>
          </cell>
          <cell r="D1424" t="str">
            <v>A</v>
          </cell>
        </row>
        <row r="1425">
          <cell r="A1425" t="str">
            <v>SOLD9-070-9999</v>
          </cell>
          <cell r="B1425" t="str">
            <v>SOLARIS 7 FULL DOC SET</v>
          </cell>
          <cell r="C1425">
            <v>1944</v>
          </cell>
          <cell r="D1425" t="str">
            <v>B</v>
          </cell>
        </row>
        <row r="1426">
          <cell r="A1426" t="str">
            <v>SOLD9-070-R99H</v>
          </cell>
          <cell r="B1426" t="str">
            <v>SOLARIS 7 END USER DOC, KOREA</v>
          </cell>
          <cell r="C1426">
            <v>325</v>
          </cell>
          <cell r="D1426" t="str">
            <v>B</v>
          </cell>
        </row>
        <row r="1427">
          <cell r="A1427" t="str">
            <v>SOLDS-070-T99C</v>
          </cell>
          <cell r="B1427" t="str">
            <v>SOLARIS 7 DEVELOPER DOC JAPAN</v>
          </cell>
          <cell r="C1427">
            <v>774</v>
          </cell>
          <cell r="D1427" t="str">
            <v>B</v>
          </cell>
        </row>
        <row r="1428">
          <cell r="A1428" t="str">
            <v>SOLII-080-C9U9</v>
          </cell>
          <cell r="B1428" t="str">
            <v>S8, 33-64 CPUs RTU Upgr, Intel</v>
          </cell>
          <cell r="C1428">
            <v>195000</v>
          </cell>
          <cell r="D1428" t="str">
            <v>A</v>
          </cell>
        </row>
        <row r="1429">
          <cell r="A1429" t="str">
            <v>SOLII-080-F9U9</v>
          </cell>
          <cell r="B1429" t="str">
            <v>S8,65-128 CPUs RTU Upgr, Intel</v>
          </cell>
          <cell r="C1429">
            <v>468000</v>
          </cell>
          <cell r="D1429" t="str">
            <v>A</v>
          </cell>
        </row>
        <row r="1430">
          <cell r="A1430" t="str">
            <v>SOLII-080-L9U9</v>
          </cell>
          <cell r="B1430" t="str">
            <v>S8, 17-32 CPUs RTU Upgr, Intel</v>
          </cell>
          <cell r="C1430">
            <v>78000</v>
          </cell>
          <cell r="D1430" t="str">
            <v>A</v>
          </cell>
        </row>
        <row r="1431">
          <cell r="A1431" t="str">
            <v>SOLII-080-Y9U9</v>
          </cell>
          <cell r="B1431" t="str">
            <v>S8,9-16 CPUs RTU Upgr, Intel</v>
          </cell>
          <cell r="C1431">
            <v>16250</v>
          </cell>
          <cell r="D1431" t="str">
            <v>A</v>
          </cell>
        </row>
        <row r="1432">
          <cell r="A1432" t="str">
            <v>SOLIS-080-C9U9</v>
          </cell>
          <cell r="B1432" t="str">
            <v>S8, 33-64 CPUs RTU Upgr, SPARC</v>
          </cell>
          <cell r="C1432">
            <v>195000</v>
          </cell>
          <cell r="D1432" t="str">
            <v>A</v>
          </cell>
        </row>
        <row r="1433">
          <cell r="A1433" t="str">
            <v>SOLIS-080-F9U9</v>
          </cell>
          <cell r="B1433" t="str">
            <v>S8, 65-128 CPUs RTU Upgr,SPARC</v>
          </cell>
          <cell r="C1433">
            <v>468000</v>
          </cell>
          <cell r="D1433" t="str">
            <v>A</v>
          </cell>
        </row>
        <row r="1434">
          <cell r="A1434" t="str">
            <v>SOLIS-080-L9U9</v>
          </cell>
          <cell r="B1434" t="str">
            <v>S8, 17-32 CPUs RTU, SPARC</v>
          </cell>
          <cell r="C1434">
            <v>78000</v>
          </cell>
          <cell r="D1434" t="str">
            <v>A</v>
          </cell>
        </row>
        <row r="1435">
          <cell r="A1435" t="str">
            <v>SOLIS-080-Y9U9</v>
          </cell>
          <cell r="B1435" t="str">
            <v>S8, 9-16 CPUs RTU Upgr, SPARC</v>
          </cell>
          <cell r="C1435">
            <v>16250</v>
          </cell>
          <cell r="D1435" t="str">
            <v>A</v>
          </cell>
        </row>
        <row r="1436">
          <cell r="A1436" t="str">
            <v>SOLL8-070-888M</v>
          </cell>
          <cell r="B1436" t="str">
            <v>solaris 7 50 user license</v>
          </cell>
          <cell r="C1436">
            <v>975</v>
          </cell>
          <cell r="D1436" t="str">
            <v>A</v>
          </cell>
        </row>
        <row r="1437">
          <cell r="A1437" t="str">
            <v>SOLL8-070-D8UM</v>
          </cell>
          <cell r="B1437" t="str">
            <v>S7 OE 50 DESKTOP UPDATE</v>
          </cell>
          <cell r="C1437">
            <v>7534</v>
          </cell>
          <cell r="D1437" t="str">
            <v>A</v>
          </cell>
        </row>
        <row r="1438">
          <cell r="A1438" t="str">
            <v>SOLL9-999-D99M</v>
          </cell>
          <cell r="B1438" t="str">
            <v>SOLARIS DESKTOP 50RTU's</v>
          </cell>
          <cell r="C1438">
            <v>7534</v>
          </cell>
          <cell r="D1438" t="str">
            <v>A</v>
          </cell>
        </row>
        <row r="1439">
          <cell r="A1439" t="str">
            <v>SOLM9-070N9999</v>
          </cell>
          <cell r="B1439" t="str">
            <v>SOLARIS 7 ENCRYPTION KIT</v>
          </cell>
          <cell r="C1439">
            <v>130</v>
          </cell>
          <cell r="D1439" t="str">
            <v>B</v>
          </cell>
        </row>
        <row r="1440">
          <cell r="A1440" t="str">
            <v>SOLMI-070WI8UH</v>
          </cell>
          <cell r="B1440" t="str">
            <v>S7 SERVER 1-4 CPUS, INTEL</v>
          </cell>
          <cell r="C1440">
            <v>598</v>
          </cell>
          <cell r="D1440" t="str">
            <v>A</v>
          </cell>
        </row>
        <row r="1441">
          <cell r="A1441" t="str">
            <v>SOLMS-070W9999</v>
          </cell>
          <cell r="B1441" t="str">
            <v>SOLARIS 7 STD ENGLISH SVR</v>
          </cell>
          <cell r="C1441">
            <v>140</v>
          </cell>
          <cell r="D1441" t="str">
            <v>A</v>
          </cell>
        </row>
        <row r="1442">
          <cell r="A1442" t="str">
            <v>SOLMS-070W999H</v>
          </cell>
          <cell r="B1442" t="str">
            <v>SOLARIS 7 STD KOREAN SRVR</v>
          </cell>
          <cell r="C1442">
            <v>397</v>
          </cell>
          <cell r="D1442" t="str">
            <v>A</v>
          </cell>
        </row>
        <row r="1443">
          <cell r="A1443" t="str">
            <v>SOLMS-070WD99H</v>
          </cell>
          <cell r="B1443" t="str">
            <v>SOLARIS 7 STANDARD KOREAN DT</v>
          </cell>
          <cell r="C1443">
            <v>325</v>
          </cell>
          <cell r="D1443" t="str">
            <v>A</v>
          </cell>
        </row>
        <row r="1444">
          <cell r="A1444" t="str">
            <v>SOLMS-07AW999H</v>
          </cell>
          <cell r="B1444" t="str">
            <v>SOLARIS 7 10/98 KOREAN SRVR</v>
          </cell>
          <cell r="C1444">
            <v>397</v>
          </cell>
          <cell r="D1444" t="str">
            <v>A</v>
          </cell>
        </row>
        <row r="1445">
          <cell r="A1445" t="str">
            <v>SOLMS-07AWD99H</v>
          </cell>
          <cell r="B1445" t="str">
            <v>SOLARIS 7 10/98 KOREAN DT</v>
          </cell>
          <cell r="C1445">
            <v>325</v>
          </cell>
          <cell r="D1445" t="str">
            <v>A</v>
          </cell>
        </row>
        <row r="1446">
          <cell r="A1446" t="str">
            <v>SOLMS-07BW999H</v>
          </cell>
          <cell r="B1446" t="str">
            <v>Solaris 7 3/99 Korean Srvr</v>
          </cell>
          <cell r="C1446">
            <v>397</v>
          </cell>
          <cell r="D1446" t="str">
            <v>A</v>
          </cell>
        </row>
        <row r="1447">
          <cell r="A1447" t="str">
            <v>SOLMS-07BWD99H</v>
          </cell>
          <cell r="B1447" t="str">
            <v>Solaris 7 3/99 Korean DT</v>
          </cell>
          <cell r="C1447">
            <v>325</v>
          </cell>
          <cell r="D1447" t="str">
            <v>A</v>
          </cell>
        </row>
        <row r="1448">
          <cell r="A1448" t="str">
            <v>SOLMS-07CW999H</v>
          </cell>
          <cell r="B1448" t="str">
            <v>Solaris 7 5/99 Korean Srvr</v>
          </cell>
          <cell r="C1448">
            <v>397</v>
          </cell>
          <cell r="D1448" t="str">
            <v>A</v>
          </cell>
        </row>
        <row r="1449">
          <cell r="A1449" t="str">
            <v>SOLMS-07CWD99H</v>
          </cell>
          <cell r="B1449" t="str">
            <v>Solaris 7 5/99 Korean DT</v>
          </cell>
          <cell r="C1449">
            <v>325</v>
          </cell>
          <cell r="D1449" t="str">
            <v>A</v>
          </cell>
        </row>
        <row r="1450">
          <cell r="A1450" t="str">
            <v>SOLMS-07DW999H</v>
          </cell>
          <cell r="B1450" t="str">
            <v>Solaris 7 8/99 Korean Srvr</v>
          </cell>
          <cell r="C1450">
            <v>397</v>
          </cell>
          <cell r="D1450" t="str">
            <v>A</v>
          </cell>
        </row>
        <row r="1451">
          <cell r="A1451" t="str">
            <v>SOLMS-07DWD99H</v>
          </cell>
          <cell r="B1451" t="str">
            <v>Solaris 7 8/99 Korean DT</v>
          </cell>
          <cell r="C1451">
            <v>325</v>
          </cell>
          <cell r="D1451" t="str">
            <v>A</v>
          </cell>
        </row>
        <row r="1452">
          <cell r="A1452" t="str">
            <v>SOLMS-07EW999H</v>
          </cell>
          <cell r="B1452" t="str">
            <v>Solaris 7 11/99 Korean Srvr</v>
          </cell>
          <cell r="C1452">
            <v>397</v>
          </cell>
          <cell r="D1452" t="str">
            <v>A</v>
          </cell>
        </row>
        <row r="1453">
          <cell r="A1453" t="str">
            <v>SOLMS-07EWD99H</v>
          </cell>
          <cell r="B1453" t="str">
            <v>Solaris 7 11/99 Korean DT</v>
          </cell>
          <cell r="C1453">
            <v>325</v>
          </cell>
          <cell r="D1453" t="str">
            <v>A</v>
          </cell>
        </row>
        <row r="1454">
          <cell r="A1454" t="str">
            <v>SOLS8-070-888M</v>
          </cell>
          <cell r="B1454" t="str">
            <v>solaris 7 unlmtd user license</v>
          </cell>
          <cell r="C1454">
            <v>1950</v>
          </cell>
          <cell r="D1454" t="str">
            <v>A</v>
          </cell>
        </row>
        <row r="1455">
          <cell r="A1455" t="str">
            <v>SOLX8-070-888M</v>
          </cell>
          <cell r="B1455" t="str">
            <v>solaris 7 10 user license</v>
          </cell>
          <cell r="C1455">
            <v>325</v>
          </cell>
          <cell r="D1455" t="str">
            <v>A</v>
          </cell>
        </row>
        <row r="1456">
          <cell r="A1456" t="str">
            <v>SOLX8-070-D8UM</v>
          </cell>
          <cell r="B1456" t="str">
            <v>S7 10 DESKTOP UPDATE LICENSE</v>
          </cell>
          <cell r="C1456">
            <v>2210</v>
          </cell>
          <cell r="D1456" t="str">
            <v>A</v>
          </cell>
        </row>
        <row r="1457">
          <cell r="A1457" t="str">
            <v>SOLX9-999-D99M</v>
          </cell>
          <cell r="B1457" t="str">
            <v>SOLARIS DESKTOP 10RTU's</v>
          </cell>
          <cell r="C1457">
            <v>2210</v>
          </cell>
          <cell r="D1457" t="str">
            <v>A</v>
          </cell>
        </row>
        <row r="1458">
          <cell r="A1458" t="str">
            <v>SOLXS-080B9AY9</v>
          </cell>
          <cell r="B1458" t="str">
            <v>Solaris 8 Std Eng 10 pack</v>
          </cell>
          <cell r="C1458">
            <v>520</v>
          </cell>
          <cell r="D1458" t="str">
            <v>A</v>
          </cell>
        </row>
        <row r="1459">
          <cell r="A1459" t="str">
            <v>SOLXS-08DB9AY9</v>
          </cell>
          <cell r="B1459" t="str">
            <v>ENGLISH MEDIA, 10 PACK</v>
          </cell>
          <cell r="C1459">
            <v>520</v>
          </cell>
          <cell r="D1459" t="str">
            <v>A</v>
          </cell>
        </row>
        <row r="1460">
          <cell r="A1460" t="str">
            <v>SOLXS-08EB9AY9</v>
          </cell>
          <cell r="B1460" t="str">
            <v>ENGLISH MEDIA, 10 PACK</v>
          </cell>
          <cell r="C1460">
            <v>520</v>
          </cell>
          <cell r="D1460" t="str">
            <v>A</v>
          </cell>
        </row>
        <row r="1461">
          <cell r="A1461" t="str">
            <v>SOLXS-08FB9AY9</v>
          </cell>
          <cell r="B1461" t="str">
            <v>ENGLISH MEDIA, 10 PACK</v>
          </cell>
          <cell r="C1461">
            <v>520</v>
          </cell>
          <cell r="D1461" t="str">
            <v>A</v>
          </cell>
        </row>
        <row r="1462">
          <cell r="A1462" t="str">
            <v>SOLXS-08GB9AY9</v>
          </cell>
          <cell r="B1462" t="str">
            <v>ENGLISH MEDIA, 10 PACK</v>
          </cell>
          <cell r="C1462">
            <v>520</v>
          </cell>
          <cell r="D1462" t="str">
            <v>A</v>
          </cell>
        </row>
        <row r="1463">
          <cell r="A1463" t="str">
            <v>SOLY8-070-888M</v>
          </cell>
          <cell r="B1463" t="str">
            <v>solaris 7 25 user license</v>
          </cell>
          <cell r="C1463">
            <v>650</v>
          </cell>
          <cell r="D1463" t="str">
            <v>A</v>
          </cell>
        </row>
        <row r="1464">
          <cell r="A1464" t="str">
            <v>SOLZ9-080NA999</v>
          </cell>
          <cell r="B1464" t="str">
            <v>Solaris 8 DES Source</v>
          </cell>
          <cell r="C1464">
            <v>33</v>
          </cell>
          <cell r="D1464" t="str">
            <v>A</v>
          </cell>
        </row>
        <row r="1465">
          <cell r="A1465" t="str">
            <v>SOLZI-080B99YM</v>
          </cell>
          <cell r="B1465" t="str">
            <v>S8 ML Intel CD/DVD Media kit</v>
          </cell>
          <cell r="C1465">
            <v>98</v>
          </cell>
          <cell r="D1465" t="str">
            <v>A</v>
          </cell>
        </row>
        <row r="1466">
          <cell r="A1466" t="str">
            <v>SOLZI-08AB9AYS</v>
          </cell>
          <cell r="B1466" t="str">
            <v>Sol. 8 2/00 Media, Intel</v>
          </cell>
          <cell r="C1466">
            <v>98</v>
          </cell>
          <cell r="D1466" t="str">
            <v>A</v>
          </cell>
        </row>
        <row r="1467">
          <cell r="A1467" t="str">
            <v>SOLZS-080B9AY9</v>
          </cell>
          <cell r="B1467" t="str">
            <v>S8 Eng.-Only, CD Media Kit</v>
          </cell>
          <cell r="C1467">
            <v>130</v>
          </cell>
          <cell r="D1467" t="str">
            <v>A</v>
          </cell>
        </row>
        <row r="1468">
          <cell r="A1468" t="str">
            <v>SOLZS-080B9AYH</v>
          </cell>
          <cell r="B1468" t="str">
            <v>S8 ML CD media kit, Korean doc</v>
          </cell>
          <cell r="C1468">
            <v>397</v>
          </cell>
          <cell r="D1468" t="str">
            <v>A</v>
          </cell>
        </row>
        <row r="1469">
          <cell r="A1469" t="str">
            <v>SOLZS-08AB9AYS</v>
          </cell>
          <cell r="B1469" t="str">
            <v>Sol. 8 2/00 Media</v>
          </cell>
          <cell r="C1469">
            <v>98</v>
          </cell>
          <cell r="D1469" t="str">
            <v>A</v>
          </cell>
        </row>
        <row r="1470">
          <cell r="A1470" t="str">
            <v>SOLZS-08BB9AYH</v>
          </cell>
          <cell r="B1470" t="str">
            <v>Solaris 8 6/00 Korean Media</v>
          </cell>
          <cell r="C1470">
            <v>397</v>
          </cell>
          <cell r="D1470" t="str">
            <v>A</v>
          </cell>
        </row>
        <row r="1471">
          <cell r="A1471" t="str">
            <v>SOLZS-08BB9AYM</v>
          </cell>
          <cell r="B1471" t="str">
            <v>Sol. 8 6/00 English Media</v>
          </cell>
          <cell r="C1471">
            <v>130</v>
          </cell>
          <cell r="D1471" t="str">
            <v>A</v>
          </cell>
        </row>
        <row r="1472">
          <cell r="A1472" t="str">
            <v>SOLZS-08BB9AYS</v>
          </cell>
          <cell r="B1472" t="str">
            <v>Sol. 8 6/00 Media</v>
          </cell>
          <cell r="C1472">
            <v>98</v>
          </cell>
          <cell r="D1472" t="str">
            <v>A</v>
          </cell>
        </row>
        <row r="1473">
          <cell r="A1473" t="str">
            <v>SOLZS-08CB9AYH</v>
          </cell>
          <cell r="B1473" t="str">
            <v>Solaris 8 10/00 Korean Media</v>
          </cell>
          <cell r="C1473">
            <v>397</v>
          </cell>
          <cell r="D1473" t="str">
            <v>A</v>
          </cell>
        </row>
        <row r="1474">
          <cell r="A1474" t="str">
            <v>SOLZS-08DB9AY9</v>
          </cell>
          <cell r="B1474" t="str">
            <v>ENG-ONLY MEDIA &amp; INSTALL DOC</v>
          </cell>
          <cell r="C1474">
            <v>130</v>
          </cell>
          <cell r="D1474" t="str">
            <v>A</v>
          </cell>
        </row>
        <row r="1475">
          <cell r="A1475" t="str">
            <v>SOLZS-08DB9AYH</v>
          </cell>
          <cell r="B1475" t="str">
            <v>ML MEDIA &amp; KOREAN INSTALL DOC</v>
          </cell>
          <cell r="C1475">
            <v>397</v>
          </cell>
          <cell r="D1475" t="str">
            <v>A</v>
          </cell>
        </row>
        <row r="1476">
          <cell r="A1476" t="str">
            <v>SOLZS-08DB9AYS</v>
          </cell>
          <cell r="B1476" t="str">
            <v>ML MEDIA W/MIN INSTALL DOC</v>
          </cell>
          <cell r="C1476">
            <v>98</v>
          </cell>
          <cell r="D1476" t="str">
            <v>A</v>
          </cell>
        </row>
        <row r="1477">
          <cell r="A1477" t="str">
            <v>SOLZS-08EB9AY9</v>
          </cell>
          <cell r="B1477" t="str">
            <v>ENG-ONLY MEDIA &amp; INSTALL DOC</v>
          </cell>
          <cell r="C1477">
            <v>130</v>
          </cell>
          <cell r="D1477" t="str">
            <v>A</v>
          </cell>
        </row>
        <row r="1478">
          <cell r="A1478" t="str">
            <v>SOLZS-08FB9AY9</v>
          </cell>
          <cell r="B1478" t="str">
            <v>ENG-ONLY MEDIA &amp; INSTALL DOC</v>
          </cell>
          <cell r="C1478">
            <v>130</v>
          </cell>
          <cell r="D1478" t="str">
            <v>A</v>
          </cell>
        </row>
        <row r="1479">
          <cell r="A1479" t="str">
            <v>SOLZS-08FB9AYH</v>
          </cell>
          <cell r="B1479" t="str">
            <v>ML MEDIA &amp; KOREAN INSTALL DOC</v>
          </cell>
          <cell r="C1479">
            <v>397</v>
          </cell>
          <cell r="D1479" t="str">
            <v>A</v>
          </cell>
        </row>
        <row r="1480">
          <cell r="A1480" t="str">
            <v>SOLZS-08FB9AYM</v>
          </cell>
          <cell r="B1480" t="str">
            <v>ML MEDIA &amp; ENGLISH INSTALL DOC</v>
          </cell>
          <cell r="C1480">
            <v>130</v>
          </cell>
          <cell r="D1480" t="str">
            <v>A</v>
          </cell>
        </row>
        <row r="1481">
          <cell r="A1481" t="str">
            <v>SOLZS-08FB9AYS</v>
          </cell>
          <cell r="B1481" t="str">
            <v>ML MEDIA W/MIN INSTALL DOC</v>
          </cell>
          <cell r="C1481">
            <v>98</v>
          </cell>
          <cell r="D1481" t="str">
            <v>A</v>
          </cell>
        </row>
        <row r="1482">
          <cell r="A1482" t="str">
            <v>SOLZS-08GB9AY9</v>
          </cell>
          <cell r="B1482" t="str">
            <v>ENG-ONLY MEDIA &amp; INSTALL DOC</v>
          </cell>
          <cell r="C1482">
            <v>130</v>
          </cell>
          <cell r="D1482" t="str">
            <v>A</v>
          </cell>
        </row>
        <row r="1483">
          <cell r="A1483" t="str">
            <v>SOLZS-08GB9AYH</v>
          </cell>
          <cell r="B1483" t="str">
            <v>ML MEDIA &amp; KOREAN INSTALL DOC</v>
          </cell>
          <cell r="C1483">
            <v>397</v>
          </cell>
          <cell r="D1483" t="str">
            <v>A</v>
          </cell>
        </row>
        <row r="1484">
          <cell r="A1484" t="str">
            <v>SOLZS-08GB9AYM</v>
          </cell>
          <cell r="B1484" t="str">
            <v>ML MEDIA &amp; ENGLISH INSTALL DOC</v>
          </cell>
          <cell r="C1484">
            <v>130</v>
          </cell>
          <cell r="D1484" t="str">
            <v>A</v>
          </cell>
        </row>
        <row r="1485">
          <cell r="A1485" t="str">
            <v>SOLZS-08GB9AYS</v>
          </cell>
          <cell r="B1485" t="str">
            <v>ML MEDIA W/MIN INSTALL DOC</v>
          </cell>
          <cell r="C1485">
            <v>98</v>
          </cell>
          <cell r="D1485" t="str">
            <v>A</v>
          </cell>
        </row>
        <row r="1486">
          <cell r="A1486" t="str">
            <v>SOLZS-08HB9AYH</v>
          </cell>
          <cell r="B1486" t="str">
            <v>S8 2/02 ML media, Korean doc</v>
          </cell>
          <cell r="C1486">
            <v>397</v>
          </cell>
          <cell r="D1486" t="str">
            <v>A</v>
          </cell>
        </row>
        <row r="1487">
          <cell r="A1487" t="str">
            <v>SPF-1.0G-PU</v>
          </cell>
          <cell r="B1487" t="str">
            <v>UPG SPF-100 TO SPF-200 GLBL</v>
          </cell>
          <cell r="C1487">
            <v>8400</v>
          </cell>
          <cell r="D1487" t="str">
            <v>B</v>
          </cell>
        </row>
        <row r="1488">
          <cell r="A1488" t="str">
            <v>SQA-RT-1.0-D</v>
          </cell>
          <cell r="B1488" t="str">
            <v>TMN/SNMP Q-A 1.0 RT, DOC</v>
          </cell>
          <cell r="C1488">
            <v>195</v>
          </cell>
          <cell r="D1488" t="str">
            <v>D</v>
          </cell>
        </row>
        <row r="1489">
          <cell r="A1489" t="str">
            <v>SQA-RT-1.0-S</v>
          </cell>
          <cell r="B1489" t="str">
            <v>TMN/SNMP Q-A 1.0 RT, CD LIC</v>
          </cell>
          <cell r="C1489">
            <v>7794</v>
          </cell>
          <cell r="D1489" t="str">
            <v>B</v>
          </cell>
        </row>
        <row r="1490">
          <cell r="A1490" t="str">
            <v>SQA-TK-1.0-D</v>
          </cell>
          <cell r="B1490" t="str">
            <v>TMN/SNMP Q-A 1.0 TK, DOC</v>
          </cell>
          <cell r="C1490">
            <v>195</v>
          </cell>
          <cell r="D1490" t="str">
            <v>D</v>
          </cell>
        </row>
        <row r="1491">
          <cell r="A1491" t="str">
            <v>SQA-TK-1.0-S</v>
          </cell>
          <cell r="B1491" t="str">
            <v>TMN/SNMP Q-A 1.0 TK, CD LIC</v>
          </cell>
          <cell r="C1491">
            <v>18850</v>
          </cell>
          <cell r="D1491" t="str">
            <v>B</v>
          </cell>
        </row>
        <row r="1492">
          <cell r="A1492" t="str">
            <v>SRM9S-121-9999</v>
          </cell>
          <cell r="B1492" t="str">
            <v>SRM 1.2 Media kit</v>
          </cell>
          <cell r="C1492">
            <v>65</v>
          </cell>
          <cell r="D1492" t="str">
            <v>B</v>
          </cell>
        </row>
        <row r="1493">
          <cell r="A1493" t="str">
            <v>SRMES-120-E999</v>
          </cell>
          <cell r="B1493" t="str">
            <v>SRM 1.2 for 250 Dept SVR</v>
          </cell>
          <cell r="C1493">
            <v>2600000</v>
          </cell>
          <cell r="D1493" t="str">
            <v>B</v>
          </cell>
        </row>
        <row r="1494">
          <cell r="A1494" t="str">
            <v>SRMES-120-W999</v>
          </cell>
          <cell r="B1494" t="str">
            <v>SRM 1.2 for 250 WGS</v>
          </cell>
          <cell r="C1494">
            <v>650000</v>
          </cell>
          <cell r="D1494" t="str">
            <v>B</v>
          </cell>
        </row>
        <row r="1495">
          <cell r="A1495" t="str">
            <v>SRMIS-120-E999</v>
          </cell>
          <cell r="B1495" t="str">
            <v>SRM 1.2 for 1 Dept SVR</v>
          </cell>
          <cell r="C1495">
            <v>13000</v>
          </cell>
          <cell r="D1495" t="str">
            <v>B</v>
          </cell>
        </row>
        <row r="1496">
          <cell r="A1496" t="str">
            <v>SRMIS-120-F999</v>
          </cell>
          <cell r="B1496" t="str">
            <v>SRM 1.2 for 1 E15K</v>
          </cell>
          <cell r="C1496">
            <v>45500</v>
          </cell>
          <cell r="D1496" t="str">
            <v>B</v>
          </cell>
        </row>
        <row r="1497">
          <cell r="A1497" t="str">
            <v>SRMIS-120-S999</v>
          </cell>
          <cell r="B1497" t="str">
            <v>SRM 1.2 for 1 E10000</v>
          </cell>
          <cell r="C1497">
            <v>32500</v>
          </cell>
          <cell r="D1497" t="str">
            <v>B</v>
          </cell>
        </row>
        <row r="1498">
          <cell r="A1498" t="str">
            <v>SRMIS-120-W999</v>
          </cell>
          <cell r="B1498" t="str">
            <v>SRM 1.2 for 1 WGS</v>
          </cell>
          <cell r="C1498">
            <v>3250</v>
          </cell>
          <cell r="D1498" t="str">
            <v>B</v>
          </cell>
        </row>
        <row r="1499">
          <cell r="A1499" t="str">
            <v>SRMLS-120-E999</v>
          </cell>
          <cell r="B1499" t="str">
            <v>SRM 1.2 for 50 Dept SVR</v>
          </cell>
          <cell r="C1499">
            <v>552500</v>
          </cell>
          <cell r="D1499" t="str">
            <v>B</v>
          </cell>
        </row>
        <row r="1500">
          <cell r="A1500" t="str">
            <v>SRMLS-120-W999</v>
          </cell>
          <cell r="B1500" t="str">
            <v>SRM 1.2 for 50 WGS</v>
          </cell>
          <cell r="C1500">
            <v>138125</v>
          </cell>
          <cell r="D1500" t="str">
            <v>B</v>
          </cell>
        </row>
        <row r="1501">
          <cell r="A1501" t="str">
            <v>SRMVS-120-F999</v>
          </cell>
          <cell r="B1501" t="str">
            <v>SRM 1.2 for 5 Sun Fire 15K</v>
          </cell>
          <cell r="C1501">
            <v>204750</v>
          </cell>
          <cell r="D1501" t="str">
            <v>B</v>
          </cell>
        </row>
        <row r="1502">
          <cell r="A1502" t="str">
            <v>SRMVS-120-S999</v>
          </cell>
          <cell r="B1502" t="str">
            <v>SRM 1.2 for 5 E10000</v>
          </cell>
          <cell r="C1502">
            <v>146250</v>
          </cell>
          <cell r="D1502" t="str">
            <v>B</v>
          </cell>
        </row>
        <row r="1503">
          <cell r="A1503" t="str">
            <v>SRMXS-120-E999</v>
          </cell>
          <cell r="B1503" t="str">
            <v>SRM 1.2 for 10 Dept SVR</v>
          </cell>
          <cell r="C1503">
            <v>117000</v>
          </cell>
          <cell r="D1503" t="str">
            <v>B</v>
          </cell>
        </row>
        <row r="1504">
          <cell r="A1504" t="str">
            <v>SRMXS-120-F999</v>
          </cell>
          <cell r="B1504" t="str">
            <v>SRM 1.2 for 10 Sun Fire 15K</v>
          </cell>
          <cell r="C1504">
            <v>386750</v>
          </cell>
          <cell r="D1504" t="str">
            <v>B</v>
          </cell>
        </row>
        <row r="1505">
          <cell r="A1505" t="str">
            <v>SRMXS-120-S999</v>
          </cell>
          <cell r="B1505" t="str">
            <v>SRM 1.2 for 10 E10000</v>
          </cell>
          <cell r="C1505">
            <v>276250</v>
          </cell>
          <cell r="D1505" t="str">
            <v>B</v>
          </cell>
        </row>
        <row r="1506">
          <cell r="A1506" t="str">
            <v>SRMXS-120-W999</v>
          </cell>
          <cell r="B1506" t="str">
            <v>SRM 1.2 for 10 WGS</v>
          </cell>
          <cell r="C1506">
            <v>29250</v>
          </cell>
          <cell r="D1506" t="str">
            <v>B</v>
          </cell>
        </row>
        <row r="1507">
          <cell r="A1507" t="str">
            <v>SSCC-15K-HWKIT100</v>
          </cell>
          <cell r="B1507" t="str">
            <v>Cluster Plafm 15K/9960 HW Kit</v>
          </cell>
          <cell r="C1507">
            <v>25500</v>
          </cell>
          <cell r="D1507" t="str">
            <v>H</v>
          </cell>
        </row>
        <row r="1508">
          <cell r="A1508" t="str">
            <v>SSCC-15K-MK100</v>
          </cell>
          <cell r="B1508" t="str">
            <v>Cluster Plat 15K/9960 MediaKit</v>
          </cell>
          <cell r="C1508">
            <v>810000</v>
          </cell>
          <cell r="D1508" t="str">
            <v>B</v>
          </cell>
        </row>
        <row r="1509">
          <cell r="A1509" t="str">
            <v>SSCC-E1-MK100</v>
          </cell>
          <cell r="B1509" t="str">
            <v>Clus Plat 4500/3 Media Kit</v>
          </cell>
          <cell r="C1509">
            <v>39650</v>
          </cell>
          <cell r="D1509" t="str">
            <v>B</v>
          </cell>
        </row>
        <row r="1510">
          <cell r="A1510" t="str">
            <v>SSCC-MK-100</v>
          </cell>
          <cell r="B1510" t="str">
            <v>Clus Plat 220/1000 Media Kit</v>
          </cell>
          <cell r="C1510">
            <v>0</v>
          </cell>
          <cell r="D1510" t="str">
            <v>D</v>
          </cell>
        </row>
        <row r="1511">
          <cell r="A1511" t="str">
            <v>SSN39-310A9999</v>
          </cell>
          <cell r="B1511" t="str">
            <v>SecNet 3.1 3-pack unl. 56 bit</v>
          </cell>
          <cell r="C1511">
            <v>48993</v>
          </cell>
          <cell r="D1511" t="str">
            <v>B</v>
          </cell>
        </row>
        <row r="1512">
          <cell r="A1512" t="str">
            <v>SSNM9-300W9999</v>
          </cell>
          <cell r="B1512" t="str">
            <v>Sec. Net CD, Docs, Lic</v>
          </cell>
          <cell r="C1512">
            <v>20993</v>
          </cell>
          <cell r="D1512" t="str">
            <v>B</v>
          </cell>
        </row>
        <row r="1513">
          <cell r="A1513" t="str">
            <v>SSNM9-300W99T9</v>
          </cell>
          <cell r="B1513" t="str">
            <v>Sec. Net W/G UNL N CD, Docs, L</v>
          </cell>
          <cell r="C1513">
            <v>14000</v>
          </cell>
          <cell r="D1513" t="str">
            <v>B</v>
          </cell>
        </row>
        <row r="1514">
          <cell r="A1514" t="str">
            <v>SSNM9-300WW999</v>
          </cell>
          <cell r="B1514" t="str">
            <v>SS Sec. Net W/G CD, Docs, Lic</v>
          </cell>
          <cell r="C1514">
            <v>6293</v>
          </cell>
          <cell r="D1514" t="str">
            <v>B</v>
          </cell>
        </row>
        <row r="1515">
          <cell r="A1515" t="str">
            <v>SSNM9-310W9999</v>
          </cell>
          <cell r="B1515" t="str">
            <v>Sec. Net 3.1 unl CD, Docs, Lic</v>
          </cell>
          <cell r="C1515">
            <v>20993</v>
          </cell>
          <cell r="D1515" t="str">
            <v>B</v>
          </cell>
        </row>
        <row r="1516">
          <cell r="A1516" t="str">
            <v>SSNM9-310W99C9</v>
          </cell>
          <cell r="B1516" t="str">
            <v>Sec. Net 3.1 Comp upgrade</v>
          </cell>
          <cell r="C1516">
            <v>6293</v>
          </cell>
          <cell r="D1516" t="str">
            <v>B</v>
          </cell>
        </row>
        <row r="1517">
          <cell r="A1517" t="str">
            <v>SSNM9-310W99T9</v>
          </cell>
          <cell r="B1517" t="str">
            <v>SecNet3.1 W/G UNL N CD,Docs,Li</v>
          </cell>
          <cell r="C1517">
            <v>14000</v>
          </cell>
          <cell r="D1517" t="str">
            <v>B</v>
          </cell>
        </row>
        <row r="1518">
          <cell r="A1518" t="str">
            <v>SSNM9-310W99U9</v>
          </cell>
          <cell r="B1518" t="str">
            <v>Sec. Net 3.1 Upg from EFS WG P</v>
          </cell>
          <cell r="C1518">
            <v>10493</v>
          </cell>
          <cell r="D1518" t="str">
            <v>B</v>
          </cell>
        </row>
        <row r="1519">
          <cell r="A1519" t="str">
            <v>SSNM9-310W9D99</v>
          </cell>
          <cell r="B1519" t="str">
            <v>Sec.Net 3.1 CD, Docs, 30da lic</v>
          </cell>
          <cell r="C1519">
            <v>280</v>
          </cell>
          <cell r="D1519" t="str">
            <v>B</v>
          </cell>
        </row>
        <row r="1520">
          <cell r="A1520" t="str">
            <v>SSNM9-310WW999</v>
          </cell>
          <cell r="B1520" t="str">
            <v>SecureNet 3.1W/G CD, Docs, Lic</v>
          </cell>
          <cell r="C1520">
            <v>6293</v>
          </cell>
          <cell r="D1520" t="str">
            <v>B</v>
          </cell>
        </row>
        <row r="1521">
          <cell r="A1521" t="str">
            <v>SSNM9-310WW9U9</v>
          </cell>
          <cell r="B1521" t="str">
            <v>SecNet 3.1 Upg EFS/SPF to W/G</v>
          </cell>
          <cell r="C1521">
            <v>3143</v>
          </cell>
          <cell r="D1521" t="str">
            <v>B</v>
          </cell>
        </row>
        <row r="1522">
          <cell r="A1522" t="str">
            <v>SSNS9-310W9999</v>
          </cell>
          <cell r="B1522" t="str">
            <v>Sec. Net 3.1 CD, Docs, Site Li</v>
          </cell>
          <cell r="C1522">
            <v>700000</v>
          </cell>
          <cell r="D1522" t="str">
            <v>B</v>
          </cell>
        </row>
        <row r="1523">
          <cell r="A1523" t="str">
            <v>SSNX9-310W9999</v>
          </cell>
          <cell r="B1523" t="str">
            <v>SecNet 3.1 CD, Docs, 10 SvrLic</v>
          </cell>
          <cell r="C1523">
            <v>140000</v>
          </cell>
          <cell r="D1523" t="str">
            <v>B</v>
          </cell>
        </row>
        <row r="1524">
          <cell r="A1524" t="str">
            <v>SSP9S-350-SAM9</v>
          </cell>
          <cell r="B1524" t="str">
            <v>E10000 SSP SW 3.5, CD Release</v>
          </cell>
          <cell r="C1524">
            <v>0</v>
          </cell>
          <cell r="D1524" t="str">
            <v>D</v>
          </cell>
        </row>
        <row r="1525">
          <cell r="A1525" t="str">
            <v>STMM9-400-9999</v>
          </cell>
          <cell r="B1525" t="str">
            <v>STMN  4.0PRODUCT SET CD ONLY</v>
          </cell>
          <cell r="C1525">
            <v>130</v>
          </cell>
          <cell r="D1525" t="str">
            <v>D</v>
          </cell>
        </row>
        <row r="1526">
          <cell r="A1526" t="str">
            <v>STMN-1.0-D</v>
          </cell>
          <cell r="B1526" t="str">
            <v>SOLSTICE TMN AGENT 1.0 DOCS</v>
          </cell>
          <cell r="C1526">
            <v>195</v>
          </cell>
          <cell r="D1526" t="str">
            <v>D</v>
          </cell>
        </row>
        <row r="1527">
          <cell r="A1527" t="str">
            <v>STMN-1.0-P</v>
          </cell>
          <cell r="B1527" t="str">
            <v>SOLS. TMN AGENT 1.0, CD DOC LI</v>
          </cell>
          <cell r="C1527">
            <v>36335</v>
          </cell>
          <cell r="D1527" t="str">
            <v>B</v>
          </cell>
        </row>
        <row r="1528">
          <cell r="A1528" t="str">
            <v>STMN-PSET-CD</v>
          </cell>
          <cell r="B1528" t="str">
            <v>TMN PRODUCT SET CD ONLY</v>
          </cell>
          <cell r="C1528">
            <v>130</v>
          </cell>
          <cell r="D1528" t="str">
            <v>D</v>
          </cell>
        </row>
        <row r="1529">
          <cell r="A1529" t="str">
            <v>STVM9-130-9999</v>
          </cell>
          <cell r="B1529" t="str">
            <v>ShowMe TV 1.3, CD LI</v>
          </cell>
          <cell r="C1529">
            <v>35</v>
          </cell>
          <cell r="D1529" t="str">
            <v>B</v>
          </cell>
        </row>
        <row r="1530">
          <cell r="A1530" t="str">
            <v>SWITCH-1.0-B</v>
          </cell>
          <cell r="B1530" t="str">
            <v>SUNSWITCH MANAGER SOFTWARE</v>
          </cell>
          <cell r="C1530">
            <v>0</v>
          </cell>
          <cell r="D1530" t="str">
            <v>D</v>
          </cell>
        </row>
        <row r="1531">
          <cell r="A1531" t="str">
            <v>SWT-1.0.3-D</v>
          </cell>
          <cell r="B1531" t="str">
            <v>SPARCWORKS/TW 1.0.3 DOCS</v>
          </cell>
          <cell r="C1531">
            <v>195</v>
          </cell>
          <cell r="D1531" t="str">
            <v>B</v>
          </cell>
        </row>
        <row r="1532">
          <cell r="A1532" t="str">
            <v>SYMC9-211-D999</v>
          </cell>
          <cell r="B1532" t="str">
            <v>Sun MC 2.1.1 for 100 dsktp pac</v>
          </cell>
          <cell r="C1532">
            <v>12600</v>
          </cell>
          <cell r="D1532" t="str">
            <v>B</v>
          </cell>
        </row>
        <row r="1533">
          <cell r="A1533" t="str">
            <v>SYMC9-211-E999</v>
          </cell>
          <cell r="B1533" t="str">
            <v>Sun MC 2.1.1 for 100 Servers</v>
          </cell>
          <cell r="C1533">
            <v>70000</v>
          </cell>
          <cell r="D1533" t="str">
            <v>B</v>
          </cell>
        </row>
        <row r="1534">
          <cell r="A1534" t="str">
            <v>SYME9-211-D999</v>
          </cell>
          <cell r="B1534" t="str">
            <v>Sun MC 2.1.1 for 250 dsktp pac</v>
          </cell>
          <cell r="C1534">
            <v>28000</v>
          </cell>
          <cell r="D1534" t="str">
            <v>B</v>
          </cell>
        </row>
        <row r="1535">
          <cell r="A1535" t="str">
            <v>SYMI9-211-E999</v>
          </cell>
          <cell r="B1535" t="str">
            <v>SunMC 2.1.1 2-Server Prod Env</v>
          </cell>
          <cell r="C1535">
            <v>3500</v>
          </cell>
          <cell r="D1535" t="str">
            <v>B</v>
          </cell>
        </row>
        <row r="1536">
          <cell r="A1536" t="str">
            <v>SYMI9-211-T999</v>
          </cell>
          <cell r="B1536" t="str">
            <v>SunMC 2.1.1 1-User Dev Env</v>
          </cell>
          <cell r="C1536">
            <v>17500</v>
          </cell>
          <cell r="D1536" t="str">
            <v>B</v>
          </cell>
        </row>
        <row r="1537">
          <cell r="A1537" t="str">
            <v>SYMI9-300-992S</v>
          </cell>
          <cell r="B1537" t="str">
            <v>SunMC3.0 Ent. Ste 1 Sol. image</v>
          </cell>
          <cell r="C1537">
            <v>7000</v>
          </cell>
          <cell r="D1537" t="str">
            <v>B</v>
          </cell>
        </row>
        <row r="1538">
          <cell r="A1538" t="str">
            <v>SYMI9-300-99US</v>
          </cell>
          <cell r="B1538" t="str">
            <v>SUNMC 3.0 ONE ENT. STE UPGRADE</v>
          </cell>
          <cell r="C1538">
            <v>4200</v>
          </cell>
          <cell r="D1538" t="str">
            <v>D</v>
          </cell>
        </row>
        <row r="1539">
          <cell r="A1539" t="str">
            <v>SYMI9-300-T99S</v>
          </cell>
          <cell r="B1539" t="str">
            <v>SUNMC3.0 DEVELOPER ENV. 1 NODE</v>
          </cell>
          <cell r="C1539">
            <v>17500</v>
          </cell>
          <cell r="D1539" t="str">
            <v>B</v>
          </cell>
        </row>
        <row r="1540">
          <cell r="A1540" t="str">
            <v>SYMM9-201-999M</v>
          </cell>
          <cell r="B1540" t="str">
            <v>SyMON 2.0.1 Media Kit</v>
          </cell>
          <cell r="C1540">
            <v>70</v>
          </cell>
          <cell r="D1540" t="str">
            <v>B</v>
          </cell>
        </row>
        <row r="1541">
          <cell r="A1541" t="str">
            <v>SYMM9-210-999M</v>
          </cell>
          <cell r="B1541" t="str">
            <v>Sun MC 2.1 Media Kit</v>
          </cell>
          <cell r="C1541">
            <v>70</v>
          </cell>
          <cell r="D1541" t="str">
            <v>B</v>
          </cell>
        </row>
        <row r="1542">
          <cell r="A1542" t="str">
            <v>SYMM9-211-999M</v>
          </cell>
          <cell r="B1542" t="str">
            <v>SunMC 2.1.1 Media Kit</v>
          </cell>
          <cell r="C1542">
            <v>70</v>
          </cell>
          <cell r="D1542" t="str">
            <v>B</v>
          </cell>
        </row>
        <row r="1543">
          <cell r="A1543" t="str">
            <v>SYMS9-300-999S</v>
          </cell>
          <cell r="B1543" t="str">
            <v>SUNMC 3.0 BASIC PACK</v>
          </cell>
          <cell r="C1543">
            <v>0</v>
          </cell>
          <cell r="D1543" t="str">
            <v>D</v>
          </cell>
        </row>
        <row r="1544">
          <cell r="A1544" t="str">
            <v>SYMU9-300-992S</v>
          </cell>
          <cell r="B1544" t="str">
            <v>SunMC3.0 Ent. Ste Mgmt server</v>
          </cell>
          <cell r="C1544">
            <v>350000</v>
          </cell>
          <cell r="D1544" t="str">
            <v>B</v>
          </cell>
        </row>
        <row r="1545">
          <cell r="A1545" t="str">
            <v>SYMU9-300-99US</v>
          </cell>
          <cell r="B1545" t="str">
            <v>SUNMC30 ENT.STE.MGT SRV UPGRDE</v>
          </cell>
          <cell r="C1545">
            <v>210000</v>
          </cell>
          <cell r="D1545" t="str">
            <v>D</v>
          </cell>
        </row>
        <row r="1546">
          <cell r="A1546" t="str">
            <v>SYMV9-211-T999</v>
          </cell>
          <cell r="B1546" t="str">
            <v>SunMC 2.1.1 Five-User Dev Env</v>
          </cell>
          <cell r="C1546">
            <v>70000</v>
          </cell>
          <cell r="D1546" t="str">
            <v>B</v>
          </cell>
        </row>
        <row r="1547">
          <cell r="A1547" t="str">
            <v>SYMV9-300-T99S</v>
          </cell>
          <cell r="B1547" t="str">
            <v>SUNMC3.0 DEVELOPER ENV. 5 NODE</v>
          </cell>
          <cell r="C1547">
            <v>70000</v>
          </cell>
          <cell r="D1547" t="str">
            <v>B</v>
          </cell>
        </row>
        <row r="1548">
          <cell r="A1548" t="str">
            <v>SYMX9-211-D999</v>
          </cell>
          <cell r="B1548" t="str">
            <v>Sun MC 2.1.1 for 10 dsktp pack</v>
          </cell>
          <cell r="C1548">
            <v>1400</v>
          </cell>
          <cell r="D1548" t="str">
            <v>B</v>
          </cell>
        </row>
        <row r="1549">
          <cell r="A1549" t="str">
            <v>SYMX9-211-E999</v>
          </cell>
          <cell r="B1549" t="str">
            <v>Sun MC 2.1.1 for 10 Servers</v>
          </cell>
          <cell r="C1549">
            <v>14000</v>
          </cell>
          <cell r="D1549" t="str">
            <v>B</v>
          </cell>
        </row>
        <row r="1550">
          <cell r="A1550" t="str">
            <v>SYMY9-211-E999</v>
          </cell>
          <cell r="B1550" t="str">
            <v>Sun MC 2.1.1 for 25 Servers</v>
          </cell>
          <cell r="C1550">
            <v>26250</v>
          </cell>
          <cell r="D1550" t="str">
            <v>B</v>
          </cell>
        </row>
        <row r="1551">
          <cell r="A1551" t="str">
            <v>T3AES-RH-44-1310</v>
          </cell>
          <cell r="B1551" t="str">
            <v>T3ES 72" Rck, 2Hub 4x9x36G</v>
          </cell>
          <cell r="C1551">
            <v>351500</v>
          </cell>
          <cell r="D1551" t="str">
            <v>A</v>
          </cell>
        </row>
        <row r="1552">
          <cell r="A1552" t="str">
            <v>T3AES-RH-44-2642</v>
          </cell>
          <cell r="B1552" t="str">
            <v>T3ES 72" Rck, 2Hub 4x9x73G</v>
          </cell>
          <cell r="C1552">
            <v>493100</v>
          </cell>
          <cell r="D1552" t="str">
            <v>A</v>
          </cell>
        </row>
        <row r="1553">
          <cell r="A1553" t="str">
            <v>T3AES-RH-88-2620</v>
          </cell>
          <cell r="B1553" t="str">
            <v>T3ES 72" Rck, 2Hub 8x9x36G</v>
          </cell>
          <cell r="C1553">
            <v>630660</v>
          </cell>
          <cell r="D1553" t="str">
            <v>A</v>
          </cell>
        </row>
        <row r="1554">
          <cell r="A1554" t="str">
            <v>T3AES-RH-88-5284</v>
          </cell>
          <cell r="B1554" t="str">
            <v>T3ES 72" Rck, 2Hub 8x9x73G</v>
          </cell>
          <cell r="C1554">
            <v>946960</v>
          </cell>
          <cell r="D1554" t="str">
            <v>A</v>
          </cell>
        </row>
        <row r="1555">
          <cell r="A1555" t="str">
            <v>T3AES-RK-44-1310</v>
          </cell>
          <cell r="B1555" t="str">
            <v>T3ES 72" Quad Rck 4x9x36G</v>
          </cell>
          <cell r="C1555">
            <v>334560</v>
          </cell>
          <cell r="D1555" t="str">
            <v>A</v>
          </cell>
        </row>
        <row r="1556">
          <cell r="A1556" t="str">
            <v>T3AES-RK-44-2642</v>
          </cell>
          <cell r="B1556" t="str">
            <v>T3ES 72" Rck 4x9x73G</v>
          </cell>
          <cell r="C1556">
            <v>475280</v>
          </cell>
          <cell r="D1556" t="str">
            <v>A</v>
          </cell>
        </row>
        <row r="1557">
          <cell r="A1557" t="str">
            <v>T3AES-RK-88-2620</v>
          </cell>
          <cell r="B1557" t="str">
            <v>T3ES 72" Rck 8x9x36G</v>
          </cell>
          <cell r="C1557">
            <v>615760</v>
          </cell>
          <cell r="D1557" t="str">
            <v>A</v>
          </cell>
        </row>
        <row r="1558">
          <cell r="A1558" t="str">
            <v>T3AES-RK-88-5284</v>
          </cell>
          <cell r="B1558" t="str">
            <v>T3ES 72" Rck 8x9x73G</v>
          </cell>
          <cell r="C1558">
            <v>930400</v>
          </cell>
          <cell r="D1558" t="str">
            <v>A</v>
          </cell>
        </row>
        <row r="1559">
          <cell r="A1559" t="str">
            <v>T3AES-RR-22-1321R4</v>
          </cell>
          <cell r="B1559" t="str">
            <v>T3ES 3800-4810 Sys Cab 2x9x73G</v>
          </cell>
          <cell r="C1559">
            <v>229660</v>
          </cell>
          <cell r="D1559" t="str">
            <v>A</v>
          </cell>
        </row>
        <row r="1560">
          <cell r="A1560" t="str">
            <v>T3AES-RR-22-1321R5</v>
          </cell>
          <cell r="B1560" t="str">
            <v>T3ES 72" Rck 2x9x73G</v>
          </cell>
          <cell r="C1560">
            <v>229660</v>
          </cell>
          <cell r="D1560" t="str">
            <v>A</v>
          </cell>
        </row>
        <row r="1561">
          <cell r="A1561" t="str">
            <v>T3AES-RR-22-655R4</v>
          </cell>
          <cell r="B1561" t="str">
            <v>T3ES 3800-4810 Sys Cab 2x9x36G</v>
          </cell>
          <cell r="C1561">
            <v>168100</v>
          </cell>
          <cell r="D1561" t="str">
            <v>A</v>
          </cell>
        </row>
        <row r="1562">
          <cell r="A1562" t="str">
            <v>T3AES-RR-22-655R5</v>
          </cell>
          <cell r="B1562" t="str">
            <v>T3ES 72" Rck 2x9x36G</v>
          </cell>
          <cell r="C1562">
            <v>168100</v>
          </cell>
          <cell r="D1562" t="str">
            <v>A</v>
          </cell>
        </row>
        <row r="1563">
          <cell r="A1563" t="str">
            <v>T3AES-RS-22-1321</v>
          </cell>
          <cell r="B1563" t="str">
            <v>T3ES 72" Rck, 2 Switch 2x9x73G</v>
          </cell>
          <cell r="C1563">
            <v>282900</v>
          </cell>
          <cell r="D1563" t="str">
            <v>A</v>
          </cell>
        </row>
        <row r="1564">
          <cell r="A1564" t="str">
            <v>T3AES-RS-22-655</v>
          </cell>
          <cell r="B1564" t="str">
            <v>T3ES 72" Rck, 2 Switch 2x9x36G</v>
          </cell>
          <cell r="C1564">
            <v>210300</v>
          </cell>
          <cell r="D1564" t="str">
            <v>A</v>
          </cell>
        </row>
        <row r="1565">
          <cell r="A1565" t="str">
            <v>T3AES-RS-88-2620</v>
          </cell>
          <cell r="B1565" t="str">
            <v>T3ES 72" Rck, 2 Switch 8x9x36G</v>
          </cell>
          <cell r="C1565">
            <v>645720</v>
          </cell>
          <cell r="D1565" t="str">
            <v>A</v>
          </cell>
        </row>
        <row r="1566">
          <cell r="A1566" t="str">
            <v>T3AES-RS-88-5284</v>
          </cell>
          <cell r="B1566" t="str">
            <v>T3ES 72" Rck, 2 Switch 8x9x73G</v>
          </cell>
          <cell r="C1566">
            <v>963700</v>
          </cell>
          <cell r="D1566" t="str">
            <v>A</v>
          </cell>
        </row>
        <row r="1567">
          <cell r="A1567" t="str">
            <v>T3AWG-RR-11-327R4</v>
          </cell>
          <cell r="B1567" t="str">
            <v>T3WG 3800-6800 Sys Cab 1x9x36G</v>
          </cell>
          <cell r="C1567">
            <v>77200</v>
          </cell>
          <cell r="D1567" t="str">
            <v>A</v>
          </cell>
        </row>
        <row r="1568">
          <cell r="A1568" t="str">
            <v>T3AWG-RR-11-660R4</v>
          </cell>
          <cell r="B1568" t="str">
            <v>T3WG 3800-6800 Sys Cab 1x9x73G</v>
          </cell>
          <cell r="C1568">
            <v>111400</v>
          </cell>
          <cell r="D1568" t="str">
            <v>A</v>
          </cell>
        </row>
        <row r="1569">
          <cell r="A1569" t="str">
            <v>T3BES-RH-22-1321</v>
          </cell>
          <cell r="B1569" t="str">
            <v>T3BES  72" Rck 2Hubs 2X9x73G</v>
          </cell>
          <cell r="C1569">
            <v>266200</v>
          </cell>
          <cell r="D1569" t="str">
            <v>A</v>
          </cell>
        </row>
        <row r="1570">
          <cell r="A1570" t="str">
            <v>T3BES-RH-22-655</v>
          </cell>
          <cell r="B1570" t="str">
            <v>T3BES 72" Rck 2Hubs 2X9x36G</v>
          </cell>
          <cell r="C1570">
            <v>194400</v>
          </cell>
          <cell r="D1570" t="str">
            <v>A</v>
          </cell>
        </row>
        <row r="1571">
          <cell r="A1571" t="str">
            <v>T3BES-RH-88-2620</v>
          </cell>
          <cell r="B1571" t="str">
            <v>T3BES 72" Rck, 2Hub 8x9x36G</v>
          </cell>
          <cell r="C1571">
            <v>630800</v>
          </cell>
          <cell r="D1571" t="str">
            <v>A</v>
          </cell>
        </row>
        <row r="1572">
          <cell r="A1572" t="str">
            <v>T3BES-RH-88-5284</v>
          </cell>
          <cell r="B1572" t="str">
            <v>T3BES 72" Rck, 2Hub 8x9x73G</v>
          </cell>
          <cell r="C1572">
            <v>947000</v>
          </cell>
          <cell r="D1572" t="str">
            <v>A</v>
          </cell>
        </row>
        <row r="1573">
          <cell r="A1573" t="str">
            <v>T3BES-RK-22-1321</v>
          </cell>
          <cell r="B1573" t="str">
            <v>T3BES 72" Rck 2X9x73G</v>
          </cell>
          <cell r="C1573">
            <v>247800</v>
          </cell>
          <cell r="D1573" t="str">
            <v>A</v>
          </cell>
        </row>
        <row r="1574">
          <cell r="A1574" t="str">
            <v>T3BES-RK-22-655</v>
          </cell>
          <cell r="B1574" t="str">
            <v>T3BES 72" Rck 2x9x36G</v>
          </cell>
          <cell r="C1574">
            <v>176800</v>
          </cell>
          <cell r="D1574" t="str">
            <v>A</v>
          </cell>
        </row>
        <row r="1575">
          <cell r="A1575" t="str">
            <v>T3BES-RK-88-2620</v>
          </cell>
          <cell r="B1575" t="str">
            <v>T3BES 72" Rck 8x9x36G</v>
          </cell>
          <cell r="C1575">
            <v>615800</v>
          </cell>
          <cell r="D1575" t="str">
            <v>A</v>
          </cell>
        </row>
        <row r="1576">
          <cell r="A1576" t="str">
            <v>T3BES-RK-88-5284</v>
          </cell>
          <cell r="B1576" t="str">
            <v>T3BES 72" Rck 8x9x73G</v>
          </cell>
          <cell r="C1576">
            <v>930400</v>
          </cell>
          <cell r="D1576" t="str">
            <v>A</v>
          </cell>
        </row>
        <row r="1577">
          <cell r="A1577" t="str">
            <v>T3BES-RR-22-1321R4</v>
          </cell>
          <cell r="B1577" t="str">
            <v>T3BES 3800-4810 SysCab 2x9x73G</v>
          </cell>
          <cell r="C1577">
            <v>229600</v>
          </cell>
          <cell r="D1577" t="str">
            <v>A</v>
          </cell>
        </row>
        <row r="1578">
          <cell r="A1578" t="str">
            <v>T3BES-RR-22-1321R5</v>
          </cell>
          <cell r="B1578" t="str">
            <v>T3BES 72" Rck 2x9x73G</v>
          </cell>
          <cell r="C1578">
            <v>229600</v>
          </cell>
          <cell r="D1578" t="str">
            <v>A</v>
          </cell>
        </row>
        <row r="1579">
          <cell r="A1579" t="str">
            <v>T3BES-RR-22-655GR4</v>
          </cell>
          <cell r="B1579" t="str">
            <v>T3BES E5500, E6500 2x9x36G</v>
          </cell>
          <cell r="C1579">
            <v>168200</v>
          </cell>
          <cell r="D1579" t="str">
            <v>A</v>
          </cell>
        </row>
        <row r="1580">
          <cell r="A1580" t="str">
            <v>T3BES-RR-22-655R4</v>
          </cell>
          <cell r="B1580" t="str">
            <v>T3BES 3800-4810 SysCab 2x9x36G</v>
          </cell>
          <cell r="C1580">
            <v>168200</v>
          </cell>
          <cell r="D1580" t="str">
            <v>A</v>
          </cell>
        </row>
        <row r="1581">
          <cell r="A1581" t="str">
            <v>T3BES-RR-22-655R5</v>
          </cell>
          <cell r="B1581" t="str">
            <v>T3BES 72" Rck 2x9x36G</v>
          </cell>
          <cell r="C1581">
            <v>168200</v>
          </cell>
          <cell r="D1581" t="str">
            <v>A</v>
          </cell>
        </row>
        <row r="1582">
          <cell r="A1582" t="str">
            <v>T3BES-RR22-1321GR4</v>
          </cell>
          <cell r="B1582" t="str">
            <v>T3BES E5500, E6500 2x9x73G</v>
          </cell>
          <cell r="C1582">
            <v>229600</v>
          </cell>
          <cell r="D1582" t="str">
            <v>A</v>
          </cell>
        </row>
        <row r="1583">
          <cell r="A1583" t="str">
            <v>T3BES-RS-22-1321</v>
          </cell>
          <cell r="B1583" t="str">
            <v>T3BES 72" Rck 2Switch 2X9x73G</v>
          </cell>
          <cell r="C1583">
            <v>283000</v>
          </cell>
          <cell r="D1583" t="str">
            <v>A</v>
          </cell>
        </row>
        <row r="1584">
          <cell r="A1584" t="str">
            <v>T3BES-RS-22-655</v>
          </cell>
          <cell r="B1584" t="str">
            <v>T3BES 72" Rck 2Switch 2X9x36G</v>
          </cell>
          <cell r="C1584">
            <v>210400</v>
          </cell>
          <cell r="D1584" t="str">
            <v>A</v>
          </cell>
        </row>
        <row r="1585">
          <cell r="A1585" t="str">
            <v>T3BES-RS-88-2620</v>
          </cell>
          <cell r="B1585" t="str">
            <v>T3BES 72" Rck, 2Switch 8x9x36G</v>
          </cell>
          <cell r="C1585">
            <v>645600</v>
          </cell>
          <cell r="D1585" t="str">
            <v>A</v>
          </cell>
        </row>
        <row r="1586">
          <cell r="A1586" t="str">
            <v>T3BES-RS-88-5284</v>
          </cell>
          <cell r="B1586" t="str">
            <v>T3BES 72" Rck, 2Switch 8x9x73G</v>
          </cell>
          <cell r="C1586">
            <v>963800</v>
          </cell>
          <cell r="D1586" t="str">
            <v>A</v>
          </cell>
        </row>
        <row r="1587">
          <cell r="A1587" t="str">
            <v>T3BWG-RR-11-327GR4</v>
          </cell>
          <cell r="B1587" t="str">
            <v>T3BWG E5500, E6500 1x9x36G</v>
          </cell>
          <cell r="C1587">
            <v>77200</v>
          </cell>
          <cell r="D1587" t="str">
            <v>A</v>
          </cell>
        </row>
        <row r="1588">
          <cell r="A1588" t="str">
            <v>T3BWG-RR-11-327R4</v>
          </cell>
          <cell r="B1588" t="str">
            <v>T3BWG 3800-6800 SysCab 1x9x36G</v>
          </cell>
          <cell r="C1588">
            <v>77200</v>
          </cell>
          <cell r="D1588" t="str">
            <v>A</v>
          </cell>
        </row>
        <row r="1589">
          <cell r="A1589" t="str">
            <v>T3BWG-RR-11-327R5</v>
          </cell>
          <cell r="B1589" t="str">
            <v>T3BWG 72" Rck 1x9x36G</v>
          </cell>
          <cell r="C1589">
            <v>77200</v>
          </cell>
          <cell r="D1589" t="str">
            <v>A</v>
          </cell>
        </row>
        <row r="1590">
          <cell r="A1590" t="str">
            <v>T3BWG-RR-11-660GR4</v>
          </cell>
          <cell r="B1590" t="str">
            <v>T3BWG E5500, E6500 1x9x73G</v>
          </cell>
          <cell r="C1590">
            <v>111400</v>
          </cell>
          <cell r="D1590" t="str">
            <v>A</v>
          </cell>
        </row>
        <row r="1591">
          <cell r="A1591" t="str">
            <v>T3BWG-RR-11-660R4</v>
          </cell>
          <cell r="B1591" t="str">
            <v>T3BWG 3800-6800 SysCab 1x9x73G</v>
          </cell>
          <cell r="C1591">
            <v>111400</v>
          </cell>
          <cell r="D1591" t="str">
            <v>A</v>
          </cell>
        </row>
        <row r="1592">
          <cell r="A1592" t="str">
            <v>T3BWG-RR-11-660R5</v>
          </cell>
          <cell r="B1592" t="str">
            <v>T3BWG 72" Rck 1x9x73G</v>
          </cell>
          <cell r="C1592">
            <v>111400</v>
          </cell>
          <cell r="D1592" t="str">
            <v>A</v>
          </cell>
        </row>
        <row r="1593">
          <cell r="A1593" t="str">
            <v>T3WG-RR-11-660GR4</v>
          </cell>
          <cell r="B1593" t="str">
            <v>T3WG E5500, E6500 1x9x73G</v>
          </cell>
          <cell r="C1593">
            <v>119000</v>
          </cell>
          <cell r="D1593" t="str">
            <v>A</v>
          </cell>
        </row>
        <row r="1594">
          <cell r="A1594" t="str">
            <v>T8-041-100028-01</v>
          </cell>
          <cell r="B1594" t="str">
            <v>HDS Logo for Sun SE9900 Series</v>
          </cell>
          <cell r="C1594">
            <v>0</v>
          </cell>
          <cell r="D1594" t="str">
            <v>P</v>
          </cell>
        </row>
        <row r="1595">
          <cell r="A1595" t="str">
            <v>T8-041-100034-01</v>
          </cell>
          <cell r="B1595" t="str">
            <v>SE9900 Microcode Kit</v>
          </cell>
          <cell r="C1595">
            <v>0</v>
          </cell>
          <cell r="D1595" t="str">
            <v>P</v>
          </cell>
        </row>
        <row r="1596">
          <cell r="A1596" t="str">
            <v>T8-10-004</v>
          </cell>
          <cell r="B1596" t="str">
            <v>Inrange Fibre Optic GBIC, SWL</v>
          </cell>
          <cell r="C1596">
            <v>715</v>
          </cell>
          <cell r="D1596" t="str">
            <v>P</v>
          </cell>
        </row>
        <row r="1597">
          <cell r="A1597" t="str">
            <v>T8-10-106</v>
          </cell>
          <cell r="B1597" t="str">
            <v>Inrange FC/9000 FIO, 64 crdts</v>
          </cell>
          <cell r="C1597">
            <v>52058</v>
          </cell>
          <cell r="D1597" t="str">
            <v>P</v>
          </cell>
        </row>
        <row r="1598">
          <cell r="A1598" t="str">
            <v>T8-10-107</v>
          </cell>
          <cell r="B1598" t="str">
            <v>Inrange High Availability Kit</v>
          </cell>
          <cell r="C1598">
            <v>36025</v>
          </cell>
          <cell r="D1598" t="str">
            <v>P</v>
          </cell>
        </row>
        <row r="1599">
          <cell r="A1599" t="str">
            <v>T8-10-112</v>
          </cell>
          <cell r="B1599" t="str">
            <v>Inrange FC/9000 Srvr w/Mgt SW</v>
          </cell>
          <cell r="C1599">
            <v>32038</v>
          </cell>
          <cell r="D1599" t="str">
            <v>P</v>
          </cell>
        </row>
        <row r="1600">
          <cell r="A1600" t="str">
            <v>T8-10-113</v>
          </cell>
          <cell r="B1600" t="str">
            <v>Inrange FC/9000 Mgt Software</v>
          </cell>
          <cell r="C1600">
            <v>14025</v>
          </cell>
          <cell r="D1600" t="str">
            <v>P</v>
          </cell>
        </row>
        <row r="1601">
          <cell r="A1601" t="str">
            <v>T8-10-114</v>
          </cell>
          <cell r="B1601" t="str">
            <v>Inrange FSW/FIO Air Dam</v>
          </cell>
          <cell r="C1601">
            <v>330</v>
          </cell>
          <cell r="D1601" t="str">
            <v>P</v>
          </cell>
        </row>
        <row r="1602">
          <cell r="A1602" t="str">
            <v>T8-10-119</v>
          </cell>
          <cell r="B1602" t="str">
            <v>Inrange FC - 1/2 High Cabinet</v>
          </cell>
          <cell r="C1602">
            <v>4813</v>
          </cell>
          <cell r="D1602" t="str">
            <v>P</v>
          </cell>
        </row>
        <row r="1603">
          <cell r="A1603" t="str">
            <v>T8-10-128</v>
          </cell>
          <cell r="B1603" t="str">
            <v>Inrange FC/9000 40U Cbt -Int'l</v>
          </cell>
          <cell r="C1603">
            <v>7810</v>
          </cell>
          <cell r="D1603" t="str">
            <v>P</v>
          </cell>
        </row>
        <row r="1604">
          <cell r="A1604" t="str">
            <v>T8-10-129</v>
          </cell>
          <cell r="B1604" t="str">
            <v>Inrange FC/9000 40U Cbt-Domstc</v>
          </cell>
          <cell r="C1604">
            <v>7013</v>
          </cell>
          <cell r="D1604" t="str">
            <v>P</v>
          </cell>
        </row>
        <row r="1605">
          <cell r="A1605" t="str">
            <v>T8-10-130</v>
          </cell>
          <cell r="B1605" t="str">
            <v>Inrange FC/9000 Client Sftware</v>
          </cell>
          <cell r="C1605">
            <v>1403</v>
          </cell>
          <cell r="D1605" t="str">
            <v>P</v>
          </cell>
        </row>
        <row r="1606">
          <cell r="A1606" t="str">
            <v>T8-10-131</v>
          </cell>
          <cell r="B1606" t="str">
            <v>Inrange 5 port Ethernet Hub</v>
          </cell>
          <cell r="C1606">
            <v>330</v>
          </cell>
          <cell r="D1606" t="str">
            <v>P</v>
          </cell>
        </row>
        <row r="1607">
          <cell r="A1607" t="str">
            <v>T8-10-132</v>
          </cell>
          <cell r="B1607" t="str">
            <v>Inrange 14ft. Cat. 5 Ethnt cbl</v>
          </cell>
          <cell r="C1607">
            <v>30</v>
          </cell>
          <cell r="D1607" t="str">
            <v>P</v>
          </cell>
        </row>
        <row r="1608">
          <cell r="A1608" t="str">
            <v>T8-10-138</v>
          </cell>
          <cell r="B1608" t="str">
            <v>FC/9000 Base Sys -24 Usr Ports</v>
          </cell>
          <cell r="C1608">
            <v>194233</v>
          </cell>
          <cell r="D1608" t="str">
            <v>P</v>
          </cell>
        </row>
        <row r="1609">
          <cell r="A1609" t="str">
            <v>T8-10-139</v>
          </cell>
          <cell r="B1609" t="str">
            <v>Inrange FC/9000 128 Port Base</v>
          </cell>
          <cell r="C1609">
            <v>388465</v>
          </cell>
          <cell r="D1609" t="str">
            <v>P</v>
          </cell>
        </row>
        <row r="1610">
          <cell r="A1610" t="str">
            <v>T8-10-142</v>
          </cell>
          <cell r="B1610" t="str">
            <v>Inrange HA Kit,dbl chassis-128</v>
          </cell>
          <cell r="C1610">
            <v>56045</v>
          </cell>
          <cell r="D1610" t="str">
            <v>P</v>
          </cell>
        </row>
        <row r="1611">
          <cell r="A1611" t="str">
            <v>T8-10-143</v>
          </cell>
          <cell r="B1611" t="str">
            <v>Inrange FC/9000 Srvr w/Mgt SW</v>
          </cell>
          <cell r="C1611">
            <v>42048</v>
          </cell>
          <cell r="D1611" t="str">
            <v>P</v>
          </cell>
        </row>
        <row r="1612">
          <cell r="A1612" t="str">
            <v>T8-1010</v>
          </cell>
          <cell r="B1612" t="str">
            <v>McData USA/NEMA 5-15 120V 10A</v>
          </cell>
          <cell r="C1612">
            <v>0</v>
          </cell>
          <cell r="D1612" t="str">
            <v>P</v>
          </cell>
        </row>
        <row r="1613">
          <cell r="A1613" t="str">
            <v>T8-1022</v>
          </cell>
          <cell r="B1613" t="str">
            <v>McData Isreal 250V 10A  6-10ft</v>
          </cell>
          <cell r="C1613">
            <v>0</v>
          </cell>
          <cell r="D1613" t="str">
            <v>P</v>
          </cell>
        </row>
        <row r="1614">
          <cell r="A1614" t="str">
            <v>T8-1023</v>
          </cell>
          <cell r="B1614" t="str">
            <v>McData Thai/Blva 250V 10A 6ft</v>
          </cell>
          <cell r="C1614">
            <v>0</v>
          </cell>
          <cell r="D1614" t="str">
            <v>P</v>
          </cell>
        </row>
        <row r="1615">
          <cell r="A1615" t="str">
            <v>T8-1026</v>
          </cell>
          <cell r="B1615" t="str">
            <v>McData Swtzlnd 250V 10A 6-10ft</v>
          </cell>
          <cell r="C1615">
            <v>0</v>
          </cell>
          <cell r="D1615" t="str">
            <v>P</v>
          </cell>
        </row>
        <row r="1616">
          <cell r="A1616" t="str">
            <v>T8-1027</v>
          </cell>
          <cell r="B1616" t="str">
            <v>McData USA Non-Locking NEMA</v>
          </cell>
          <cell r="C1616">
            <v>0</v>
          </cell>
          <cell r="D1616" t="str">
            <v>P</v>
          </cell>
        </row>
        <row r="1617">
          <cell r="A1617" t="str">
            <v>T8-1028</v>
          </cell>
          <cell r="B1617" t="str">
            <v>McData USA Twist Lock NEMA</v>
          </cell>
          <cell r="C1617">
            <v>0</v>
          </cell>
          <cell r="D1617" t="str">
            <v>P</v>
          </cell>
        </row>
        <row r="1618">
          <cell r="A1618" t="str">
            <v>T8-1029</v>
          </cell>
          <cell r="B1618" t="str">
            <v>McData USA Twst Lock NEMA 10ft</v>
          </cell>
          <cell r="C1618">
            <v>0</v>
          </cell>
          <cell r="D1618" t="str">
            <v>P</v>
          </cell>
        </row>
        <row r="1619">
          <cell r="A1619" t="str">
            <v>T8-1040</v>
          </cell>
          <cell r="B1619" t="str">
            <v>McData US/Cnd, 4.3m, 250V/15A</v>
          </cell>
          <cell r="C1619">
            <v>0</v>
          </cell>
          <cell r="D1619" t="str">
            <v>P</v>
          </cell>
        </row>
        <row r="1620">
          <cell r="A1620" t="str">
            <v>T8-1041</v>
          </cell>
          <cell r="B1620" t="str">
            <v>McData US/Cnd, 4.3m, 250V/15A</v>
          </cell>
          <cell r="C1620">
            <v>0</v>
          </cell>
          <cell r="D1620" t="str">
            <v>P</v>
          </cell>
        </row>
        <row r="1621">
          <cell r="A1621" t="str">
            <v>T8-1042</v>
          </cell>
          <cell r="B1621" t="str">
            <v>McData US/Cnd, 1.8m, 250V/15A</v>
          </cell>
          <cell r="C1621">
            <v>0</v>
          </cell>
          <cell r="D1621" t="str">
            <v>P</v>
          </cell>
        </row>
        <row r="1622">
          <cell r="A1622" t="str">
            <v>T8-1043</v>
          </cell>
          <cell r="B1622" t="str">
            <v>McData US/Cnd, 1.8m, 250V/15A</v>
          </cell>
          <cell r="C1622">
            <v>0</v>
          </cell>
          <cell r="D1622" t="str">
            <v>P</v>
          </cell>
        </row>
        <row r="1623">
          <cell r="A1623" t="str">
            <v>T8-1044</v>
          </cell>
          <cell r="B1623" t="str">
            <v>McData US/Cnd, 1.8m, 250V/15A</v>
          </cell>
          <cell r="C1623">
            <v>0</v>
          </cell>
          <cell r="D1623" t="str">
            <v>P</v>
          </cell>
        </row>
        <row r="1624">
          <cell r="A1624" t="str">
            <v>T8-1045</v>
          </cell>
          <cell r="B1624" t="str">
            <v>McData US/Cnd, 4.3m, 250V/15A</v>
          </cell>
          <cell r="C1624">
            <v>0</v>
          </cell>
          <cell r="D1624" t="str">
            <v>P</v>
          </cell>
        </row>
        <row r="1625">
          <cell r="A1625" t="str">
            <v>T8-1046</v>
          </cell>
          <cell r="B1625" t="str">
            <v>McData UK/Dnmk, 4.3m, 250V/15A</v>
          </cell>
          <cell r="C1625">
            <v>0</v>
          </cell>
          <cell r="D1625" t="str">
            <v>P</v>
          </cell>
        </row>
        <row r="1626">
          <cell r="A1626" t="str">
            <v>T8-1048</v>
          </cell>
          <cell r="B1626" t="str">
            <v>McData New Zld, 4.3m, 250V/15A</v>
          </cell>
          <cell r="C1626">
            <v>0</v>
          </cell>
          <cell r="D1626" t="str">
            <v>P</v>
          </cell>
        </row>
        <row r="1627">
          <cell r="A1627" t="str">
            <v>T8-1049</v>
          </cell>
          <cell r="B1627" t="str">
            <v>McData Austrla, 4.3m, 250V/15A</v>
          </cell>
          <cell r="C1627">
            <v>0</v>
          </cell>
          <cell r="D1627" t="str">
            <v>P</v>
          </cell>
        </row>
        <row r="1628">
          <cell r="A1628" t="str">
            <v>T8-1050</v>
          </cell>
          <cell r="B1628" t="str">
            <v>McData Itly/Smla,4.3m,250V/15A</v>
          </cell>
          <cell r="C1628">
            <v>0</v>
          </cell>
          <cell r="D1628" t="str">
            <v>P</v>
          </cell>
        </row>
        <row r="1629">
          <cell r="A1629" t="str">
            <v>T8-1051</v>
          </cell>
          <cell r="B1629" t="str">
            <v>McData Isreal, 4.3m, 250V/15A</v>
          </cell>
          <cell r="C1629">
            <v>0</v>
          </cell>
          <cell r="D1629" t="str">
            <v>P</v>
          </cell>
        </row>
        <row r="1630">
          <cell r="A1630" t="str">
            <v>T8-1052</v>
          </cell>
          <cell r="B1630" t="str">
            <v>McData EMEA, 4.3m, 250V/15A</v>
          </cell>
          <cell r="C1630">
            <v>0</v>
          </cell>
          <cell r="D1630" t="str">
            <v>P</v>
          </cell>
        </row>
        <row r="1631">
          <cell r="A1631" t="str">
            <v>T8-154405</v>
          </cell>
          <cell r="B1631" t="str">
            <v>McData SC to SC Coupler</v>
          </cell>
          <cell r="C1631">
            <v>77</v>
          </cell>
          <cell r="D1631" t="str">
            <v>P</v>
          </cell>
        </row>
        <row r="1632">
          <cell r="A1632" t="str">
            <v>T8-5709605-001</v>
          </cell>
          <cell r="B1632" t="str">
            <v>Inrange AC Line Cord</v>
          </cell>
          <cell r="C1632">
            <v>0</v>
          </cell>
          <cell r="D1632" t="str">
            <v>P</v>
          </cell>
        </row>
        <row r="1633">
          <cell r="A1633" t="str">
            <v>T8-5710710-001</v>
          </cell>
          <cell r="B1633" t="str">
            <v>Inrange Debug Cable</v>
          </cell>
          <cell r="C1633">
            <v>0</v>
          </cell>
          <cell r="D1633" t="str">
            <v>P</v>
          </cell>
        </row>
        <row r="1634">
          <cell r="A1634" t="str">
            <v>T8-594-100M</v>
          </cell>
          <cell r="B1634" t="str">
            <v>McData LC to SC Fbre Jmpr 100m</v>
          </cell>
          <cell r="C1634">
            <v>880</v>
          </cell>
          <cell r="D1634" t="str">
            <v>P</v>
          </cell>
        </row>
        <row r="1635">
          <cell r="A1635" t="str">
            <v>T8-594-10M</v>
          </cell>
          <cell r="B1635" t="str">
            <v>McData LC to SC Fibre Jmpr 10m</v>
          </cell>
          <cell r="C1635">
            <v>275</v>
          </cell>
          <cell r="D1635" t="str">
            <v>P</v>
          </cell>
        </row>
        <row r="1636">
          <cell r="A1636" t="str">
            <v>T8-594-1M</v>
          </cell>
          <cell r="B1636" t="str">
            <v>McData LC to SC Fiber Jmpr 1m</v>
          </cell>
          <cell r="C1636">
            <v>215</v>
          </cell>
          <cell r="D1636" t="str">
            <v>P</v>
          </cell>
        </row>
        <row r="1637">
          <cell r="A1637" t="str">
            <v>T8-594-50M</v>
          </cell>
          <cell r="B1637" t="str">
            <v>McData LC to SC Fibre Jmpr 50m</v>
          </cell>
          <cell r="C1637">
            <v>550</v>
          </cell>
          <cell r="D1637" t="str">
            <v>P</v>
          </cell>
        </row>
        <row r="1638">
          <cell r="A1638" t="str">
            <v>T8-6010</v>
          </cell>
          <cell r="B1638" t="str">
            <v>McData Fbre Prt Module SW brd</v>
          </cell>
          <cell r="C1638">
            <v>18590</v>
          </cell>
          <cell r="D1638" t="str">
            <v>P</v>
          </cell>
        </row>
        <row r="1639">
          <cell r="A1639" t="str">
            <v>T8-6011</v>
          </cell>
          <cell r="B1639" t="str">
            <v>McData Fbre Prt Module LW brd</v>
          </cell>
          <cell r="C1639">
            <v>20845</v>
          </cell>
          <cell r="D1639" t="str">
            <v>P</v>
          </cell>
        </row>
        <row r="1640">
          <cell r="A1640" t="str">
            <v>T8-6012</v>
          </cell>
          <cell r="B1640" t="str">
            <v>McData Fbre Prt Mdle (3SW 1LW)</v>
          </cell>
          <cell r="C1640">
            <v>17903</v>
          </cell>
          <cell r="D1640" t="str">
            <v>P</v>
          </cell>
        </row>
        <row r="1641">
          <cell r="A1641" t="str">
            <v>T8-6015</v>
          </cell>
          <cell r="B1641" t="str">
            <v>McData Filler Panel for 6064</v>
          </cell>
          <cell r="C1641">
            <v>193</v>
          </cell>
          <cell r="D1641" t="str">
            <v>P</v>
          </cell>
        </row>
        <row r="1642">
          <cell r="A1642" t="str">
            <v>T8-6025</v>
          </cell>
          <cell r="B1642" t="str">
            <v>McData ED-6064 Rack Mount Kit</v>
          </cell>
          <cell r="C1642">
            <v>523</v>
          </cell>
          <cell r="D1642" t="str">
            <v>P</v>
          </cell>
        </row>
        <row r="1643">
          <cell r="A1643" t="str">
            <v>T8-6300</v>
          </cell>
          <cell r="B1643" t="str">
            <v>McData ED-6064 Product Mgr</v>
          </cell>
          <cell r="C1643">
            <v>60170</v>
          </cell>
          <cell r="D1643" t="str">
            <v>P</v>
          </cell>
        </row>
        <row r="1644">
          <cell r="A1644" t="str">
            <v>T8-DKC-F410I-100</v>
          </cell>
          <cell r="B1644" t="str">
            <v>SE9960 Additional Disk Adapter</v>
          </cell>
          <cell r="C1644">
            <v>38638</v>
          </cell>
          <cell r="D1644" t="str">
            <v>P</v>
          </cell>
        </row>
        <row r="1645">
          <cell r="A1645" t="str">
            <v>T8-DKC-F410I-1024</v>
          </cell>
          <cell r="B1645" t="str">
            <v>Cache Memory Module (1024MB)</v>
          </cell>
          <cell r="C1645">
            <v>25520</v>
          </cell>
          <cell r="D1645" t="str">
            <v>P</v>
          </cell>
        </row>
        <row r="1646">
          <cell r="A1646" t="str">
            <v>T8-DKC-F410I-1EC</v>
          </cell>
          <cell r="B1646" t="str">
            <v>Pwr Cable Kit-Single Phase EUR</v>
          </cell>
          <cell r="C1646">
            <v>3410</v>
          </cell>
          <cell r="D1646" t="str">
            <v>P</v>
          </cell>
        </row>
        <row r="1647">
          <cell r="A1647" t="str">
            <v>T8-DKC-F410I-1PS</v>
          </cell>
          <cell r="B1647" t="str">
            <v>AC Box Kit for Single Phase</v>
          </cell>
          <cell r="C1647">
            <v>4565</v>
          </cell>
          <cell r="D1647" t="str">
            <v>P</v>
          </cell>
        </row>
        <row r="1648">
          <cell r="A1648" t="str">
            <v>T8-DKC-F410I-1UC</v>
          </cell>
          <cell r="B1648" t="str">
            <v>Pwr Cable Kit-Single Phase USA</v>
          </cell>
          <cell r="C1648">
            <v>3410</v>
          </cell>
          <cell r="D1648" t="str">
            <v>P</v>
          </cell>
        </row>
        <row r="1649">
          <cell r="A1649" t="str">
            <v>T8-DKC-F410I-20</v>
          </cell>
          <cell r="B1649" t="str">
            <v>SE9960 Additional Cache Board</v>
          </cell>
          <cell r="C1649">
            <v>8400</v>
          </cell>
          <cell r="D1649" t="str">
            <v>P</v>
          </cell>
        </row>
        <row r="1650">
          <cell r="A1650" t="str">
            <v>T8-DKC-F410I-4GL</v>
          </cell>
          <cell r="B1650" t="str">
            <v>Fibre 4-Port Adapter for LWL</v>
          </cell>
          <cell r="C1650">
            <v>94200</v>
          </cell>
          <cell r="D1650" t="str">
            <v>P</v>
          </cell>
        </row>
        <row r="1651">
          <cell r="A1651" t="str">
            <v>T8-DKC-F410I-4GS</v>
          </cell>
          <cell r="B1651" t="str">
            <v>Fibre 4-Port Adapter for SWL</v>
          </cell>
          <cell r="C1651">
            <v>77880</v>
          </cell>
          <cell r="D1651" t="str">
            <v>P</v>
          </cell>
        </row>
        <row r="1652">
          <cell r="A1652" t="str">
            <v>T8-DKC-F410I-4ML</v>
          </cell>
          <cell r="B1652" t="str">
            <v>FICON 4-Port Adapter for LWL</v>
          </cell>
          <cell r="C1652">
            <v>151200</v>
          </cell>
          <cell r="D1652" t="str">
            <v>P</v>
          </cell>
        </row>
        <row r="1653">
          <cell r="A1653" t="str">
            <v>T8-DKC-F410I-4MS</v>
          </cell>
          <cell r="B1653" t="str">
            <v>FICON 4-Port Adapter for SWL</v>
          </cell>
          <cell r="C1653">
            <v>137550</v>
          </cell>
          <cell r="D1653" t="str">
            <v>P</v>
          </cell>
        </row>
        <row r="1654">
          <cell r="A1654" t="str">
            <v>T8-DKC-F410I-4S</v>
          </cell>
          <cell r="B1654" t="str">
            <v>Serial 4-Port Adapter</v>
          </cell>
          <cell r="C1654">
            <v>34440</v>
          </cell>
          <cell r="D1654" t="str">
            <v>P</v>
          </cell>
        </row>
        <row r="1655">
          <cell r="A1655" t="str">
            <v>T8-DKC-F410I-80</v>
          </cell>
          <cell r="B1655" t="str">
            <v>Additional Power Supply</v>
          </cell>
          <cell r="C1655">
            <v>16665</v>
          </cell>
          <cell r="D1655" t="str">
            <v>P</v>
          </cell>
        </row>
        <row r="1656">
          <cell r="A1656" t="str">
            <v>T8-DKC-F410I-8GL</v>
          </cell>
          <cell r="B1656" t="str">
            <v>Fibre 8-Port Adapter for LWL</v>
          </cell>
          <cell r="C1656">
            <v>152480</v>
          </cell>
          <cell r="D1656" t="str">
            <v>P</v>
          </cell>
        </row>
        <row r="1657">
          <cell r="A1657" t="str">
            <v>T8-DKC-F410I-8GS</v>
          </cell>
          <cell r="B1657" t="str">
            <v>Fibre 8-Port Adapter for SWL</v>
          </cell>
          <cell r="C1657">
            <v>124832</v>
          </cell>
          <cell r="D1657" t="str">
            <v>P</v>
          </cell>
        </row>
        <row r="1658">
          <cell r="A1658" t="str">
            <v>T8-DKC-F410I-8GSE</v>
          </cell>
          <cell r="B1658" t="str">
            <v>Fibre 8-Port Adptr-SW rem copy</v>
          </cell>
          <cell r="C1658">
            <v>145760</v>
          </cell>
          <cell r="D1658" t="str">
            <v>P</v>
          </cell>
        </row>
        <row r="1659">
          <cell r="A1659" t="str">
            <v>T8-DKC-F410I-8HSE</v>
          </cell>
          <cell r="B1659" t="str">
            <v>2Gb/sec fibre channel adapter</v>
          </cell>
          <cell r="C1659">
            <v>165930</v>
          </cell>
          <cell r="D1659" t="str">
            <v>P</v>
          </cell>
        </row>
        <row r="1660">
          <cell r="A1660" t="str">
            <v>T8-DKC-F410I-8S</v>
          </cell>
          <cell r="B1660" t="str">
            <v>Serial 8-Port Adapter</v>
          </cell>
          <cell r="C1660">
            <v>72640</v>
          </cell>
          <cell r="D1660" t="str">
            <v>P</v>
          </cell>
        </row>
        <row r="1661">
          <cell r="A1661" t="str">
            <v>T8-DKC-F410I-L1C</v>
          </cell>
          <cell r="B1661" t="str">
            <v>DEV I/F Cable 1 (DKC-L1 DKU)</v>
          </cell>
          <cell r="C1661">
            <v>2365</v>
          </cell>
          <cell r="D1661" t="str">
            <v>P</v>
          </cell>
        </row>
        <row r="1662">
          <cell r="A1662" t="str">
            <v>T8-DKC-F410I-R1C</v>
          </cell>
          <cell r="B1662" t="str">
            <v>DEV I/F Cable 0 (DKC-R1 DKU)</v>
          </cell>
          <cell r="C1662">
            <v>2365</v>
          </cell>
          <cell r="D1662" t="str">
            <v>P</v>
          </cell>
        </row>
        <row r="1663">
          <cell r="A1663" t="str">
            <v>T8-DKC-F410I-S256</v>
          </cell>
          <cell r="B1663" t="str">
            <v>Shared Memory Module (256MB)</v>
          </cell>
          <cell r="C1663">
            <v>10148</v>
          </cell>
          <cell r="D1663" t="str">
            <v>P</v>
          </cell>
        </row>
        <row r="1664">
          <cell r="A1664" t="str">
            <v>T8-DKC-F410I-SNMP</v>
          </cell>
          <cell r="B1664" t="str">
            <v>SE9900 SNMP Support Kit</v>
          </cell>
          <cell r="C1664">
            <v>3053</v>
          </cell>
          <cell r="D1664" t="str">
            <v>P</v>
          </cell>
        </row>
        <row r="1665">
          <cell r="A1665" t="str">
            <v>T8-DKC-F415I-1EC</v>
          </cell>
          <cell r="B1665" t="str">
            <v>Pwr Cable Kit-Single Phase EUR</v>
          </cell>
          <cell r="C1665">
            <v>4043</v>
          </cell>
          <cell r="D1665" t="str">
            <v>P</v>
          </cell>
        </row>
        <row r="1666">
          <cell r="A1666" t="str">
            <v>T8-DKC-F415I-1UC</v>
          </cell>
          <cell r="B1666" t="str">
            <v>Pwr Cable Kit-Single Phase USA</v>
          </cell>
          <cell r="C1666">
            <v>4043</v>
          </cell>
          <cell r="D1666" t="str">
            <v>P</v>
          </cell>
        </row>
        <row r="1667">
          <cell r="A1667" t="str">
            <v>T8-DKC410I-5</v>
          </cell>
          <cell r="B1667" t="str">
            <v>SE9960 Disk Controller Frame</v>
          </cell>
          <cell r="C1667">
            <v>176193</v>
          </cell>
          <cell r="D1667" t="str">
            <v>P</v>
          </cell>
        </row>
        <row r="1668">
          <cell r="A1668" t="str">
            <v>T8-DKC415I-5</v>
          </cell>
          <cell r="B1668" t="str">
            <v>SE9910 Disk Controller Frame</v>
          </cell>
          <cell r="C1668">
            <v>166100</v>
          </cell>
          <cell r="D1668" t="str">
            <v>P</v>
          </cell>
        </row>
        <row r="1669">
          <cell r="A1669" t="str">
            <v>T8-DKU-F405I-180H1</v>
          </cell>
          <cell r="B1669" t="str">
            <v>1 HDD Canister-181GB</v>
          </cell>
          <cell r="C1669">
            <v>43152</v>
          </cell>
          <cell r="D1669" t="str">
            <v>P</v>
          </cell>
        </row>
        <row r="1670">
          <cell r="A1670" t="str">
            <v>T8-DKU-F405I-180H4</v>
          </cell>
          <cell r="B1670" t="str">
            <v>4 HDD Canisters-181GB</v>
          </cell>
          <cell r="C1670">
            <v>128433</v>
          </cell>
          <cell r="D1670" t="str">
            <v>P</v>
          </cell>
        </row>
        <row r="1671">
          <cell r="A1671" t="str">
            <v>T8-DKU-F405I-18J1</v>
          </cell>
          <cell r="B1671" t="str">
            <v>1 HDD Canister - 18GB</v>
          </cell>
          <cell r="C1671">
            <v>10509</v>
          </cell>
          <cell r="D1671" t="str">
            <v>P</v>
          </cell>
        </row>
        <row r="1672">
          <cell r="A1672" t="str">
            <v>T8-DKU-F405I-18J4</v>
          </cell>
          <cell r="B1672" t="str">
            <v>4 HDD Canisters - 18GB</v>
          </cell>
          <cell r="C1672">
            <v>41153</v>
          </cell>
          <cell r="D1672" t="str">
            <v>P</v>
          </cell>
        </row>
        <row r="1673">
          <cell r="A1673" t="str">
            <v>T8-DKU-F405I-1EC</v>
          </cell>
          <cell r="B1673" t="str">
            <v>Pwr Cable Kit-Single Phase EUR</v>
          </cell>
          <cell r="C1673">
            <v>3080</v>
          </cell>
          <cell r="D1673" t="str">
            <v>P</v>
          </cell>
        </row>
        <row r="1674">
          <cell r="A1674" t="str">
            <v>T8-DKU-F405I-1PS</v>
          </cell>
          <cell r="B1674" t="str">
            <v>AC Box Kit for Single Phase</v>
          </cell>
          <cell r="C1674">
            <v>6300</v>
          </cell>
          <cell r="D1674" t="str">
            <v>P</v>
          </cell>
        </row>
        <row r="1675">
          <cell r="A1675" t="str">
            <v>T8-DKU-F405I-1UC</v>
          </cell>
          <cell r="B1675" t="str">
            <v>Pwr Cable Kit-Single Phase USA</v>
          </cell>
          <cell r="C1675">
            <v>3360</v>
          </cell>
          <cell r="D1675" t="str">
            <v>P</v>
          </cell>
        </row>
        <row r="1676">
          <cell r="A1676" t="str">
            <v>T8-DKU-F405I-3EC</v>
          </cell>
          <cell r="B1676" t="str">
            <v>Pwr Cable Kit-3 Phase mdl EUR</v>
          </cell>
          <cell r="C1676">
            <v>3360</v>
          </cell>
          <cell r="D1676" t="str">
            <v>P</v>
          </cell>
        </row>
        <row r="1677">
          <cell r="A1677" t="str">
            <v>T8-DKU-F405I-3PS</v>
          </cell>
          <cell r="B1677" t="str">
            <v>AC Box Kit for 3 Phase</v>
          </cell>
          <cell r="C1677">
            <v>6300</v>
          </cell>
          <cell r="D1677" t="str">
            <v>P</v>
          </cell>
        </row>
        <row r="1678">
          <cell r="A1678" t="str">
            <v>T8-DKU-F405I-3UC</v>
          </cell>
          <cell r="B1678" t="str">
            <v>Pwr Cable Kit-3 Phase mdl USA</v>
          </cell>
          <cell r="C1678">
            <v>3360</v>
          </cell>
          <cell r="D1678" t="str">
            <v>P</v>
          </cell>
        </row>
        <row r="1679">
          <cell r="A1679" t="str">
            <v>T8-DKU-F405I-72J1</v>
          </cell>
          <cell r="B1679" t="str">
            <v>1 HDD Canister - 73GB</v>
          </cell>
          <cell r="C1679">
            <v>28179</v>
          </cell>
          <cell r="D1679" t="str">
            <v>P</v>
          </cell>
        </row>
        <row r="1680">
          <cell r="A1680" t="str">
            <v>T8-DKU-F405I-72J4</v>
          </cell>
          <cell r="B1680" t="str">
            <v>4 HDD Canisters - 73GB</v>
          </cell>
          <cell r="C1680">
            <v>105183</v>
          </cell>
          <cell r="D1680" t="str">
            <v>P</v>
          </cell>
        </row>
        <row r="1681">
          <cell r="A1681" t="str">
            <v>T8-DKU-F405I-B4</v>
          </cell>
          <cell r="B1681" t="str">
            <v>Platform for Canister Mount</v>
          </cell>
          <cell r="C1681">
            <v>20350</v>
          </cell>
          <cell r="D1681" t="str">
            <v>P</v>
          </cell>
        </row>
        <row r="1682">
          <cell r="A1682" t="str">
            <v>T8-DKU-F405I-EXC</v>
          </cell>
          <cell r="B1682" t="str">
            <v>DEV I/F Cable 2 (DKU-DKU)</v>
          </cell>
          <cell r="C1682">
            <v>2365</v>
          </cell>
          <cell r="D1682" t="str">
            <v>P</v>
          </cell>
        </row>
        <row r="1683">
          <cell r="A1683" t="str">
            <v>T8-DKU405I-14</v>
          </cell>
          <cell r="B1683" t="str">
            <v>SE9960 Disk array frame unit</v>
          </cell>
          <cell r="C1683">
            <v>48538</v>
          </cell>
          <cell r="D1683" t="str">
            <v>P</v>
          </cell>
        </row>
        <row r="1684">
          <cell r="A1684" t="str">
            <v>T8-ED-6064</v>
          </cell>
          <cell r="B1684" t="str">
            <v>McData 64 port HA bse Director</v>
          </cell>
          <cell r="C1684">
            <v>109615</v>
          </cell>
          <cell r="D1684" t="str">
            <v>P</v>
          </cell>
        </row>
        <row r="1685">
          <cell r="A1685" t="str">
            <v>T8-FC-512E</v>
          </cell>
          <cell r="B1685" t="str">
            <v>McData Fbrcntr Rk w/o EFC Cnsl</v>
          </cell>
          <cell r="C1685">
            <v>26593</v>
          </cell>
          <cell r="D1685" t="str">
            <v>P</v>
          </cell>
        </row>
        <row r="1686">
          <cell r="A1686" t="str">
            <v>T8-FC-512M</v>
          </cell>
          <cell r="B1686" t="str">
            <v>McData Fbrcntr Rk w/EFC Cnsl</v>
          </cell>
          <cell r="C1686">
            <v>64405</v>
          </cell>
          <cell r="D1686" t="str">
            <v>P</v>
          </cell>
        </row>
        <row r="1687">
          <cell r="A1687" t="str">
            <v>T8-HDS3755</v>
          </cell>
          <cell r="B1687" t="str">
            <v>McData EFC Cnsl, Mgmt Software</v>
          </cell>
          <cell r="C1687">
            <v>37813</v>
          </cell>
          <cell r="D1687" t="str">
            <v>P</v>
          </cell>
        </row>
        <row r="1688">
          <cell r="A1688" t="str">
            <v>T8-IP0806-1</v>
          </cell>
          <cell r="B1688" t="str">
            <v>SE9900 Hi-Trk Ethernet Cnct Kt</v>
          </cell>
          <cell r="C1688">
            <v>180</v>
          </cell>
          <cell r="D1688" t="str">
            <v>P</v>
          </cell>
        </row>
        <row r="1689">
          <cell r="A1689" t="str">
            <v>T8-IP0807-4</v>
          </cell>
          <cell r="B1689" t="str">
            <v>SE9900 Hi-Track PCMCIA Mdm Kit</v>
          </cell>
          <cell r="C1689">
            <v>1500</v>
          </cell>
          <cell r="D1689" t="str">
            <v>P</v>
          </cell>
        </row>
        <row r="1690">
          <cell r="A1690" t="str">
            <v>T8-IP0809-100</v>
          </cell>
          <cell r="B1690" t="str">
            <v>SE9900 Ethernet Thinnet Cable</v>
          </cell>
          <cell r="C1690">
            <v>240</v>
          </cell>
          <cell r="D1690" t="str">
            <v>P</v>
          </cell>
        </row>
        <row r="1691">
          <cell r="A1691" t="str">
            <v>T8-IP0810</v>
          </cell>
          <cell r="B1691" t="str">
            <v>SE9900 Hi-Track SW Diskette</v>
          </cell>
          <cell r="C1691">
            <v>0</v>
          </cell>
          <cell r="D1691" t="str">
            <v>P</v>
          </cell>
        </row>
        <row r="1692">
          <cell r="A1692" t="str">
            <v>T8-IP1000-2CD</v>
          </cell>
          <cell r="B1692" t="str">
            <v>SE9900 PCAnywhere CD ROM</v>
          </cell>
          <cell r="C1692">
            <v>1500</v>
          </cell>
          <cell r="D1692" t="str">
            <v>P</v>
          </cell>
        </row>
        <row r="1693">
          <cell r="A1693" t="str">
            <v>T8-SF6000</v>
          </cell>
          <cell r="B1693" t="str">
            <v>McData OSMS lic for ED-6064</v>
          </cell>
          <cell r="C1693">
            <v>8168</v>
          </cell>
          <cell r="D1693" t="str">
            <v>P</v>
          </cell>
        </row>
        <row r="1694">
          <cell r="A1694" t="str">
            <v>T8DC-9960-13TB-50</v>
          </cell>
          <cell r="B1694" t="str">
            <v>13TB SE9960 Data Center-50Hz</v>
          </cell>
          <cell r="C1694">
            <v>6216890</v>
          </cell>
          <cell r="D1694" t="str">
            <v>P</v>
          </cell>
        </row>
        <row r="1695">
          <cell r="A1695" t="str">
            <v>T8DC-9960-13TB-60</v>
          </cell>
          <cell r="B1695" t="str">
            <v>13TB SE9960 Data Center-60Hz</v>
          </cell>
          <cell r="C1695">
            <v>6216890</v>
          </cell>
          <cell r="D1695" t="str">
            <v>P</v>
          </cell>
        </row>
        <row r="1696">
          <cell r="A1696" t="str">
            <v>T8DC-9960-20TB-50</v>
          </cell>
          <cell r="B1696" t="str">
            <v>20TB SE9960 Data Center-50Hz</v>
          </cell>
          <cell r="C1696">
            <v>9516100</v>
          </cell>
          <cell r="D1696" t="str">
            <v>P</v>
          </cell>
        </row>
        <row r="1697">
          <cell r="A1697" t="str">
            <v>T8DC-9960-20TB-60</v>
          </cell>
          <cell r="B1697" t="str">
            <v>20TB SE9960 Data Center-60Hz</v>
          </cell>
          <cell r="C1697">
            <v>9516100</v>
          </cell>
          <cell r="D1697" t="str">
            <v>P</v>
          </cell>
        </row>
        <row r="1698">
          <cell r="A1698" t="str">
            <v>T8DC-9960-5TB-50</v>
          </cell>
          <cell r="B1698" t="str">
            <v>5TB SE9960 Data Center-50Hz</v>
          </cell>
          <cell r="C1698">
            <v>2911860</v>
          </cell>
          <cell r="D1698" t="str">
            <v>P</v>
          </cell>
        </row>
        <row r="1699">
          <cell r="A1699" t="str">
            <v>T8DC-9960-5TB-60</v>
          </cell>
          <cell r="B1699" t="str">
            <v>5TB SE9960 Data Center-60Hz</v>
          </cell>
          <cell r="C1699">
            <v>2911860</v>
          </cell>
          <cell r="D1699" t="str">
            <v>P</v>
          </cell>
        </row>
        <row r="1700">
          <cell r="A1700" t="str">
            <v>T8DC-9960C-5TB-50</v>
          </cell>
          <cell r="B1700" t="str">
            <v>5TB SE9960 Data Ctr Clstr-50Hz</v>
          </cell>
          <cell r="C1700">
            <v>2954370</v>
          </cell>
          <cell r="D1700" t="str">
            <v>P</v>
          </cell>
        </row>
        <row r="1701">
          <cell r="A1701" t="str">
            <v>T8DC-9960C-5TB-60</v>
          </cell>
          <cell r="B1701" t="str">
            <v>5TB SE9960 Data Ctr Clstr-60Hz</v>
          </cell>
          <cell r="C1701">
            <v>2954370</v>
          </cell>
          <cell r="D1701" t="str">
            <v>P</v>
          </cell>
        </row>
        <row r="1702">
          <cell r="A1702" t="str">
            <v>TAGD9-200-9999</v>
          </cell>
          <cell r="B1702" t="str">
            <v>TMN AGENT 2.0, DOC</v>
          </cell>
          <cell r="C1702">
            <v>195</v>
          </cell>
          <cell r="D1702" t="str">
            <v>D</v>
          </cell>
        </row>
        <row r="1703">
          <cell r="A1703" t="str">
            <v>TAGII-200-R999</v>
          </cell>
          <cell r="B1703" t="str">
            <v>TMN AGENT 2.0 INTEL RT, LIC</v>
          </cell>
          <cell r="C1703">
            <v>0</v>
          </cell>
          <cell r="D1703" t="str">
            <v>D</v>
          </cell>
        </row>
        <row r="1704">
          <cell r="A1704" t="str">
            <v>TAGIN-200-R999</v>
          </cell>
          <cell r="B1704" t="str">
            <v>TMN AGENT 2.0 NT RT, LIC</v>
          </cell>
          <cell r="C1704">
            <v>0</v>
          </cell>
          <cell r="D1704" t="str">
            <v>D</v>
          </cell>
        </row>
        <row r="1705">
          <cell r="A1705" t="str">
            <v>TAGIS-200-R999</v>
          </cell>
          <cell r="B1705" t="str">
            <v>TMN AGENT 2.0 SPARC RT  1 LIC</v>
          </cell>
          <cell r="C1705">
            <v>0</v>
          </cell>
          <cell r="D1705" t="str">
            <v>D</v>
          </cell>
        </row>
        <row r="1706">
          <cell r="A1706" t="str">
            <v>TAGIS-200-T999</v>
          </cell>
          <cell r="B1706" t="str">
            <v>TMN AGENT 2.0, LIC</v>
          </cell>
          <cell r="C1706">
            <v>54593</v>
          </cell>
          <cell r="D1706" t="str">
            <v>B</v>
          </cell>
        </row>
        <row r="1707">
          <cell r="A1707" t="str">
            <v>TAGIS-200-T9U9</v>
          </cell>
          <cell r="B1707" t="str">
            <v>UG TMN AGENT 2.0, LIC</v>
          </cell>
          <cell r="C1707">
            <v>20280</v>
          </cell>
          <cell r="D1707" t="str">
            <v>D</v>
          </cell>
        </row>
        <row r="1708">
          <cell r="A1708" t="str">
            <v>TAGVS-200-T999</v>
          </cell>
          <cell r="B1708" t="str">
            <v>TMN AGENT 2.0, 5 LIC</v>
          </cell>
          <cell r="C1708">
            <v>246085</v>
          </cell>
          <cell r="D1708" t="str">
            <v>B</v>
          </cell>
        </row>
        <row r="1709">
          <cell r="A1709" t="str">
            <v>TAGVS-200-T9U9</v>
          </cell>
          <cell r="B1709" t="str">
            <v>UG TMN AGENT 2.0, 5LIC</v>
          </cell>
          <cell r="C1709">
            <v>91403</v>
          </cell>
          <cell r="D1709" t="str">
            <v>D</v>
          </cell>
        </row>
        <row r="1710">
          <cell r="A1710" t="str">
            <v>TASD9-100-9999</v>
          </cell>
          <cell r="B1710" t="str">
            <v>TMN/SNMP Q-A 1.0 DOCS ONLY</v>
          </cell>
          <cell r="C1710">
            <v>195</v>
          </cell>
          <cell r="D1710" t="str">
            <v>D</v>
          </cell>
        </row>
        <row r="1711">
          <cell r="A1711" t="str">
            <v>TASIS-100-R999</v>
          </cell>
          <cell r="B1711" t="str">
            <v>TMN/SNMP Q-A 1.0 1 LIC ONLY</v>
          </cell>
          <cell r="C1711">
            <v>8393</v>
          </cell>
          <cell r="D1711" t="str">
            <v>B</v>
          </cell>
        </row>
        <row r="1712">
          <cell r="A1712" t="str">
            <v>TASIS-100-T999</v>
          </cell>
          <cell r="B1712" t="str">
            <v>TMN/SNMP Q-A 1.0 TK, 1 LIC</v>
          </cell>
          <cell r="C1712">
            <v>20300</v>
          </cell>
          <cell r="D1712" t="str">
            <v>B</v>
          </cell>
        </row>
        <row r="1713">
          <cell r="A1713" t="str">
            <v>TATD9-110-9999</v>
          </cell>
          <cell r="B1713" t="str">
            <v>TMN AGENT TESTER 1.1 DOC SET</v>
          </cell>
          <cell r="C1713">
            <v>195</v>
          </cell>
          <cell r="D1713" t="str">
            <v>D</v>
          </cell>
        </row>
        <row r="1714">
          <cell r="A1714" t="str">
            <v>TATIS-110-9999</v>
          </cell>
          <cell r="B1714" t="str">
            <v>TMN AGENT TESTER 1.1, LIC</v>
          </cell>
          <cell r="C1714">
            <v>20300</v>
          </cell>
          <cell r="D1714" t="str">
            <v>B</v>
          </cell>
        </row>
        <row r="1715">
          <cell r="A1715" t="str">
            <v>TATIS-110-99U9</v>
          </cell>
          <cell r="B1715" t="str">
            <v>UG TMN AGENT TESTER 1.1, LIC</v>
          </cell>
          <cell r="C1715">
            <v>7540</v>
          </cell>
          <cell r="D1715" t="str">
            <v>D</v>
          </cell>
        </row>
        <row r="1716">
          <cell r="A1716" t="str">
            <v>TB3910-B2-1321</v>
          </cell>
          <cell r="B1716" t="str">
            <v>SE3910 2x8Switch ServP 2x9x73G</v>
          </cell>
          <cell r="C1716">
            <v>194860</v>
          </cell>
          <cell r="D1716" t="str">
            <v>P</v>
          </cell>
        </row>
        <row r="1717">
          <cell r="A1717" t="str">
            <v>TB3910-B2-655</v>
          </cell>
          <cell r="B1717" t="str">
            <v>SE3910 2x8Switch ServP 2x9x36G</v>
          </cell>
          <cell r="C1717">
            <v>155720</v>
          </cell>
          <cell r="D1717" t="str">
            <v>P</v>
          </cell>
        </row>
        <row r="1718">
          <cell r="A1718" t="str">
            <v>TB3910-B8-2620</v>
          </cell>
          <cell r="B1718" t="str">
            <v>SE3910 2x8Switch ServP 8x9x36G</v>
          </cell>
          <cell r="C1718">
            <v>496320</v>
          </cell>
          <cell r="D1718" t="str">
            <v>P</v>
          </cell>
        </row>
        <row r="1719">
          <cell r="A1719" t="str">
            <v>TB3910-B8-5284</v>
          </cell>
          <cell r="B1719" t="str">
            <v>SE3910 2x8Switch ServP 8x9x73G</v>
          </cell>
          <cell r="C1719">
            <v>659800</v>
          </cell>
          <cell r="D1719" t="str">
            <v>P</v>
          </cell>
        </row>
        <row r="1720">
          <cell r="A1720" t="str">
            <v>TB3960-C2-1321</v>
          </cell>
          <cell r="B1720" t="str">
            <v>SE3960 2x16Switch SrvP 2x9x73G</v>
          </cell>
          <cell r="C1720">
            <v>268000</v>
          </cell>
          <cell r="D1720" t="str">
            <v>P</v>
          </cell>
        </row>
        <row r="1721">
          <cell r="A1721" t="str">
            <v>TB3960-C2-655</v>
          </cell>
          <cell r="B1721" t="str">
            <v>SE3960 2x16Switch SrvP 2x9x36G</v>
          </cell>
          <cell r="C1721">
            <v>228860</v>
          </cell>
          <cell r="D1721" t="str">
            <v>P</v>
          </cell>
        </row>
        <row r="1722">
          <cell r="A1722" t="str">
            <v>TB3960-C8-2620</v>
          </cell>
          <cell r="B1722" t="str">
            <v>SE3960 2x16Switch ServP 8x9x36</v>
          </cell>
          <cell r="C1722">
            <v>569460</v>
          </cell>
          <cell r="D1722" t="str">
            <v>P</v>
          </cell>
        </row>
        <row r="1723">
          <cell r="A1723" t="str">
            <v>TB3960-C8-5284</v>
          </cell>
          <cell r="B1723" t="str">
            <v>SE3960 2x16Switch ServP 8x9x73</v>
          </cell>
          <cell r="C1723">
            <v>732940</v>
          </cell>
          <cell r="D1723" t="str">
            <v>P</v>
          </cell>
        </row>
        <row r="1724">
          <cell r="A1724" t="str">
            <v>TB6910-B2-1321</v>
          </cell>
          <cell r="B1724" t="str">
            <v>SE6910 2x8Switch ServP 2x9x73G</v>
          </cell>
          <cell r="C1724">
            <v>248880</v>
          </cell>
          <cell r="D1724" t="str">
            <v>P</v>
          </cell>
        </row>
        <row r="1725">
          <cell r="A1725" t="str">
            <v>TB6910-B2-655</v>
          </cell>
          <cell r="B1725" t="str">
            <v>SE6910 2x8Switch ServP 2x9x36G</v>
          </cell>
          <cell r="C1725">
            <v>209740</v>
          </cell>
          <cell r="D1725" t="str">
            <v>P</v>
          </cell>
        </row>
        <row r="1726">
          <cell r="A1726" t="str">
            <v>TB6910-B6-1965</v>
          </cell>
          <cell r="B1726" t="str">
            <v>SE6910 4x8Switch ServP 6x9x36G</v>
          </cell>
          <cell r="C1726">
            <v>436800</v>
          </cell>
          <cell r="D1726" t="str">
            <v>P</v>
          </cell>
        </row>
        <row r="1727">
          <cell r="A1727" t="str">
            <v>TB6910-B6-3963</v>
          </cell>
          <cell r="B1727" t="str">
            <v>SE6910 4x8Switch ServP 6x9x73G</v>
          </cell>
          <cell r="C1727">
            <v>558840</v>
          </cell>
          <cell r="D1727" t="str">
            <v>P</v>
          </cell>
        </row>
        <row r="1728">
          <cell r="A1728" t="str">
            <v>TB6960-C2-1321</v>
          </cell>
          <cell r="B1728" t="str">
            <v>SE6960 2x16Switch SrvP 2x9x73G</v>
          </cell>
          <cell r="C1728">
            <v>422000</v>
          </cell>
          <cell r="D1728" t="str">
            <v>P</v>
          </cell>
        </row>
        <row r="1729">
          <cell r="A1729" t="str">
            <v>TB6960-C2-655</v>
          </cell>
          <cell r="B1729" t="str">
            <v>SE6960 2x16Switch SrvP 2x9x36G</v>
          </cell>
          <cell r="C1729">
            <v>382860</v>
          </cell>
          <cell r="D1729" t="str">
            <v>P</v>
          </cell>
        </row>
        <row r="1730">
          <cell r="A1730" t="str">
            <v>TB6960-C6-1965</v>
          </cell>
          <cell r="B1730" t="str">
            <v>SE6960 4x16Switch ServP 6x9x36</v>
          </cell>
          <cell r="C1730">
            <v>609940</v>
          </cell>
          <cell r="D1730" t="str">
            <v>P</v>
          </cell>
        </row>
        <row r="1731">
          <cell r="A1731" t="str">
            <v>TB6960-C6-3963</v>
          </cell>
          <cell r="B1731" t="str">
            <v>SE6960 4x16Switch ServP 6x9x73</v>
          </cell>
          <cell r="C1731">
            <v>731960</v>
          </cell>
          <cell r="D1731" t="str">
            <v>P</v>
          </cell>
        </row>
        <row r="1732">
          <cell r="A1732" t="str">
            <v>TBEA-N2-1321</v>
          </cell>
          <cell r="B1732" t="str">
            <v>3900/6900 Exp Array 2x9x73G</v>
          </cell>
          <cell r="C1732">
            <v>169160</v>
          </cell>
          <cell r="D1732" t="str">
            <v>P</v>
          </cell>
        </row>
        <row r="1733">
          <cell r="A1733" t="str">
            <v>TBEA-N2-655</v>
          </cell>
          <cell r="B1733" t="str">
            <v>3900/6900 Exp Array 2x9x36G</v>
          </cell>
          <cell r="C1733">
            <v>122780</v>
          </cell>
          <cell r="D1733" t="str">
            <v>P</v>
          </cell>
        </row>
        <row r="1734">
          <cell r="A1734" t="str">
            <v>TBEC-N2-1321</v>
          </cell>
          <cell r="B1734" t="str">
            <v>SE3900/6900 ExpCab 2x9x73G</v>
          </cell>
          <cell r="C1734">
            <v>171440</v>
          </cell>
          <cell r="D1734" t="str">
            <v>P</v>
          </cell>
        </row>
        <row r="1735">
          <cell r="A1735" t="str">
            <v>TBEC-N2-655</v>
          </cell>
          <cell r="B1735" t="str">
            <v>SE3900/6900 ExpCab 2x9x36G</v>
          </cell>
          <cell r="C1735">
            <v>128360</v>
          </cell>
          <cell r="D1735" t="str">
            <v>P</v>
          </cell>
        </row>
        <row r="1736">
          <cell r="A1736" t="str">
            <v>TMN-KIT-2.0-D</v>
          </cell>
          <cell r="B1736" t="str">
            <v>TMN AGENT 2.0, DOC</v>
          </cell>
          <cell r="C1736">
            <v>195</v>
          </cell>
          <cell r="D1736" t="str">
            <v>D</v>
          </cell>
        </row>
        <row r="1737">
          <cell r="A1737" t="str">
            <v>TMN-KIT-2.0-S</v>
          </cell>
          <cell r="B1737" t="str">
            <v>TMN AGENT 2.0, CD LIC</v>
          </cell>
          <cell r="C1737">
            <v>50694</v>
          </cell>
          <cell r="D1737" t="str">
            <v>B</v>
          </cell>
        </row>
        <row r="1738">
          <cell r="A1738" t="str">
            <v>TMN-KIT-2.0-S5</v>
          </cell>
          <cell r="B1738" t="str">
            <v>TMN AGENT 2.0, CD 5LIC</v>
          </cell>
          <cell r="C1738">
            <v>228508</v>
          </cell>
          <cell r="D1738" t="str">
            <v>B</v>
          </cell>
        </row>
        <row r="1739">
          <cell r="A1739" t="str">
            <v>TMN-KIT-2.0-S5U</v>
          </cell>
          <cell r="B1739" t="str">
            <v>UG TMN AGENT 2.0, CD 5LIC</v>
          </cell>
          <cell r="C1739">
            <v>91403</v>
          </cell>
          <cell r="D1739" t="str">
            <v>B</v>
          </cell>
        </row>
        <row r="1740">
          <cell r="A1740" t="str">
            <v>TMN-KIT-2.0-SU</v>
          </cell>
          <cell r="B1740" t="str">
            <v>UG TMN AGENT 2.0, CD LIC</v>
          </cell>
          <cell r="C1740">
            <v>20280</v>
          </cell>
          <cell r="D1740" t="str">
            <v>B</v>
          </cell>
        </row>
        <row r="1741">
          <cell r="A1741" t="str">
            <v>TMSD9-110-9999</v>
          </cell>
          <cell r="B1741" t="str">
            <v>TMN SCRIPT  1.1 DOC ONLY</v>
          </cell>
          <cell r="C1741">
            <v>195</v>
          </cell>
          <cell r="D1741" t="str">
            <v>D</v>
          </cell>
        </row>
        <row r="1742">
          <cell r="A1742" t="str">
            <v>TMSII-110-R999</v>
          </cell>
          <cell r="B1742" t="str">
            <v>TMN SCRIPT 1.1 INTEL RT, LIC</v>
          </cell>
          <cell r="C1742">
            <v>2793</v>
          </cell>
          <cell r="D1742" t="str">
            <v>B</v>
          </cell>
        </row>
        <row r="1743">
          <cell r="A1743" t="str">
            <v>TMSII-110-R9U9</v>
          </cell>
          <cell r="B1743" t="str">
            <v>TMN SCRIPT  1.1 INTEL RT UPG</v>
          </cell>
          <cell r="C1743">
            <v>1037</v>
          </cell>
          <cell r="D1743" t="str">
            <v>D</v>
          </cell>
        </row>
        <row r="1744">
          <cell r="A1744" t="str">
            <v>TMSIN-110-R999</v>
          </cell>
          <cell r="B1744" t="str">
            <v>TMN SCRIPT 1.1 NT RT, LIC</v>
          </cell>
          <cell r="C1744">
            <v>2793</v>
          </cell>
          <cell r="D1744" t="str">
            <v>B</v>
          </cell>
        </row>
        <row r="1745">
          <cell r="A1745" t="str">
            <v>TMSIS-110-R999</v>
          </cell>
          <cell r="B1745" t="str">
            <v>TMN SCRIPT  1.1 SPARC RT, LIC</v>
          </cell>
          <cell r="C1745">
            <v>2793</v>
          </cell>
          <cell r="D1745" t="str">
            <v>B</v>
          </cell>
        </row>
        <row r="1746">
          <cell r="A1746" t="str">
            <v>TMSIS-110-R9U9</v>
          </cell>
          <cell r="B1746" t="str">
            <v>UG TMN SCRIPT 1.1 SPARC RT</v>
          </cell>
          <cell r="C1746">
            <v>1037</v>
          </cell>
          <cell r="D1746" t="str">
            <v>D</v>
          </cell>
        </row>
        <row r="1747">
          <cell r="A1747" t="str">
            <v>TMSIS-110-T999</v>
          </cell>
          <cell r="B1747" t="str">
            <v>TMN SCRIPT TOOLKIT 1.1, LIC</v>
          </cell>
          <cell r="C1747">
            <v>20993</v>
          </cell>
          <cell r="D1747" t="str">
            <v>B</v>
          </cell>
        </row>
        <row r="1748">
          <cell r="A1748" t="str">
            <v>TMSIS-110-T9U9</v>
          </cell>
          <cell r="B1748" t="str">
            <v>UG TMN SCRIPT 1.1 TOOLKIT</v>
          </cell>
          <cell r="C1748">
            <v>7797</v>
          </cell>
          <cell r="D1748" t="str">
            <v>D</v>
          </cell>
        </row>
        <row r="1749">
          <cell r="A1749" t="str">
            <v>TRKIS-121-99N9</v>
          </cell>
          <cell r="B1749" t="str">
            <v>Sun Trunking Software v. 1.2.1</v>
          </cell>
          <cell r="C1749">
            <v>1393</v>
          </cell>
          <cell r="D1749" t="str">
            <v>A</v>
          </cell>
        </row>
        <row r="1750">
          <cell r="A1750" t="str">
            <v>TS2BS-251-D999</v>
          </cell>
          <cell r="B1750" t="str">
            <v>TRUSTED SOLARIS 2.5.1 DESKTOP</v>
          </cell>
          <cell r="C1750">
            <v>3374</v>
          </cell>
          <cell r="D1750" t="str">
            <v>A</v>
          </cell>
        </row>
        <row r="1751">
          <cell r="A1751" t="str">
            <v>TS2BS-251-D9U9</v>
          </cell>
          <cell r="B1751" t="str">
            <v>TRSTD SOLARIS 2.5.1 DSKTP UPG</v>
          </cell>
          <cell r="C1751">
            <v>1684</v>
          </cell>
          <cell r="D1751" t="str">
            <v>B</v>
          </cell>
        </row>
        <row r="1752">
          <cell r="A1752" t="str">
            <v>TS2BS-251-E999</v>
          </cell>
          <cell r="B1752" t="str">
            <v>TRUSTED SOLARIS 2.5.1 SERVER</v>
          </cell>
          <cell r="C1752">
            <v>15594</v>
          </cell>
          <cell r="D1752" t="str">
            <v>A</v>
          </cell>
        </row>
        <row r="1753">
          <cell r="A1753" t="str">
            <v>TS2BS-251-E9U9</v>
          </cell>
          <cell r="B1753" t="str">
            <v>TRSTD SOLARIS 2.5.1 SRVR UPG</v>
          </cell>
          <cell r="C1753">
            <v>7794</v>
          </cell>
          <cell r="D1753" t="str">
            <v>B</v>
          </cell>
        </row>
        <row r="1754">
          <cell r="A1754" t="str">
            <v>TS2DS-251-9999</v>
          </cell>
          <cell r="B1754" t="str">
            <v>TRUSTED SOLARIS 2.5.1 MANUALS</v>
          </cell>
          <cell r="C1754">
            <v>1944</v>
          </cell>
          <cell r="D1754" t="str">
            <v>D</v>
          </cell>
        </row>
        <row r="1755">
          <cell r="A1755" t="str">
            <v>TS8II-080-B999</v>
          </cell>
          <cell r="B1755" t="str">
            <v>TSol8, 1-2 CPUS RTU, Intel</v>
          </cell>
          <cell r="C1755">
            <v>3374</v>
          </cell>
          <cell r="D1755" t="str">
            <v>A</v>
          </cell>
        </row>
        <row r="1756">
          <cell r="A1756" t="str">
            <v>TS8II-080-B9U9</v>
          </cell>
          <cell r="B1756" t="str">
            <v>TSol8, 1-2 CPUS RTU Upg, Intel</v>
          </cell>
          <cell r="C1756">
            <v>1684</v>
          </cell>
          <cell r="D1756" t="str">
            <v>A</v>
          </cell>
        </row>
        <row r="1757">
          <cell r="A1757" t="str">
            <v>TS8II-080-G999</v>
          </cell>
          <cell r="B1757" t="str">
            <v>TSol8, 3-8 CPUS RTU, Intel</v>
          </cell>
          <cell r="C1757">
            <v>15594</v>
          </cell>
          <cell r="D1757" t="str">
            <v>A</v>
          </cell>
        </row>
        <row r="1758">
          <cell r="A1758" t="str">
            <v>TS8II-080-G9U9</v>
          </cell>
          <cell r="B1758" t="str">
            <v>TSol8, 3-8 CPUS RTU Upg, Intel</v>
          </cell>
          <cell r="C1758">
            <v>7794</v>
          </cell>
          <cell r="D1758" t="str">
            <v>A</v>
          </cell>
        </row>
        <row r="1759">
          <cell r="A1759" t="str">
            <v>TS8II-080-L999</v>
          </cell>
          <cell r="B1759" t="str">
            <v>TSol8, 17-32 CPUS RTU, Intel</v>
          </cell>
          <cell r="C1759">
            <v>130000</v>
          </cell>
          <cell r="D1759" t="str">
            <v>A</v>
          </cell>
        </row>
        <row r="1760">
          <cell r="A1760" t="str">
            <v>TS8II-080-L9U9</v>
          </cell>
          <cell r="B1760" t="str">
            <v>TSol8, 17-32 CPU RTU Ug,Intel</v>
          </cell>
          <cell r="C1760">
            <v>78000</v>
          </cell>
          <cell r="D1760" t="str">
            <v>A</v>
          </cell>
        </row>
        <row r="1761">
          <cell r="A1761" t="str">
            <v>TS8II-080-Y999</v>
          </cell>
          <cell r="B1761" t="str">
            <v>TSol8, 9-16 CPUS RTU, Intel</v>
          </cell>
          <cell r="C1761">
            <v>48094</v>
          </cell>
          <cell r="D1761" t="str">
            <v>A</v>
          </cell>
        </row>
        <row r="1762">
          <cell r="A1762" t="str">
            <v>TS8II-080-Y9U9</v>
          </cell>
          <cell r="B1762" t="str">
            <v>TSol8, 9-16 CPUS RTU Ug, Intel</v>
          </cell>
          <cell r="C1762">
            <v>24044</v>
          </cell>
          <cell r="D1762" t="str">
            <v>A</v>
          </cell>
        </row>
        <row r="1763">
          <cell r="A1763" t="str">
            <v>TS8IS-080-B999</v>
          </cell>
          <cell r="B1763" t="str">
            <v>TSol8, 1-2 CPUS RTU, SPARC</v>
          </cell>
          <cell r="C1763">
            <v>3374</v>
          </cell>
          <cell r="D1763" t="str">
            <v>A</v>
          </cell>
        </row>
        <row r="1764">
          <cell r="A1764" t="str">
            <v>TS8IS-080-B9U9</v>
          </cell>
          <cell r="B1764" t="str">
            <v>TSol8, 1-2 CPUS RTU Upg,SPARC</v>
          </cell>
          <cell r="C1764">
            <v>1684</v>
          </cell>
          <cell r="D1764" t="str">
            <v>A</v>
          </cell>
        </row>
        <row r="1765">
          <cell r="A1765" t="str">
            <v>TS8IS-080-D999</v>
          </cell>
          <cell r="B1765" t="str">
            <v>TSol8 4/01,Deskt,Kit&amp;RTU,SPARC</v>
          </cell>
          <cell r="C1765">
            <v>3244</v>
          </cell>
          <cell r="D1765" t="str">
            <v>A</v>
          </cell>
        </row>
        <row r="1766">
          <cell r="A1766" t="str">
            <v>TS8IS-080-E999</v>
          </cell>
          <cell r="B1766" t="str">
            <v>TSol8 4/01,Entrp,Kit&amp;RTU,SPARC</v>
          </cell>
          <cell r="C1766">
            <v>47444</v>
          </cell>
          <cell r="D1766" t="str">
            <v>A</v>
          </cell>
        </row>
        <row r="1767">
          <cell r="A1767" t="str">
            <v>TS8IS-080-G999</v>
          </cell>
          <cell r="B1767" t="str">
            <v>TSol8, 3-8 CPUS RTU, SPARC</v>
          </cell>
          <cell r="C1767">
            <v>15594</v>
          </cell>
          <cell r="D1767" t="str">
            <v>A</v>
          </cell>
        </row>
        <row r="1768">
          <cell r="A1768" t="str">
            <v>TS8IS-080-G9U9</v>
          </cell>
          <cell r="B1768" t="str">
            <v>TSol8, 3-8 CPUS RTU Upg, SPARC</v>
          </cell>
          <cell r="C1768">
            <v>7794</v>
          </cell>
          <cell r="D1768" t="str">
            <v>A</v>
          </cell>
        </row>
        <row r="1769">
          <cell r="A1769" t="str">
            <v>TS8IS-080-L999</v>
          </cell>
          <cell r="B1769" t="str">
            <v>TSol8, 17-32 CPUs RTU, SPARC</v>
          </cell>
          <cell r="C1769">
            <v>130000</v>
          </cell>
          <cell r="D1769" t="str">
            <v>A</v>
          </cell>
        </row>
        <row r="1770">
          <cell r="A1770" t="str">
            <v>TS8IS-080-L9U9</v>
          </cell>
          <cell r="B1770" t="str">
            <v>TSol8, 17-32 CPUs RTU, SPARC</v>
          </cell>
          <cell r="C1770">
            <v>78000</v>
          </cell>
          <cell r="D1770" t="str">
            <v>A</v>
          </cell>
        </row>
        <row r="1771">
          <cell r="A1771" t="str">
            <v>TS8IS-080-W999</v>
          </cell>
          <cell r="B1771" t="str">
            <v>TSol8 4/01,Wrkgp,Kit&amp;RTU,SPARC</v>
          </cell>
          <cell r="C1771">
            <v>12344</v>
          </cell>
          <cell r="D1771" t="str">
            <v>A</v>
          </cell>
        </row>
        <row r="1772">
          <cell r="A1772" t="str">
            <v>TS8IS-080-Y999</v>
          </cell>
          <cell r="B1772" t="str">
            <v>TSol8, 9-16 CPUs RTU, SPARC</v>
          </cell>
          <cell r="C1772">
            <v>48094</v>
          </cell>
          <cell r="D1772" t="str">
            <v>A</v>
          </cell>
        </row>
        <row r="1773">
          <cell r="A1773" t="str">
            <v>TS8IS-080-Y9U9</v>
          </cell>
          <cell r="B1773" t="str">
            <v>TSol8, 9-16 CPUs RTU Ug, SPARC</v>
          </cell>
          <cell r="C1773">
            <v>24044</v>
          </cell>
          <cell r="D1773" t="str">
            <v>A</v>
          </cell>
        </row>
        <row r="1774">
          <cell r="A1774" t="str">
            <v>TS8Z9-080-99D9</v>
          </cell>
          <cell r="B1774" t="str">
            <v>TSol 8 doc CD only, English</v>
          </cell>
          <cell r="C1774">
            <v>98</v>
          </cell>
          <cell r="D1774" t="str">
            <v>B</v>
          </cell>
        </row>
        <row r="1775">
          <cell r="A1775" t="str">
            <v>TS8ZI-080B9OY9</v>
          </cell>
          <cell r="B1775" t="str">
            <v>TSol8 MediaKit, INTEL, English</v>
          </cell>
          <cell r="C1775">
            <v>1294</v>
          </cell>
          <cell r="D1775" t="str">
            <v>A</v>
          </cell>
        </row>
        <row r="1776">
          <cell r="A1776" t="str">
            <v>TS8ZS-080-S9Y9</v>
          </cell>
          <cell r="B1776" t="str">
            <v>TSol8, Media, E10K Supl CD/Doc</v>
          </cell>
          <cell r="C1776">
            <v>254</v>
          </cell>
          <cell r="D1776" t="str">
            <v>A</v>
          </cell>
        </row>
        <row r="1777">
          <cell r="A1777" t="str">
            <v>TS8ZS-080B9OY9</v>
          </cell>
          <cell r="B1777" t="str">
            <v>TSol8, MediaKt, SPARC, English</v>
          </cell>
          <cell r="C1777">
            <v>1294</v>
          </cell>
          <cell r="D1777" t="str">
            <v>A</v>
          </cell>
        </row>
        <row r="1778">
          <cell r="A1778" t="str">
            <v>UG-1044A-1141A</v>
          </cell>
          <cell r="B1778" t="str">
            <v>UG SUN GIGABITETHERNET/P 2.0</v>
          </cell>
          <cell r="C1778">
            <v>1294</v>
          </cell>
          <cell r="D1778" t="str">
            <v>A</v>
          </cell>
        </row>
        <row r="1779">
          <cell r="A1779" t="str">
            <v>UG-1045A-1140A</v>
          </cell>
          <cell r="B1779" t="str">
            <v>UG SUN GIGABITETHERNET/S 2.0</v>
          </cell>
          <cell r="C1779">
            <v>1294</v>
          </cell>
          <cell r="D1779" t="str">
            <v>A</v>
          </cell>
        </row>
        <row r="1780">
          <cell r="A1780" t="str">
            <v>UG-5/1-CLOCKBOARD</v>
          </cell>
          <cell r="B1780" t="str">
            <v>UG to 5:1 CLOCK BOARD - Field</v>
          </cell>
          <cell r="C1780">
            <v>1600</v>
          </cell>
          <cell r="D1780" t="str">
            <v>A</v>
          </cell>
        </row>
        <row r="1781">
          <cell r="A1781" t="str">
            <v>UG-A1000-CONTBD</v>
          </cell>
          <cell r="B1781" t="str">
            <v>CONTROLLER BOARD UPG FOR A1000</v>
          </cell>
          <cell r="C1781">
            <v>5600</v>
          </cell>
          <cell r="D1781" t="str">
            <v>H</v>
          </cell>
        </row>
        <row r="1782">
          <cell r="A1782" t="str">
            <v>UG-E10K-5/1CONTRLB</v>
          </cell>
          <cell r="B1782" t="str">
            <v>5:1 E10000 Control Board ONLY</v>
          </cell>
          <cell r="C1782">
            <v>12000</v>
          </cell>
          <cell r="D1782" t="str">
            <v>A</v>
          </cell>
        </row>
        <row r="1783">
          <cell r="A1783" t="str">
            <v>UG-RMA</v>
          </cell>
          <cell r="B1783" t="str">
            <v>RMA DOC KIT</v>
          </cell>
          <cell r="C1783">
            <v>0</v>
          </cell>
          <cell r="D1783" t="str">
            <v>D</v>
          </cell>
        </row>
        <row r="1784">
          <cell r="A1784" t="str">
            <v>UG-SF-BEZEL-KIT</v>
          </cell>
          <cell r="B1784" t="str">
            <v>UG E5x00/E6x00 Bezel - Field</v>
          </cell>
          <cell r="C1784">
            <v>800</v>
          </cell>
          <cell r="D1784" t="str">
            <v>A</v>
          </cell>
        </row>
        <row r="1785">
          <cell r="A1785" t="str">
            <v>UGMB-A25XA-A25CA</v>
          </cell>
          <cell r="B1785" t="str">
            <v>UG E450 BOARD TO 480MHZ BOARD</v>
          </cell>
          <cell r="C1785">
            <v>4590</v>
          </cell>
          <cell r="D1785" t="str">
            <v>H</v>
          </cell>
        </row>
        <row r="1786">
          <cell r="A1786" t="str">
            <v>USS2-3ULD19L-256AQ</v>
          </cell>
          <cell r="B1786" t="str">
            <v>CHASSIS UPG TO ULT 60, 450MHZ</v>
          </cell>
          <cell r="C1786">
            <v>13493</v>
          </cell>
          <cell r="D1786" t="str">
            <v>H</v>
          </cell>
        </row>
        <row r="1787">
          <cell r="A1787" t="str">
            <v>VBCLP-999-9999</v>
          </cell>
          <cell r="B1787" t="str">
            <v>NBU BS Client Expansion Pack</v>
          </cell>
          <cell r="C1787">
            <v>1813</v>
          </cell>
          <cell r="D1787" t="str">
            <v>B</v>
          </cell>
        </row>
        <row r="1788">
          <cell r="A1788" t="str">
            <v>VBEDS-999-9999</v>
          </cell>
          <cell r="B1788" t="str">
            <v>NBU BS 56-bit Encryption</v>
          </cell>
          <cell r="C1788">
            <v>973</v>
          </cell>
          <cell r="D1788" t="str">
            <v>B</v>
          </cell>
        </row>
        <row r="1789">
          <cell r="A1789" t="str">
            <v>VBEIS-999-9999</v>
          </cell>
          <cell r="B1789" t="str">
            <v>NBU BS 40-bit Encryption</v>
          </cell>
          <cell r="C1789">
            <v>973</v>
          </cell>
          <cell r="D1789" t="str">
            <v>B</v>
          </cell>
        </row>
        <row r="1790">
          <cell r="A1790" t="str">
            <v>VBIDR-999-9999</v>
          </cell>
          <cell r="B1790" t="str">
            <v>NBU BS IDR option License</v>
          </cell>
          <cell r="C1790">
            <v>973</v>
          </cell>
          <cell r="D1790" t="str">
            <v>B</v>
          </cell>
        </row>
        <row r="1791">
          <cell r="A1791" t="str">
            <v>VBNAS-999-9999</v>
          </cell>
          <cell r="B1791" t="str">
            <v>NBU BS NDMP Option Lic</v>
          </cell>
          <cell r="C1791">
            <v>1813</v>
          </cell>
          <cell r="D1791" t="str">
            <v>B</v>
          </cell>
        </row>
        <row r="1792">
          <cell r="A1792" t="str">
            <v>VBOTM-999-9999</v>
          </cell>
          <cell r="B1792" t="str">
            <v>NBU BS OTM option License</v>
          </cell>
          <cell r="C1792">
            <v>973</v>
          </cell>
          <cell r="D1792" t="str">
            <v>B</v>
          </cell>
        </row>
        <row r="1793">
          <cell r="A1793" t="str">
            <v>VBRTS-999-9999</v>
          </cell>
          <cell r="B1793" t="str">
            <v>NBU BS Robotic/2nd Drive Lic</v>
          </cell>
          <cell r="C1793">
            <v>2793</v>
          </cell>
          <cell r="D1793" t="str">
            <v>B</v>
          </cell>
        </row>
        <row r="1794">
          <cell r="A1794" t="str">
            <v>VBSNN-999-9999</v>
          </cell>
          <cell r="B1794" t="str">
            <v>NBU BS on Win NT/2000</v>
          </cell>
          <cell r="C1794">
            <v>2793</v>
          </cell>
          <cell r="D1794" t="str">
            <v>B</v>
          </cell>
        </row>
        <row r="1795">
          <cell r="A1795" t="str">
            <v>VBSNS-999-9999</v>
          </cell>
          <cell r="B1795" t="str">
            <v>NBU BusinesServer on Solaris</v>
          </cell>
          <cell r="C1795">
            <v>5593</v>
          </cell>
          <cell r="D1795" t="str">
            <v>B</v>
          </cell>
        </row>
        <row r="1796">
          <cell r="A1796" t="str">
            <v>VDARS-999-9999</v>
          </cell>
          <cell r="B1796" t="str">
            <v>NBU DC Adv. Reporter Lic</v>
          </cell>
          <cell r="C1796">
            <v>21000</v>
          </cell>
          <cell r="D1796" t="str">
            <v>B</v>
          </cell>
        </row>
        <row r="1797">
          <cell r="A1797" t="str">
            <v>VDCLP-999-P999</v>
          </cell>
          <cell r="B1797" t="str">
            <v>NBU DC PC Client Pack Lic</v>
          </cell>
          <cell r="C1797">
            <v>700</v>
          </cell>
          <cell r="D1797" t="str">
            <v>B</v>
          </cell>
        </row>
        <row r="1798">
          <cell r="A1798" t="str">
            <v>VDCLS-999-D999</v>
          </cell>
          <cell r="B1798" t="str">
            <v>DC Single Client - Server</v>
          </cell>
          <cell r="C1798">
            <v>1120</v>
          </cell>
          <cell r="D1798" t="str">
            <v>B</v>
          </cell>
        </row>
        <row r="1799">
          <cell r="A1799" t="str">
            <v>VDCLS-999-W999</v>
          </cell>
          <cell r="B1799" t="str">
            <v>DC Single Client - Wrkstn</v>
          </cell>
          <cell r="C1799">
            <v>280</v>
          </cell>
          <cell r="D1799" t="str">
            <v>B</v>
          </cell>
        </row>
        <row r="1800">
          <cell r="A1800" t="str">
            <v>VDDBN-999-D999</v>
          </cell>
          <cell r="B1800" t="str">
            <v>DC NT/2000 DB Agent DB2-DEP</v>
          </cell>
          <cell r="C1800">
            <v>2373</v>
          </cell>
          <cell r="D1800" t="str">
            <v>B</v>
          </cell>
        </row>
        <row r="1801">
          <cell r="A1801" t="str">
            <v>VDDBN-999-E999</v>
          </cell>
          <cell r="B1801" t="str">
            <v>DC NT/2000 DB Agent DB2-ENT</v>
          </cell>
          <cell r="C1801">
            <v>3073</v>
          </cell>
          <cell r="D1801" t="str">
            <v>B</v>
          </cell>
        </row>
        <row r="1802">
          <cell r="A1802" t="str">
            <v>VDDBN-999-S999</v>
          </cell>
          <cell r="B1802" t="str">
            <v>DC NT/2000 DB Agnt DB2-HighEnd</v>
          </cell>
          <cell r="C1802">
            <v>4613</v>
          </cell>
          <cell r="D1802" t="str">
            <v>B</v>
          </cell>
        </row>
        <row r="1803">
          <cell r="A1803" t="str">
            <v>VDDBN-999-W999</v>
          </cell>
          <cell r="B1803" t="str">
            <v>DC NT/2000 DB Agent DB2-WRK</v>
          </cell>
          <cell r="C1803">
            <v>1813</v>
          </cell>
          <cell r="D1803" t="str">
            <v>B</v>
          </cell>
        </row>
        <row r="1804">
          <cell r="A1804" t="str">
            <v>VDDBU-999-D999</v>
          </cell>
          <cell r="B1804" t="str">
            <v>DC UNIX DB Agent DB2-DEP</v>
          </cell>
          <cell r="C1804">
            <v>11200</v>
          </cell>
          <cell r="D1804" t="str">
            <v>B</v>
          </cell>
        </row>
        <row r="1805">
          <cell r="A1805" t="str">
            <v>VDDBU-999-E999</v>
          </cell>
          <cell r="B1805" t="str">
            <v>DC UNIX DB Agent DB2-ENT</v>
          </cell>
          <cell r="C1805">
            <v>14000</v>
          </cell>
          <cell r="D1805" t="str">
            <v>B</v>
          </cell>
        </row>
        <row r="1806">
          <cell r="A1806" t="str">
            <v>VDDBU-999-S999</v>
          </cell>
          <cell r="B1806" t="str">
            <v>DC UNIX DB Agent DB2 - HighEnd</v>
          </cell>
          <cell r="C1806">
            <v>21000</v>
          </cell>
          <cell r="D1806" t="str">
            <v>B</v>
          </cell>
        </row>
        <row r="1807">
          <cell r="A1807" t="str">
            <v>VDDBU-999-W999</v>
          </cell>
          <cell r="B1807" t="str">
            <v>DC UNIX DB Agent DB2-WRK</v>
          </cell>
          <cell r="C1807">
            <v>9100</v>
          </cell>
          <cell r="D1807" t="str">
            <v>B</v>
          </cell>
        </row>
        <row r="1808">
          <cell r="A1808" t="str">
            <v>VDEDS-999-D999</v>
          </cell>
          <cell r="B1808" t="str">
            <v>DC 56-bit - Server</v>
          </cell>
          <cell r="C1808">
            <v>1120</v>
          </cell>
          <cell r="D1808" t="str">
            <v>B</v>
          </cell>
        </row>
        <row r="1809">
          <cell r="A1809" t="str">
            <v>VDEDS-999-W999</v>
          </cell>
          <cell r="B1809" t="str">
            <v>DC 56-bit - Wrkstn</v>
          </cell>
          <cell r="C1809">
            <v>280</v>
          </cell>
          <cell r="D1809" t="str">
            <v>B</v>
          </cell>
        </row>
        <row r="1810">
          <cell r="A1810" t="str">
            <v>VDEIS-999-D999</v>
          </cell>
          <cell r="B1810" t="str">
            <v>DC 40-bit - Server</v>
          </cell>
          <cell r="C1810">
            <v>1120</v>
          </cell>
          <cell r="D1810" t="str">
            <v>B</v>
          </cell>
        </row>
        <row r="1811">
          <cell r="A1811" t="str">
            <v>VDEIS-999-W999</v>
          </cell>
          <cell r="B1811" t="str">
            <v>DC 40-bit -Wrkstn</v>
          </cell>
          <cell r="C1811">
            <v>280</v>
          </cell>
          <cell r="D1811" t="str">
            <v>B</v>
          </cell>
        </row>
        <row r="1812">
          <cell r="A1812" t="str">
            <v>VDEXN-999-D999</v>
          </cell>
          <cell r="B1812" t="str">
            <v>DC NT/2000 DB Agent Exchge-DEP</v>
          </cell>
          <cell r="C1812">
            <v>2373</v>
          </cell>
          <cell r="D1812" t="str">
            <v>B</v>
          </cell>
        </row>
        <row r="1813">
          <cell r="A1813" t="str">
            <v>VDEXN-999-E999</v>
          </cell>
          <cell r="B1813" t="str">
            <v>DC NT/2000 DB Agent Exchge-ENT</v>
          </cell>
          <cell r="C1813">
            <v>3073</v>
          </cell>
          <cell r="D1813" t="str">
            <v>B</v>
          </cell>
        </row>
        <row r="1814">
          <cell r="A1814" t="str">
            <v>VDEXN-999-S999</v>
          </cell>
          <cell r="B1814" t="str">
            <v>DC NT DB Agent Exchge-HighEnd</v>
          </cell>
          <cell r="C1814">
            <v>4613</v>
          </cell>
          <cell r="D1814" t="str">
            <v>B</v>
          </cell>
        </row>
        <row r="1815">
          <cell r="A1815" t="str">
            <v>VDEXN-999-W999</v>
          </cell>
          <cell r="B1815" t="str">
            <v>DC NT/2000 DB Agent Exchge-WRK</v>
          </cell>
          <cell r="C1815">
            <v>1813</v>
          </cell>
          <cell r="D1815" t="str">
            <v>B</v>
          </cell>
        </row>
        <row r="1816">
          <cell r="A1816" t="str">
            <v>VDFBS-999-D999</v>
          </cell>
          <cell r="B1816" t="str">
            <v>NBU DC FlashBackup license</v>
          </cell>
          <cell r="C1816">
            <v>11200</v>
          </cell>
          <cell r="D1816" t="str">
            <v>B</v>
          </cell>
        </row>
        <row r="1817">
          <cell r="A1817" t="str">
            <v>VDFBS-999-E999</v>
          </cell>
          <cell r="B1817" t="str">
            <v>NBU DC FlashBackup license</v>
          </cell>
          <cell r="C1817">
            <v>14000</v>
          </cell>
          <cell r="D1817" t="str">
            <v>B</v>
          </cell>
        </row>
        <row r="1818">
          <cell r="A1818" t="str">
            <v>VDFBS-999-S999</v>
          </cell>
          <cell r="B1818" t="str">
            <v>NBU DC FlashBackup license</v>
          </cell>
          <cell r="C1818">
            <v>21000</v>
          </cell>
          <cell r="D1818" t="str">
            <v>B</v>
          </cell>
        </row>
        <row r="1819">
          <cell r="A1819" t="str">
            <v>VDFBS-999-W999</v>
          </cell>
          <cell r="B1819" t="str">
            <v>NBU DC FlashBackup license</v>
          </cell>
          <cell r="C1819">
            <v>9100</v>
          </cell>
          <cell r="D1819" t="str">
            <v>B</v>
          </cell>
        </row>
        <row r="1820">
          <cell r="A1820" t="str">
            <v>VDINU-999-D999</v>
          </cell>
          <cell r="B1820" t="str">
            <v>DC UNIX DB Agent Infrmx-DEP</v>
          </cell>
          <cell r="C1820">
            <v>11200</v>
          </cell>
          <cell r="D1820" t="str">
            <v>B</v>
          </cell>
        </row>
        <row r="1821">
          <cell r="A1821" t="str">
            <v>VDINU-999-E999</v>
          </cell>
          <cell r="B1821" t="str">
            <v>DC UNIX DB Agent Infrmx-ENT</v>
          </cell>
          <cell r="C1821">
            <v>14000</v>
          </cell>
          <cell r="D1821" t="str">
            <v>B</v>
          </cell>
        </row>
        <row r="1822">
          <cell r="A1822" t="str">
            <v>VDINU-999-S999</v>
          </cell>
          <cell r="B1822" t="str">
            <v>DC DB Agent Infrmx - HighEnd</v>
          </cell>
          <cell r="C1822">
            <v>21000</v>
          </cell>
          <cell r="D1822" t="str">
            <v>B</v>
          </cell>
        </row>
        <row r="1823">
          <cell r="A1823" t="str">
            <v>VDINU-999-W999</v>
          </cell>
          <cell r="B1823" t="str">
            <v>DC UNIX DB Agent Infrmx-WRK</v>
          </cell>
          <cell r="C1823">
            <v>9100</v>
          </cell>
          <cell r="D1823" t="str">
            <v>B</v>
          </cell>
        </row>
        <row r="1824">
          <cell r="A1824" t="str">
            <v>VDLNN-999-D999</v>
          </cell>
          <cell r="B1824" t="str">
            <v>DC NT/2000 DB Agent Notes-DEP</v>
          </cell>
          <cell r="C1824">
            <v>2373</v>
          </cell>
          <cell r="D1824" t="str">
            <v>B</v>
          </cell>
        </row>
        <row r="1825">
          <cell r="A1825" t="str">
            <v>VDLNN-999-E999</v>
          </cell>
          <cell r="B1825" t="str">
            <v>DC NT/2000 DB Agent Notes-ENT</v>
          </cell>
          <cell r="C1825">
            <v>3073</v>
          </cell>
          <cell r="D1825" t="str">
            <v>B</v>
          </cell>
        </row>
        <row r="1826">
          <cell r="A1826" t="str">
            <v>VDLNN-999-S999</v>
          </cell>
          <cell r="B1826" t="str">
            <v>DC NT/2000 DB Notes - HighEnd</v>
          </cell>
          <cell r="C1826">
            <v>4613</v>
          </cell>
          <cell r="D1826" t="str">
            <v>B</v>
          </cell>
        </row>
        <row r="1827">
          <cell r="A1827" t="str">
            <v>VDLNN-999-W999</v>
          </cell>
          <cell r="B1827" t="str">
            <v>DC NT/2000 DB Agent Notes-WRK</v>
          </cell>
          <cell r="C1827">
            <v>1813</v>
          </cell>
          <cell r="D1827" t="str">
            <v>B</v>
          </cell>
        </row>
        <row r="1828">
          <cell r="A1828" t="str">
            <v>VDLNU-999-D999</v>
          </cell>
          <cell r="B1828" t="str">
            <v>DC UNIX DB Agent Notes-DEP</v>
          </cell>
          <cell r="C1828">
            <v>11200</v>
          </cell>
          <cell r="D1828" t="str">
            <v>B</v>
          </cell>
        </row>
        <row r="1829">
          <cell r="A1829" t="str">
            <v>VDLNU-999-E999</v>
          </cell>
          <cell r="B1829" t="str">
            <v>DC UNIX DB Agent Notes-ENT</v>
          </cell>
          <cell r="C1829">
            <v>14000</v>
          </cell>
          <cell r="D1829" t="str">
            <v>B</v>
          </cell>
        </row>
        <row r="1830">
          <cell r="A1830" t="str">
            <v>VDLNU-999-S999</v>
          </cell>
          <cell r="B1830" t="str">
            <v>DC UNIX DB Agent Notes-HighEnd</v>
          </cell>
          <cell r="C1830">
            <v>21000</v>
          </cell>
          <cell r="D1830" t="str">
            <v>B</v>
          </cell>
        </row>
        <row r="1831">
          <cell r="A1831" t="str">
            <v>VDLNU-999-W999</v>
          </cell>
          <cell r="B1831" t="str">
            <v>DC UNIX DB Agent Notes-WRK</v>
          </cell>
          <cell r="C1831">
            <v>9100</v>
          </cell>
          <cell r="D1831" t="str">
            <v>B</v>
          </cell>
        </row>
        <row r="1832">
          <cell r="A1832" t="str">
            <v>VDNAS-999-9999</v>
          </cell>
          <cell r="B1832" t="str">
            <v>NBU DC NDMP Option License</v>
          </cell>
          <cell r="C1832">
            <v>11900</v>
          </cell>
          <cell r="D1832" t="str">
            <v>B</v>
          </cell>
        </row>
        <row r="1833">
          <cell r="A1833" t="str">
            <v>VDNWS-999-D999</v>
          </cell>
          <cell r="B1833" t="str">
            <v>DC Single Client Netware</v>
          </cell>
          <cell r="C1833">
            <v>1120</v>
          </cell>
          <cell r="D1833" t="str">
            <v>B</v>
          </cell>
        </row>
        <row r="1834">
          <cell r="A1834" t="str">
            <v>VDOBL-999-D999</v>
          </cell>
          <cell r="B1834" t="str">
            <v>DC DB Agent Oracle BLI-DEP</v>
          </cell>
          <cell r="C1834">
            <v>15680</v>
          </cell>
          <cell r="D1834" t="str">
            <v>B</v>
          </cell>
        </row>
        <row r="1835">
          <cell r="A1835" t="str">
            <v>VDOBL-999-E999</v>
          </cell>
          <cell r="B1835" t="str">
            <v>DC DB Agent Oracle BLI-ENT</v>
          </cell>
          <cell r="C1835">
            <v>19600</v>
          </cell>
          <cell r="D1835" t="str">
            <v>B</v>
          </cell>
        </row>
        <row r="1836">
          <cell r="A1836" t="str">
            <v>VDOBL-999-S999</v>
          </cell>
          <cell r="B1836" t="str">
            <v>DC DB Agent Oracle BLI-HighEnd</v>
          </cell>
          <cell r="C1836">
            <v>29400</v>
          </cell>
          <cell r="D1836" t="str">
            <v>B</v>
          </cell>
        </row>
        <row r="1837">
          <cell r="A1837" t="str">
            <v>VDOBL-999-W999</v>
          </cell>
          <cell r="B1837" t="str">
            <v>DC DB Agent Oracle BLI-WRK</v>
          </cell>
          <cell r="C1837">
            <v>12600</v>
          </cell>
          <cell r="D1837" t="str">
            <v>B</v>
          </cell>
        </row>
        <row r="1838">
          <cell r="A1838" t="str">
            <v>VDOCN-341-9999</v>
          </cell>
          <cell r="B1838" t="str">
            <v>NBU BS 3.4.1 NT Supp Doc</v>
          </cell>
          <cell r="C1838">
            <v>280</v>
          </cell>
          <cell r="D1838" t="str">
            <v>B</v>
          </cell>
        </row>
        <row r="1839">
          <cell r="A1839" t="str">
            <v>VDOCU-341-9999</v>
          </cell>
          <cell r="B1839" t="str">
            <v>NBU BS 3.4.1 UNIX Supp Doc</v>
          </cell>
          <cell r="C1839">
            <v>280</v>
          </cell>
          <cell r="D1839" t="str">
            <v>B</v>
          </cell>
        </row>
        <row r="1840">
          <cell r="A1840" t="str">
            <v>VDORN-999-D999</v>
          </cell>
          <cell r="B1840" t="str">
            <v>DC NT/2000 DB Agent Oracle-DEP</v>
          </cell>
          <cell r="C1840">
            <v>2373</v>
          </cell>
          <cell r="D1840" t="str">
            <v>B</v>
          </cell>
        </row>
        <row r="1841">
          <cell r="A1841" t="str">
            <v>VDORN-999-E999</v>
          </cell>
          <cell r="B1841" t="str">
            <v>DC NT/2000 DB Agent Oracle-ENT</v>
          </cell>
          <cell r="C1841">
            <v>3073</v>
          </cell>
          <cell r="D1841" t="str">
            <v>B</v>
          </cell>
        </row>
        <row r="1842">
          <cell r="A1842" t="str">
            <v>VDORN-999-S999</v>
          </cell>
          <cell r="B1842" t="str">
            <v>DC NT DB Agent Oracle-HighEnd</v>
          </cell>
          <cell r="C1842">
            <v>4613</v>
          </cell>
          <cell r="D1842" t="str">
            <v>B</v>
          </cell>
        </row>
        <row r="1843">
          <cell r="A1843" t="str">
            <v>VDORN-999-W999</v>
          </cell>
          <cell r="B1843" t="str">
            <v>DC NT/2000 DB Agent Oracle-WRK</v>
          </cell>
          <cell r="C1843">
            <v>1813</v>
          </cell>
          <cell r="D1843" t="str">
            <v>B</v>
          </cell>
        </row>
        <row r="1844">
          <cell r="A1844" t="str">
            <v>VDORU-999-D999</v>
          </cell>
          <cell r="B1844" t="str">
            <v>DC UNIX DB Agent Oracle-DEP</v>
          </cell>
          <cell r="C1844">
            <v>11200</v>
          </cell>
          <cell r="D1844" t="str">
            <v>B</v>
          </cell>
        </row>
        <row r="1845">
          <cell r="A1845" t="str">
            <v>VDORU-999-E999</v>
          </cell>
          <cell r="B1845" t="str">
            <v>DC UNIX DB Agent Oracle-ENT</v>
          </cell>
          <cell r="C1845">
            <v>14000</v>
          </cell>
          <cell r="D1845" t="str">
            <v>B</v>
          </cell>
        </row>
        <row r="1846">
          <cell r="A1846" t="str">
            <v>VDORU-999-S999</v>
          </cell>
          <cell r="B1846" t="str">
            <v>DC DB Agent Oracle - HighEnd</v>
          </cell>
          <cell r="C1846">
            <v>21000</v>
          </cell>
          <cell r="D1846" t="str">
            <v>B</v>
          </cell>
        </row>
        <row r="1847">
          <cell r="A1847" t="str">
            <v>VDORU-999-W999</v>
          </cell>
          <cell r="B1847" t="str">
            <v>DC UNIX DB Agent Oracle-WRK</v>
          </cell>
          <cell r="C1847">
            <v>9100</v>
          </cell>
          <cell r="D1847" t="str">
            <v>B</v>
          </cell>
        </row>
        <row r="1848">
          <cell r="A1848" t="str">
            <v>VDSDS-999-9999</v>
          </cell>
          <cell r="B1848" t="str">
            <v>NBU DC Shared Storage Option</v>
          </cell>
          <cell r="C1848">
            <v>2800</v>
          </cell>
          <cell r="D1848" t="str">
            <v>B</v>
          </cell>
        </row>
        <row r="1849">
          <cell r="A1849" t="str">
            <v>VDSPN-999-D999</v>
          </cell>
          <cell r="B1849" t="str">
            <v>DC NT/2000 DB Agent SAP-DEP</v>
          </cell>
          <cell r="C1849">
            <v>4753</v>
          </cell>
          <cell r="D1849" t="str">
            <v>B</v>
          </cell>
        </row>
        <row r="1850">
          <cell r="A1850" t="str">
            <v>VDSPN-999-E999</v>
          </cell>
          <cell r="B1850" t="str">
            <v>DC NT/2000 DB Agent SAP-ENT</v>
          </cell>
          <cell r="C1850">
            <v>6153</v>
          </cell>
          <cell r="D1850" t="str">
            <v>B</v>
          </cell>
        </row>
        <row r="1851">
          <cell r="A1851" t="str">
            <v>VDSPN-999-S999</v>
          </cell>
          <cell r="B1851" t="str">
            <v>DC NT/2000 DB Agnt SAP-HighEnd</v>
          </cell>
          <cell r="C1851">
            <v>9233</v>
          </cell>
          <cell r="D1851" t="str">
            <v>B</v>
          </cell>
        </row>
        <row r="1852">
          <cell r="A1852" t="str">
            <v>VDSPN-999-W999</v>
          </cell>
          <cell r="B1852" t="str">
            <v>DC NT/2000 DB Agent SAP-WRK</v>
          </cell>
          <cell r="C1852">
            <v>3633</v>
          </cell>
          <cell r="D1852" t="str">
            <v>B</v>
          </cell>
        </row>
        <row r="1853">
          <cell r="A1853" t="str">
            <v>VDSPU-999-D999</v>
          </cell>
          <cell r="B1853" t="str">
            <v>DC UNIX DB Agent SAP-DEP</v>
          </cell>
          <cell r="C1853">
            <v>22400</v>
          </cell>
          <cell r="D1853" t="str">
            <v>B</v>
          </cell>
        </row>
        <row r="1854">
          <cell r="A1854" t="str">
            <v>VDSPU-999-E999</v>
          </cell>
          <cell r="B1854" t="str">
            <v>DC UNIX DB Agent SAP-ENT</v>
          </cell>
          <cell r="C1854">
            <v>28000</v>
          </cell>
          <cell r="D1854" t="str">
            <v>B</v>
          </cell>
        </row>
        <row r="1855">
          <cell r="A1855" t="str">
            <v>VDSPU-999-S999</v>
          </cell>
          <cell r="B1855" t="str">
            <v>DC UNIX DB Agent SAP - HighEnd</v>
          </cell>
          <cell r="C1855">
            <v>42000</v>
          </cell>
          <cell r="D1855" t="str">
            <v>B</v>
          </cell>
        </row>
        <row r="1856">
          <cell r="A1856" t="str">
            <v>VDSPU-999-W999</v>
          </cell>
          <cell r="B1856" t="str">
            <v>DC UNIX DB Agent SAP-WRK</v>
          </cell>
          <cell r="C1856">
            <v>18200</v>
          </cell>
          <cell r="D1856" t="str">
            <v>B</v>
          </cell>
        </row>
        <row r="1857">
          <cell r="A1857" t="str">
            <v>VDSQN-999-D999</v>
          </cell>
          <cell r="B1857" t="str">
            <v>DC NT/2000 DB Agent SQL-DEP</v>
          </cell>
          <cell r="C1857">
            <v>2373</v>
          </cell>
          <cell r="D1857" t="str">
            <v>B</v>
          </cell>
        </row>
        <row r="1858">
          <cell r="A1858" t="str">
            <v>VDSQN-999-E999</v>
          </cell>
          <cell r="B1858" t="str">
            <v>DC NT/2000 DB Agent SQL-ENT</v>
          </cell>
          <cell r="C1858">
            <v>3073</v>
          </cell>
          <cell r="D1858" t="str">
            <v>B</v>
          </cell>
        </row>
        <row r="1859">
          <cell r="A1859" t="str">
            <v>VDSQN-999-S999</v>
          </cell>
          <cell r="B1859" t="str">
            <v>DC NT/2000 DB Agnt SQL-HighEnd</v>
          </cell>
          <cell r="C1859">
            <v>4613</v>
          </cell>
          <cell r="D1859" t="str">
            <v>B</v>
          </cell>
        </row>
        <row r="1860">
          <cell r="A1860" t="str">
            <v>VDSQN-999-W999</v>
          </cell>
          <cell r="B1860" t="str">
            <v>DC NT/2000 DB Agent SQL-WRK</v>
          </cell>
          <cell r="C1860">
            <v>1813</v>
          </cell>
          <cell r="D1860" t="str">
            <v>B</v>
          </cell>
        </row>
        <row r="1861">
          <cell r="A1861" t="str">
            <v>VDSYU-999-D999</v>
          </cell>
          <cell r="B1861" t="str">
            <v>DC UNIX DB Agent Sybase-DEP</v>
          </cell>
          <cell r="C1861">
            <v>11200</v>
          </cell>
          <cell r="D1861" t="str">
            <v>B</v>
          </cell>
        </row>
        <row r="1862">
          <cell r="A1862" t="str">
            <v>VDSYU-999-E999</v>
          </cell>
          <cell r="B1862" t="str">
            <v>DC UNIX DB Agent Syb-ENT</v>
          </cell>
          <cell r="C1862">
            <v>14000</v>
          </cell>
          <cell r="D1862" t="str">
            <v>B</v>
          </cell>
        </row>
        <row r="1863">
          <cell r="A1863" t="str">
            <v>VDSYU-999-S999</v>
          </cell>
          <cell r="B1863" t="str">
            <v>DC DB Agent Sybase - HighEnd</v>
          </cell>
          <cell r="C1863">
            <v>21000</v>
          </cell>
          <cell r="D1863" t="str">
            <v>B</v>
          </cell>
        </row>
        <row r="1864">
          <cell r="A1864" t="str">
            <v>VDSYU-999-W999</v>
          </cell>
          <cell r="B1864" t="str">
            <v>DC UNIX DB Agent Sybase-WRK</v>
          </cell>
          <cell r="C1864">
            <v>9100</v>
          </cell>
          <cell r="D1864" t="str">
            <v>B</v>
          </cell>
        </row>
        <row r="1865">
          <cell r="A1865" t="str">
            <v>VFS-3.2-B</v>
          </cell>
          <cell r="B1865" t="str">
            <v>VERITAS FS 3.2, CD DOC</v>
          </cell>
          <cell r="C1865">
            <v>140</v>
          </cell>
          <cell r="D1865" t="str">
            <v>D</v>
          </cell>
        </row>
        <row r="1866">
          <cell r="A1866" t="str">
            <v>VFSSS-999-D999</v>
          </cell>
          <cell r="B1866" t="str">
            <v>VERITAS FS DEPARTMENTAL LIC</v>
          </cell>
          <cell r="C1866">
            <v>9793</v>
          </cell>
          <cell r="D1866" t="str">
            <v>B</v>
          </cell>
        </row>
        <row r="1867">
          <cell r="A1867" t="str">
            <v>VFSSS-999-DEU9</v>
          </cell>
          <cell r="B1867" t="str">
            <v>VERITAS FS Upgrade Dep-Entprse</v>
          </cell>
          <cell r="C1867">
            <v>8400</v>
          </cell>
          <cell r="D1867" t="str">
            <v>B</v>
          </cell>
        </row>
        <row r="1868">
          <cell r="A1868" t="str">
            <v>VFSSS-999-E999</v>
          </cell>
          <cell r="B1868" t="str">
            <v>VERITAS FS ENTERPRISE LIC</v>
          </cell>
          <cell r="C1868">
            <v>18193</v>
          </cell>
          <cell r="D1868" t="str">
            <v>B</v>
          </cell>
        </row>
        <row r="1869">
          <cell r="A1869" t="str">
            <v>VFSSS-999-ESU9</v>
          </cell>
          <cell r="B1869" t="str">
            <v>VERITAS FS Upgrade Entrps-E10K</v>
          </cell>
          <cell r="C1869">
            <v>42000</v>
          </cell>
          <cell r="D1869" t="str">
            <v>B</v>
          </cell>
        </row>
        <row r="1870">
          <cell r="A1870" t="str">
            <v>VFSSS-999-S999</v>
          </cell>
          <cell r="B1870" t="str">
            <v>VERITAS FS High-End LIC</v>
          </cell>
          <cell r="C1870">
            <v>60193</v>
          </cell>
          <cell r="D1870" t="str">
            <v>B</v>
          </cell>
        </row>
        <row r="1871">
          <cell r="A1871" t="str">
            <v>VFSSS-999-W999</v>
          </cell>
          <cell r="B1871" t="str">
            <v>VERITAS FS WORKGROUP LIC</v>
          </cell>
          <cell r="C1871">
            <v>4193</v>
          </cell>
          <cell r="D1871" t="str">
            <v>B</v>
          </cell>
        </row>
        <row r="1872">
          <cell r="A1872" t="str">
            <v>VFSSS-999-WDU9</v>
          </cell>
          <cell r="B1872" t="str">
            <v>VERITAS FS Upgrade Wkgrp-Dep</v>
          </cell>
          <cell r="C1872">
            <v>5600</v>
          </cell>
          <cell r="D1872" t="str">
            <v>B</v>
          </cell>
        </row>
        <row r="1873">
          <cell r="A1873" t="str">
            <v>VFSTS-304-9999</v>
          </cell>
          <cell r="B1873" t="str">
            <v>Veritas VM 3.0.4 Media &amp; Docs</v>
          </cell>
          <cell r="C1873">
            <v>210</v>
          </cell>
          <cell r="D1873" t="str">
            <v>D</v>
          </cell>
        </row>
        <row r="1874">
          <cell r="A1874" t="str">
            <v>VFSTS-310-9999</v>
          </cell>
          <cell r="B1874" t="str">
            <v>VxVM 3.1 Media &amp; Docs</v>
          </cell>
          <cell r="C1874">
            <v>210</v>
          </cell>
          <cell r="D1874" t="str">
            <v>D</v>
          </cell>
        </row>
        <row r="1875">
          <cell r="A1875" t="str">
            <v>VFSTS-311-9999</v>
          </cell>
          <cell r="B1875" t="str">
            <v>VxVM 3.1.1 Media &amp; Docs</v>
          </cell>
          <cell r="C1875">
            <v>210</v>
          </cell>
          <cell r="D1875" t="str">
            <v>D</v>
          </cell>
        </row>
        <row r="1876">
          <cell r="A1876" t="str">
            <v>VFSTS-311-SWDL</v>
          </cell>
          <cell r="B1876" t="str">
            <v>VxVM 3.1.1 ELEC Media &amp; Docs</v>
          </cell>
          <cell r="C1876">
            <v>0</v>
          </cell>
          <cell r="D1876" t="str">
            <v>D</v>
          </cell>
        </row>
        <row r="1877">
          <cell r="A1877" t="str">
            <v>VFSTS-333-9999</v>
          </cell>
          <cell r="B1877" t="str">
            <v>VERITAS FS 3.3.3 Media &amp; Doc</v>
          </cell>
          <cell r="C1877">
            <v>210</v>
          </cell>
          <cell r="D1877" t="str">
            <v>D</v>
          </cell>
        </row>
        <row r="1878">
          <cell r="A1878" t="str">
            <v>VGBSN-999-9999</v>
          </cell>
          <cell r="B1878" t="str">
            <v>NBU BS GDM NT Master License</v>
          </cell>
          <cell r="C1878">
            <v>1113</v>
          </cell>
          <cell r="D1878" t="str">
            <v>B</v>
          </cell>
        </row>
        <row r="1879">
          <cell r="A1879" t="str">
            <v>VGBSU-999-9999</v>
          </cell>
          <cell r="B1879" t="str">
            <v>NBU BS GDM UNIX Master License</v>
          </cell>
          <cell r="C1879">
            <v>2093</v>
          </cell>
          <cell r="D1879" t="str">
            <v>B</v>
          </cell>
        </row>
        <row r="1880">
          <cell r="A1880" t="str">
            <v>VMEDN-999-D999</v>
          </cell>
          <cell r="B1880" t="str">
            <v>NBU SAN NT/2000 Media License</v>
          </cell>
          <cell r="C1880">
            <v>3850</v>
          </cell>
          <cell r="D1880" t="str">
            <v>B</v>
          </cell>
        </row>
        <row r="1881">
          <cell r="A1881" t="str">
            <v>VMEDN-999-E999</v>
          </cell>
          <cell r="B1881" t="str">
            <v>NBU SAN NT/2000 Media License</v>
          </cell>
          <cell r="C1881">
            <v>5600</v>
          </cell>
          <cell r="D1881" t="str">
            <v>B</v>
          </cell>
        </row>
        <row r="1882">
          <cell r="A1882" t="str">
            <v>VMEDN-999-S999</v>
          </cell>
          <cell r="B1882" t="str">
            <v>NBU SAN NT Media License</v>
          </cell>
          <cell r="C1882">
            <v>8400</v>
          </cell>
          <cell r="D1882" t="str">
            <v>B</v>
          </cell>
        </row>
        <row r="1883">
          <cell r="A1883" t="str">
            <v>VMEDN-999-W999</v>
          </cell>
          <cell r="B1883" t="str">
            <v>NBU SAN NT/2000 Media License</v>
          </cell>
          <cell r="C1883">
            <v>3500</v>
          </cell>
          <cell r="D1883" t="str">
            <v>B</v>
          </cell>
        </row>
        <row r="1884">
          <cell r="A1884" t="str">
            <v>VMEDU-999-D999</v>
          </cell>
          <cell r="B1884" t="str">
            <v>NBU SAN UNIX Media License</v>
          </cell>
          <cell r="C1884">
            <v>9100</v>
          </cell>
          <cell r="D1884" t="str">
            <v>B</v>
          </cell>
        </row>
        <row r="1885">
          <cell r="A1885" t="str">
            <v>VMEDU-999-E999</v>
          </cell>
          <cell r="B1885" t="str">
            <v>NBU SAN UNIX Media License</v>
          </cell>
          <cell r="C1885">
            <v>11900</v>
          </cell>
          <cell r="D1885" t="str">
            <v>B</v>
          </cell>
        </row>
        <row r="1886">
          <cell r="A1886" t="str">
            <v>VMEDU-999-S999</v>
          </cell>
          <cell r="B1886" t="str">
            <v>NBU SAN UNIX Media License</v>
          </cell>
          <cell r="C1886">
            <v>18900</v>
          </cell>
          <cell r="D1886" t="str">
            <v>B</v>
          </cell>
        </row>
        <row r="1887">
          <cell r="A1887" t="str">
            <v>VMEDU-999-W999</v>
          </cell>
          <cell r="B1887" t="str">
            <v>NBU SAN UNIX Media License</v>
          </cell>
          <cell r="C1887">
            <v>7000</v>
          </cell>
          <cell r="D1887" t="str">
            <v>B</v>
          </cell>
        </row>
        <row r="1888">
          <cell r="A1888" t="str">
            <v>VNBCS-999-9999</v>
          </cell>
          <cell r="B1888" t="str">
            <v>GDM Console Lic for NBU BS</v>
          </cell>
          <cell r="C1888">
            <v>7000</v>
          </cell>
          <cell r="D1888" t="str">
            <v>B</v>
          </cell>
        </row>
        <row r="1889">
          <cell r="A1889" t="str">
            <v>VNBIN-999-9999</v>
          </cell>
          <cell r="B1889" t="str">
            <v>NBU BS DB Agent for Informix</v>
          </cell>
          <cell r="C1889">
            <v>2793</v>
          </cell>
          <cell r="D1889" t="str">
            <v>B</v>
          </cell>
        </row>
        <row r="1890">
          <cell r="A1890" t="str">
            <v>VNBLN-999-9999</v>
          </cell>
          <cell r="B1890" t="str">
            <v>NBU BS DB Agent Lotus Notes</v>
          </cell>
          <cell r="C1890">
            <v>2793</v>
          </cell>
          <cell r="D1890" t="str">
            <v>B</v>
          </cell>
        </row>
        <row r="1891">
          <cell r="A1891" t="str">
            <v>VNBOR-999-9999</v>
          </cell>
          <cell r="B1891" t="str">
            <v>NBU BS DB Agent for Oracle</v>
          </cell>
          <cell r="C1891">
            <v>2793</v>
          </cell>
          <cell r="D1891" t="str">
            <v>B</v>
          </cell>
        </row>
        <row r="1892">
          <cell r="A1892" t="str">
            <v>VNBSL-999-9999</v>
          </cell>
          <cell r="B1892" t="str">
            <v>NBU BS License on Linux</v>
          </cell>
          <cell r="C1892">
            <v>2793</v>
          </cell>
          <cell r="D1892" t="str">
            <v>B</v>
          </cell>
        </row>
        <row r="1893">
          <cell r="A1893" t="str">
            <v>VNBSU-341-9999</v>
          </cell>
          <cell r="B1893" t="str">
            <v>NBU BS 3.4.1 UNIX/NT Media Kit</v>
          </cell>
          <cell r="C1893">
            <v>105</v>
          </cell>
          <cell r="D1893" t="str">
            <v>B</v>
          </cell>
        </row>
        <row r="1894">
          <cell r="A1894" t="str">
            <v>VNBSU-999-9999</v>
          </cell>
          <cell r="B1894" t="str">
            <v>NBU BusinesServer on HP-UX</v>
          </cell>
          <cell r="C1894">
            <v>5593</v>
          </cell>
          <cell r="D1894" t="str">
            <v>B</v>
          </cell>
        </row>
        <row r="1895">
          <cell r="A1895" t="str">
            <v>VNBSY-999-9999</v>
          </cell>
          <cell r="B1895" t="str">
            <v>NBU BS DB Agent for Sybase</v>
          </cell>
          <cell r="C1895">
            <v>2793</v>
          </cell>
          <cell r="D1895" t="str">
            <v>B</v>
          </cell>
        </row>
        <row r="1896">
          <cell r="A1896" t="str">
            <v>VNBUS-999-S999</v>
          </cell>
          <cell r="B1896" t="str">
            <v>NetBackup 3.2 Pkg for E10000</v>
          </cell>
          <cell r="C1896">
            <v>93800</v>
          </cell>
          <cell r="D1896" t="str">
            <v>B</v>
          </cell>
        </row>
        <row r="1897">
          <cell r="A1897" t="str">
            <v>VNBUU-341-9999</v>
          </cell>
          <cell r="B1897" t="str">
            <v>NBU 3.4.1 Upgrade Media Kit</v>
          </cell>
          <cell r="C1897">
            <v>70</v>
          </cell>
          <cell r="D1897" t="str">
            <v>B</v>
          </cell>
        </row>
        <row r="1898">
          <cell r="A1898" t="str">
            <v>VNDCN-341-9999</v>
          </cell>
          <cell r="B1898" t="str">
            <v>NBU DC 3.4.1 NT Media Kit</v>
          </cell>
          <cell r="C1898">
            <v>280</v>
          </cell>
          <cell r="D1898" t="str">
            <v>B</v>
          </cell>
        </row>
        <row r="1899">
          <cell r="A1899" t="str">
            <v>VNDCN-999-D999</v>
          </cell>
          <cell r="B1899" t="str">
            <v>NBU DataCenter NT/2000 License</v>
          </cell>
          <cell r="C1899">
            <v>7700</v>
          </cell>
          <cell r="D1899" t="str">
            <v>B</v>
          </cell>
        </row>
        <row r="1900">
          <cell r="A1900" t="str">
            <v>VNDCN-999-E999</v>
          </cell>
          <cell r="B1900" t="str">
            <v>NBU DataCenter NT/2000 License</v>
          </cell>
          <cell r="C1900">
            <v>11200</v>
          </cell>
          <cell r="D1900" t="str">
            <v>B</v>
          </cell>
        </row>
        <row r="1901">
          <cell r="A1901" t="str">
            <v>VNDCN-999-S999</v>
          </cell>
          <cell r="B1901" t="str">
            <v>NBU DataCenter NT/2000 License</v>
          </cell>
          <cell r="C1901">
            <v>16800</v>
          </cell>
          <cell r="D1901" t="str">
            <v>B</v>
          </cell>
        </row>
        <row r="1902">
          <cell r="A1902" t="str">
            <v>VNDCN-999-W999</v>
          </cell>
          <cell r="B1902" t="str">
            <v>NBU DataCenter NT/2000 License</v>
          </cell>
          <cell r="C1902">
            <v>7000</v>
          </cell>
          <cell r="D1902" t="str">
            <v>B</v>
          </cell>
        </row>
        <row r="1903">
          <cell r="A1903" t="str">
            <v>VNDCU-341-9999</v>
          </cell>
          <cell r="B1903" t="str">
            <v>NBU DC 3.4.1 UNIX Media Kit</v>
          </cell>
          <cell r="C1903">
            <v>280</v>
          </cell>
          <cell r="D1903" t="str">
            <v>B</v>
          </cell>
        </row>
        <row r="1904">
          <cell r="A1904" t="str">
            <v>VNDCU-999-D999</v>
          </cell>
          <cell r="B1904" t="str">
            <v>NBU DataCenter UNIX License</v>
          </cell>
          <cell r="C1904">
            <v>18200</v>
          </cell>
          <cell r="D1904" t="str">
            <v>B</v>
          </cell>
        </row>
        <row r="1905">
          <cell r="A1905" t="str">
            <v>VNDCU-999-E999</v>
          </cell>
          <cell r="B1905" t="str">
            <v>NBU DataCenter UNIX License</v>
          </cell>
          <cell r="C1905">
            <v>23800</v>
          </cell>
          <cell r="D1905" t="str">
            <v>B</v>
          </cell>
        </row>
        <row r="1906">
          <cell r="A1906" t="str">
            <v>VNDCU-999-S999</v>
          </cell>
          <cell r="B1906" t="str">
            <v>NBU DataCenter UNIX License</v>
          </cell>
          <cell r="C1906">
            <v>37800</v>
          </cell>
          <cell r="D1906" t="str">
            <v>B</v>
          </cell>
        </row>
        <row r="1907">
          <cell r="A1907" t="str">
            <v>VNDCU-999-W999</v>
          </cell>
          <cell r="B1907" t="str">
            <v>NBU DataCenter UNIX License</v>
          </cell>
          <cell r="C1907">
            <v>14000</v>
          </cell>
          <cell r="D1907" t="str">
            <v>B</v>
          </cell>
        </row>
        <row r="1908">
          <cell r="A1908" t="str">
            <v>VNDTL-999-9999</v>
          </cell>
          <cell r="B1908" t="str">
            <v>NBU DC Tape Drive License</v>
          </cell>
          <cell r="C1908">
            <v>4200</v>
          </cell>
          <cell r="D1908" t="str">
            <v>B</v>
          </cell>
        </row>
        <row r="1909">
          <cell r="A1909" t="str">
            <v>VNEDS-340-9999</v>
          </cell>
          <cell r="B1909" t="str">
            <v>NBU 56-bit Encryp Media&amp;Doc</v>
          </cell>
          <cell r="C1909">
            <v>70</v>
          </cell>
          <cell r="D1909" t="str">
            <v>D</v>
          </cell>
        </row>
        <row r="1910">
          <cell r="A1910" t="str">
            <v>VNEDS-341-9999</v>
          </cell>
          <cell r="B1910" t="str">
            <v>NBU 3.4.1 56-Bit Encryp Media</v>
          </cell>
          <cell r="C1910">
            <v>70</v>
          </cell>
          <cell r="D1910" t="str">
            <v>D</v>
          </cell>
        </row>
        <row r="1911">
          <cell r="A1911" t="str">
            <v>VNEIS-340-9999</v>
          </cell>
          <cell r="B1911" t="str">
            <v>NBU 40-bit Encryp Media&amp;Doc</v>
          </cell>
          <cell r="C1911">
            <v>70</v>
          </cell>
          <cell r="D1911" t="str">
            <v>D</v>
          </cell>
        </row>
        <row r="1912">
          <cell r="A1912" t="str">
            <v>VNEIS-341-9999</v>
          </cell>
          <cell r="B1912" t="str">
            <v>NBU 3.4.1 40-Bit Encryp Media</v>
          </cell>
          <cell r="C1912">
            <v>70</v>
          </cell>
          <cell r="D1912" t="str">
            <v>D</v>
          </cell>
        </row>
        <row r="1913">
          <cell r="A1913" t="str">
            <v>VNEXN-999-9999</v>
          </cell>
          <cell r="B1913" t="str">
            <v>BS NT/2000 DB Agent MS-Exchge</v>
          </cell>
          <cell r="C1913">
            <v>1393</v>
          </cell>
          <cell r="D1913" t="str">
            <v>B</v>
          </cell>
        </row>
        <row r="1914">
          <cell r="A1914" t="str">
            <v>VNGCS-999-9999</v>
          </cell>
          <cell r="B1914" t="str">
            <v>GDM Console Lic for NBU DC</v>
          </cell>
          <cell r="C1914">
            <v>7000</v>
          </cell>
          <cell r="D1914" t="str">
            <v>B</v>
          </cell>
        </row>
        <row r="1915">
          <cell r="A1915" t="str">
            <v>VNGMN-999-9999</v>
          </cell>
          <cell r="B1915" t="str">
            <v>NBU DC GDM NT Master License</v>
          </cell>
          <cell r="C1915">
            <v>2100</v>
          </cell>
          <cell r="D1915" t="str">
            <v>B</v>
          </cell>
        </row>
        <row r="1916">
          <cell r="A1916" t="str">
            <v>VNGMU-999-9999</v>
          </cell>
          <cell r="B1916" t="str">
            <v>NBU DC GDM UNIX Master License</v>
          </cell>
          <cell r="C1916">
            <v>4200</v>
          </cell>
          <cell r="D1916" t="str">
            <v>B</v>
          </cell>
        </row>
        <row r="1917">
          <cell r="A1917" t="str">
            <v>VNLNN-999-9999</v>
          </cell>
          <cell r="B1917" t="str">
            <v>BS NT/2000 DB Agent for Notes</v>
          </cell>
          <cell r="C1917">
            <v>1393</v>
          </cell>
          <cell r="D1917" t="str">
            <v>B</v>
          </cell>
        </row>
        <row r="1918">
          <cell r="A1918" t="str">
            <v>VNORN-999-9999</v>
          </cell>
          <cell r="B1918" t="str">
            <v>BS NT DB Agent for Oracle</v>
          </cell>
          <cell r="C1918">
            <v>1393</v>
          </cell>
          <cell r="D1918" t="str">
            <v>B</v>
          </cell>
        </row>
        <row r="1919">
          <cell r="A1919" t="str">
            <v>VNSQN-999-9999</v>
          </cell>
          <cell r="B1919" t="str">
            <v>BS NT/2000 DB Agent MS-SQL</v>
          </cell>
          <cell r="C1919">
            <v>1393</v>
          </cell>
          <cell r="D1919" t="str">
            <v>B</v>
          </cell>
        </row>
        <row r="1920">
          <cell r="A1920" t="str">
            <v>VP1C9-300-E92S</v>
          </cell>
          <cell r="B1920" t="str">
            <v>SUNMC3.0 100 ND ENT. SYSRM</v>
          </cell>
          <cell r="C1920">
            <v>140000</v>
          </cell>
          <cell r="D1920" t="str">
            <v>B</v>
          </cell>
        </row>
        <row r="1921">
          <cell r="A1921" t="str">
            <v>VP1E9-300-D92S</v>
          </cell>
          <cell r="B1921" t="str">
            <v>SUNMC3.0 250 ND DESKTOP SYSRM</v>
          </cell>
          <cell r="C1921">
            <v>35000</v>
          </cell>
          <cell r="D1921" t="str">
            <v>B</v>
          </cell>
        </row>
        <row r="1922">
          <cell r="A1922" t="str">
            <v>VP1E9-300-W92S</v>
          </cell>
          <cell r="B1922" t="str">
            <v>SUNMC3.0 250 ND WGS SYSRM</v>
          </cell>
          <cell r="C1922">
            <v>175000</v>
          </cell>
          <cell r="D1922" t="str">
            <v>B</v>
          </cell>
        </row>
        <row r="1923">
          <cell r="A1923" t="str">
            <v>VP1G9-300-D92S</v>
          </cell>
          <cell r="B1923" t="str">
            <v>SUNMC3.0 1000 ND DESKTOP SYSRM</v>
          </cell>
          <cell r="C1923">
            <v>70000</v>
          </cell>
          <cell r="D1923" t="str">
            <v>B</v>
          </cell>
        </row>
        <row r="1924">
          <cell r="A1924" t="str">
            <v>VP1I9-300-992S</v>
          </cell>
          <cell r="B1924" t="str">
            <v>SunMC3.0 SysRM 1 Solaris image</v>
          </cell>
          <cell r="C1924">
            <v>3640</v>
          </cell>
          <cell r="D1924" t="str">
            <v>B</v>
          </cell>
        </row>
        <row r="1925">
          <cell r="A1925" t="str">
            <v>VP1L9-300-S92S</v>
          </cell>
          <cell r="B1925" t="str">
            <v>SUNMC3.0 50 ND DATACTR SYSRM</v>
          </cell>
          <cell r="C1925">
            <v>210000</v>
          </cell>
          <cell r="D1925" t="str">
            <v>B</v>
          </cell>
        </row>
        <row r="1926">
          <cell r="A1926" t="str">
            <v>VP1L9-300-W92S</v>
          </cell>
          <cell r="B1926" t="str">
            <v>SUNMC3.0 50 ND WGS SYSRM</v>
          </cell>
          <cell r="C1926">
            <v>52500</v>
          </cell>
          <cell r="D1926" t="str">
            <v>B</v>
          </cell>
        </row>
        <row r="1927">
          <cell r="A1927" t="str">
            <v>VP1V9-300-S92S</v>
          </cell>
          <cell r="B1927" t="str">
            <v>SUNMC3.0 5 ND DATACTR SYSRM</v>
          </cell>
          <cell r="C1927">
            <v>35000</v>
          </cell>
          <cell r="D1927" t="str">
            <v>B</v>
          </cell>
        </row>
        <row r="1928">
          <cell r="A1928" t="str">
            <v>VP1X9-300-E92S</v>
          </cell>
          <cell r="B1928" t="str">
            <v>SUNMC3.0 10 ND ENT. SYSRM</v>
          </cell>
          <cell r="C1928">
            <v>28000</v>
          </cell>
          <cell r="D1928" t="str">
            <v>B</v>
          </cell>
        </row>
        <row r="1929">
          <cell r="A1929" t="str">
            <v>VP1X9-300-S92S</v>
          </cell>
          <cell r="B1929" t="str">
            <v>SUNMC3.0 20 ND DATACTR SYSRM</v>
          </cell>
          <cell r="C1929">
            <v>112000</v>
          </cell>
          <cell r="D1929" t="str">
            <v>B</v>
          </cell>
        </row>
        <row r="1930">
          <cell r="A1930" t="str">
            <v>VP1X9-300-W92S</v>
          </cell>
          <cell r="B1930" t="str">
            <v>SUNMC3.0 10 ND WGS SYSRM</v>
          </cell>
          <cell r="C1930">
            <v>14000</v>
          </cell>
          <cell r="D1930" t="str">
            <v>B</v>
          </cell>
        </row>
        <row r="1931">
          <cell r="A1931" t="str">
            <v>VP1Y9-300-D92S</v>
          </cell>
          <cell r="B1931" t="str">
            <v>SUNMC3.0 25 NODE DESKTOP SYSRM</v>
          </cell>
          <cell r="C1931">
            <v>5250</v>
          </cell>
          <cell r="D1931" t="str">
            <v>B</v>
          </cell>
        </row>
        <row r="1932">
          <cell r="A1932" t="str">
            <v>VP1Y9-300-E92S</v>
          </cell>
          <cell r="B1932" t="str">
            <v>SUNMC3.0 25 ND ENT. SYSRM</v>
          </cell>
          <cell r="C1932">
            <v>52500</v>
          </cell>
          <cell r="D1932" t="str">
            <v>B</v>
          </cell>
        </row>
        <row r="1933">
          <cell r="A1933" t="str">
            <v>VSMAS-999-W999</v>
          </cell>
          <cell r="B1933" t="str">
            <v>NBU, SM, License, Unix, Tier 1</v>
          </cell>
          <cell r="C1933">
            <v>22500</v>
          </cell>
          <cell r="D1933" t="str">
            <v>B</v>
          </cell>
        </row>
        <row r="1934">
          <cell r="A1934" t="str">
            <v>VSMBS-999-D999</v>
          </cell>
          <cell r="B1934" t="str">
            <v>NBU, SM, License, Unix, Tier 2</v>
          </cell>
          <cell r="C1934">
            <v>37500</v>
          </cell>
          <cell r="D1934" t="str">
            <v>B</v>
          </cell>
        </row>
        <row r="1935">
          <cell r="A1935" t="str">
            <v>VSMCS-999-E999</v>
          </cell>
          <cell r="B1935" t="str">
            <v>NBU, SM, License, Unix, Tier 3</v>
          </cell>
          <cell r="C1935">
            <v>60000</v>
          </cell>
          <cell r="D1935" t="str">
            <v>B</v>
          </cell>
        </row>
        <row r="1936">
          <cell r="A1936" t="str">
            <v>VSMDS-999-S999</v>
          </cell>
          <cell r="B1936" t="str">
            <v>NBU, SM, License, Unix, Tier 4</v>
          </cell>
          <cell r="C1936">
            <v>82500</v>
          </cell>
          <cell r="D1936" t="str">
            <v>B</v>
          </cell>
        </row>
        <row r="1937">
          <cell r="A1937" t="str">
            <v>VSMSU-341-9999</v>
          </cell>
          <cell r="B1937" t="str">
            <v>NBU,SM,Unix,3.4.1,Media/Doc</v>
          </cell>
          <cell r="C1937">
            <v>150</v>
          </cell>
          <cell r="D1937" t="str">
            <v>D</v>
          </cell>
        </row>
        <row r="1938">
          <cell r="A1938" t="str">
            <v>VSSAS-999-D9U9</v>
          </cell>
          <cell r="B1938" t="str">
            <v>VxVM Dep Upgrd A5K</v>
          </cell>
          <cell r="C1938">
            <v>5593</v>
          </cell>
          <cell r="D1938" t="str">
            <v>B</v>
          </cell>
        </row>
        <row r="1939">
          <cell r="A1939" t="str">
            <v>VSSAS-999-E9U9</v>
          </cell>
          <cell r="B1939" t="str">
            <v>VxVM Ent Upgrd A5K</v>
          </cell>
          <cell r="C1939">
            <v>10493</v>
          </cell>
          <cell r="D1939" t="str">
            <v>B</v>
          </cell>
        </row>
        <row r="1940">
          <cell r="A1940" t="str">
            <v>VSSAS-999-S9U9</v>
          </cell>
          <cell r="B1940" t="str">
            <v>VxVM High-End Upgrd A5K</v>
          </cell>
          <cell r="C1940">
            <v>35693</v>
          </cell>
          <cell r="D1940" t="str">
            <v>B</v>
          </cell>
        </row>
        <row r="1941">
          <cell r="A1941" t="str">
            <v>VSSAS-999-W9U9</v>
          </cell>
          <cell r="B1941" t="str">
            <v>VxVM Wrk Upgrd A5K</v>
          </cell>
          <cell r="C1941">
            <v>2513</v>
          </cell>
          <cell r="D1941" t="str">
            <v>B</v>
          </cell>
        </row>
        <row r="1942">
          <cell r="A1942" t="str">
            <v>VT-8.0.1-P</v>
          </cell>
          <cell r="B1942" t="str">
            <v>SUNLINK VT 8.0.1, CD DOC LI</v>
          </cell>
          <cell r="C1942">
            <v>2793</v>
          </cell>
          <cell r="D1942" t="str">
            <v>B</v>
          </cell>
        </row>
        <row r="1943">
          <cell r="A1943" t="str">
            <v>VVMGS-304-9999</v>
          </cell>
          <cell r="B1943" t="str">
            <v>VERITAS VM 3.0.4 for A5x00s</v>
          </cell>
          <cell r="C1943">
            <v>0</v>
          </cell>
          <cell r="D1943" t="str">
            <v>D</v>
          </cell>
        </row>
        <row r="1944">
          <cell r="A1944" t="str">
            <v>VVMGS-311-9999</v>
          </cell>
          <cell r="B1944" t="str">
            <v>VxVM 3.1.1 Media &amp; Lic A5x00</v>
          </cell>
          <cell r="C1944">
            <v>0</v>
          </cell>
          <cell r="D1944" t="str">
            <v>D</v>
          </cell>
        </row>
        <row r="1945">
          <cell r="A1945" t="str">
            <v>VVMGS-320-9999</v>
          </cell>
          <cell r="B1945" t="str">
            <v>VxVM 3.2 Media &amp; Lic A5x00</v>
          </cell>
          <cell r="C1945">
            <v>0</v>
          </cell>
          <cell r="D1945" t="str">
            <v>D</v>
          </cell>
        </row>
        <row r="1946">
          <cell r="A1946" t="str">
            <v>VVMGS-999-D999</v>
          </cell>
          <cell r="B1946" t="str">
            <v>VxVM Departmntl Lic</v>
          </cell>
          <cell r="C1946">
            <v>9793</v>
          </cell>
          <cell r="D1946" t="str">
            <v>B</v>
          </cell>
        </row>
        <row r="1947">
          <cell r="A1947" t="str">
            <v>VVMGS-999-DEU9</v>
          </cell>
          <cell r="B1947" t="str">
            <v>VxVM DEP-ENT Upgrd Lic</v>
          </cell>
          <cell r="C1947">
            <v>8400</v>
          </cell>
          <cell r="D1947" t="str">
            <v>B</v>
          </cell>
        </row>
        <row r="1948">
          <cell r="A1948" t="str">
            <v>VVMGS-999-E999</v>
          </cell>
          <cell r="B1948" t="str">
            <v>VxVM Enterprs Lic</v>
          </cell>
          <cell r="C1948">
            <v>18193</v>
          </cell>
          <cell r="D1948" t="str">
            <v>B</v>
          </cell>
        </row>
        <row r="1949">
          <cell r="A1949" t="str">
            <v>VVMGS-999-ESU9</v>
          </cell>
          <cell r="B1949" t="str">
            <v>VxVM ENT - High-End Upgrd Lic</v>
          </cell>
          <cell r="C1949">
            <v>14000</v>
          </cell>
          <cell r="D1949" t="str">
            <v>B</v>
          </cell>
        </row>
        <row r="1950">
          <cell r="A1950" t="str">
            <v>VVMGS-999-S999</v>
          </cell>
          <cell r="B1950" t="str">
            <v>VxVM High-End Lic</v>
          </cell>
          <cell r="C1950">
            <v>60193</v>
          </cell>
          <cell r="D1950" t="str">
            <v>B</v>
          </cell>
        </row>
        <row r="1951">
          <cell r="A1951" t="str">
            <v>VVMGS-999-W999</v>
          </cell>
          <cell r="B1951" t="str">
            <v>VxVM Dsktp/Wkgrp Lic</v>
          </cell>
          <cell r="C1951">
            <v>4193</v>
          </cell>
          <cell r="D1951" t="str">
            <v>B</v>
          </cell>
        </row>
        <row r="1952">
          <cell r="A1952" t="str">
            <v>VVMGS-999-WDU9</v>
          </cell>
          <cell r="B1952" t="str">
            <v>VxVM DKTP-DEP Upgrd Lic</v>
          </cell>
          <cell r="C1952">
            <v>5600</v>
          </cell>
          <cell r="D1952" t="str">
            <v>B</v>
          </cell>
        </row>
        <row r="1953">
          <cell r="A1953" t="str">
            <v>VVMGS-9999-MEDIA</v>
          </cell>
          <cell r="B1953" t="str">
            <v>Veritas Volume MGR Media</v>
          </cell>
          <cell r="C1953">
            <v>0</v>
          </cell>
          <cell r="D1953" t="str">
            <v>D</v>
          </cell>
        </row>
        <row r="1954">
          <cell r="A1954" t="str">
            <v>VVMT3-304-9999</v>
          </cell>
          <cell r="B1954" t="str">
            <v>VxVM 3.0.4 for T3ES</v>
          </cell>
          <cell r="C1954">
            <v>0</v>
          </cell>
          <cell r="D1954" t="str">
            <v>D</v>
          </cell>
        </row>
        <row r="1955">
          <cell r="A1955" t="str">
            <v>VVMT3-311-9999</v>
          </cell>
          <cell r="B1955" t="str">
            <v>VxVM 3.1.1 for T3ES</v>
          </cell>
          <cell r="C1955">
            <v>0</v>
          </cell>
          <cell r="D1955" t="str">
            <v>D</v>
          </cell>
        </row>
        <row r="1956">
          <cell r="A1956" t="str">
            <v>VVMT3-320-9999</v>
          </cell>
          <cell r="B1956" t="str">
            <v>VxVM 3.2 Media &amp; Lic T3ES</v>
          </cell>
          <cell r="C1956">
            <v>0</v>
          </cell>
          <cell r="D1956" t="str">
            <v>D</v>
          </cell>
        </row>
        <row r="1957">
          <cell r="A1957" t="str">
            <v>VVMT3-9999-LIC</v>
          </cell>
          <cell r="B1957" t="str">
            <v>Veritas Volume MGR LIC on T3</v>
          </cell>
          <cell r="C1957">
            <v>0</v>
          </cell>
          <cell r="D1957" t="str">
            <v>D</v>
          </cell>
        </row>
        <row r="1958">
          <cell r="A1958" t="str">
            <v>VVSLC-999-9999</v>
          </cell>
          <cell r="B1958" t="str">
            <v>VERITAS  Software Lic</v>
          </cell>
          <cell r="C1958">
            <v>13999999</v>
          </cell>
          <cell r="D1958" t="str">
            <v>B</v>
          </cell>
        </row>
        <row r="1959">
          <cell r="A1959" t="str">
            <v>VXFSS-340-9999</v>
          </cell>
          <cell r="B1959" t="str">
            <v>Veritas File System 3.4</v>
          </cell>
          <cell r="C1959">
            <v>210</v>
          </cell>
          <cell r="D1959" t="str">
            <v>D</v>
          </cell>
        </row>
        <row r="1960">
          <cell r="A1960" t="str">
            <v>VXFSS-340-SWDL</v>
          </cell>
          <cell r="B1960" t="str">
            <v>VxFS 3.4 Software and Docs</v>
          </cell>
          <cell r="C1960">
            <v>0</v>
          </cell>
          <cell r="D1960" t="str">
            <v>D</v>
          </cell>
        </row>
        <row r="1961">
          <cell r="A1961" t="str">
            <v>VXVMS-320-9999</v>
          </cell>
          <cell r="B1961" t="str">
            <v>VxVM 3.2 Media &amp; Docs</v>
          </cell>
          <cell r="C1961">
            <v>210</v>
          </cell>
          <cell r="D1961" t="str">
            <v>D</v>
          </cell>
        </row>
        <row r="1962">
          <cell r="A1962" t="str">
            <v>VXVMS-320-SWDL</v>
          </cell>
          <cell r="B1962" t="str">
            <v>VxVM 3.2 ELEC Media &amp; Doc</v>
          </cell>
          <cell r="C1962">
            <v>0</v>
          </cell>
          <cell r="D1962" t="str">
            <v>D</v>
          </cell>
        </row>
        <row r="1963">
          <cell r="A1963" t="str">
            <v>WABI-2.2-P</v>
          </cell>
          <cell r="B1963" t="str">
            <v>WABI 2.2, CD DOC LI</v>
          </cell>
          <cell r="C1963">
            <v>315</v>
          </cell>
          <cell r="D1963" t="str">
            <v>B</v>
          </cell>
        </row>
        <row r="1964">
          <cell r="A1964" t="str">
            <v>X1018A</v>
          </cell>
          <cell r="B1964" t="str">
            <v>OPT SBUS SFE FWSCSI ADAPTER</v>
          </cell>
          <cell r="C1964">
            <v>1424</v>
          </cell>
          <cell r="D1964" t="str">
            <v>A</v>
          </cell>
        </row>
        <row r="1965">
          <cell r="A1965" t="str">
            <v>X1030A</v>
          </cell>
          <cell r="B1965" t="str">
            <v>OPT SBUS PCMCIA INTERFACE</v>
          </cell>
          <cell r="C1965">
            <v>384</v>
          </cell>
          <cell r="D1965" t="str">
            <v>A</v>
          </cell>
        </row>
        <row r="1966">
          <cell r="A1966" t="str">
            <v>X1032A</v>
          </cell>
          <cell r="B1966" t="str">
            <v>OPT INT PCI 10/100BASET NIC</v>
          </cell>
          <cell r="C1966">
            <v>1294</v>
          </cell>
          <cell r="D1966" t="str">
            <v>A</v>
          </cell>
        </row>
        <row r="1967">
          <cell r="A1967" t="str">
            <v>X1033A</v>
          </cell>
          <cell r="B1967" t="str">
            <v>OPT INT PCI 10/100BASET NIC 2</v>
          </cell>
          <cell r="C1967">
            <v>904</v>
          </cell>
          <cell r="D1967" t="str">
            <v>A</v>
          </cell>
        </row>
        <row r="1968">
          <cell r="A1968" t="str">
            <v>X1034A</v>
          </cell>
          <cell r="B1968" t="str">
            <v>OPT QFE PCI CARD W/SW</v>
          </cell>
          <cell r="C1968">
            <v>2334</v>
          </cell>
          <cell r="D1968" t="str">
            <v>A</v>
          </cell>
        </row>
        <row r="1969">
          <cell r="A1969" t="str">
            <v>X1049A</v>
          </cell>
          <cell r="B1969" t="str">
            <v>OPT QUAD FASTETHERNET W/SW</v>
          </cell>
          <cell r="C1969">
            <v>2594</v>
          </cell>
          <cell r="D1969" t="str">
            <v>A</v>
          </cell>
        </row>
        <row r="1970">
          <cell r="A1970" t="str">
            <v>X1059A</v>
          </cell>
          <cell r="B1970" t="str">
            <v>OPT SBUS FASTETHERNET 2.0/SW</v>
          </cell>
          <cell r="C1970">
            <v>1034</v>
          </cell>
          <cell r="D1970" t="str">
            <v>A</v>
          </cell>
        </row>
        <row r="1971">
          <cell r="A1971" t="str">
            <v>X1063A</v>
          </cell>
          <cell r="B1971" t="str">
            <v>OPT SBUS F/W SWIS/S ADAPTER</v>
          </cell>
          <cell r="C1971">
            <v>1554</v>
          </cell>
          <cell r="D1971" t="str">
            <v>A</v>
          </cell>
        </row>
        <row r="1972">
          <cell r="A1972" t="str">
            <v>X1065A</v>
          </cell>
          <cell r="B1972" t="str">
            <v>OPT ULTRA DWIS/S HOST ADAPTER</v>
          </cell>
          <cell r="C1972">
            <v>1684</v>
          </cell>
          <cell r="D1972" t="str">
            <v>A</v>
          </cell>
        </row>
        <row r="1973">
          <cell r="A1973" t="str">
            <v>X1071A</v>
          </cell>
          <cell r="B1973" t="str">
            <v>HIPPI/P 1.1 Interface board</v>
          </cell>
          <cell r="C1973">
            <v>13000</v>
          </cell>
          <cell r="D1973" t="str">
            <v>A</v>
          </cell>
        </row>
        <row r="1974">
          <cell r="A1974" t="str">
            <v>X1073A</v>
          </cell>
          <cell r="B1974" t="str">
            <v>SC 2.1 SCI/SBUS BOARD</v>
          </cell>
          <cell r="C1974">
            <v>5850</v>
          </cell>
          <cell r="D1974" t="str">
            <v>A</v>
          </cell>
        </row>
        <row r="1975">
          <cell r="A1975" t="str">
            <v>X1074A</v>
          </cell>
          <cell r="B1975" t="str">
            <v>Cluster SCI PCI-64 adapter</v>
          </cell>
          <cell r="C1975">
            <v>5850</v>
          </cell>
          <cell r="D1975" t="str">
            <v>A</v>
          </cell>
        </row>
        <row r="1976">
          <cell r="A1976" t="str">
            <v>X1080A</v>
          </cell>
          <cell r="B1976" t="str">
            <v>Sun ESI 1.0</v>
          </cell>
          <cell r="C1976">
            <v>22320</v>
          </cell>
          <cell r="D1976" t="str">
            <v>A</v>
          </cell>
        </row>
        <row r="1977">
          <cell r="A1977" t="str">
            <v>X1089A</v>
          </cell>
          <cell r="B1977" t="str">
            <v>SUNVIDEO PCI CARD W/SW</v>
          </cell>
          <cell r="C1977">
            <v>1495</v>
          </cell>
          <cell r="D1977" t="str">
            <v>H</v>
          </cell>
        </row>
        <row r="1978">
          <cell r="A1978" t="str">
            <v>X1098A</v>
          </cell>
          <cell r="B1978" t="str">
            <v>SBUS CARD THERMAL BAFFLE X-OPT</v>
          </cell>
          <cell r="C1978">
            <v>0</v>
          </cell>
          <cell r="D1978" t="str">
            <v>D</v>
          </cell>
        </row>
        <row r="1979">
          <cell r="A1979" t="str">
            <v>X1099A</v>
          </cell>
          <cell r="B1979" t="str">
            <v>SBUS BLANK FILLER PANEL</v>
          </cell>
          <cell r="C1979">
            <v>0</v>
          </cell>
          <cell r="D1979" t="str">
            <v>D</v>
          </cell>
        </row>
        <row r="1980">
          <cell r="A1980" t="str">
            <v>X1132A</v>
          </cell>
          <cell r="B1980" t="str">
            <v>Cable,SCSI, VHDCI/SCSI-3, 0.8m</v>
          </cell>
          <cell r="C1980">
            <v>143</v>
          </cell>
          <cell r="D1980" t="str">
            <v>H</v>
          </cell>
        </row>
        <row r="1981">
          <cell r="A1981" t="str">
            <v>X1133A</v>
          </cell>
          <cell r="B1981" t="str">
            <v>Sun Crypto Accelerator I</v>
          </cell>
          <cell r="C1981">
            <v>6468</v>
          </cell>
          <cell r="D1981" t="str">
            <v>B</v>
          </cell>
        </row>
        <row r="1982">
          <cell r="A1982" t="str">
            <v>X1134A</v>
          </cell>
          <cell r="B1982" t="str">
            <v>Cable,SCSI,SCSI-3/SCSI-3, 0.8m</v>
          </cell>
          <cell r="C1982">
            <v>143</v>
          </cell>
          <cell r="D1982" t="str">
            <v>H</v>
          </cell>
        </row>
        <row r="1983">
          <cell r="A1983" t="str">
            <v>X1136A</v>
          </cell>
          <cell r="B1983" t="str">
            <v>Cable, SCSI, VHDCI/VHDCI, 0.8m</v>
          </cell>
          <cell r="C1983">
            <v>143</v>
          </cell>
          <cell r="D1983" t="str">
            <v>H</v>
          </cell>
        </row>
        <row r="1984">
          <cell r="A1984" t="str">
            <v>X1137A</v>
          </cell>
          <cell r="B1984" t="str">
            <v>Cable, SCSI, VHDCI/VHDCI, 1.2m</v>
          </cell>
          <cell r="C1984">
            <v>143</v>
          </cell>
          <cell r="D1984" t="str">
            <v>H</v>
          </cell>
        </row>
        <row r="1985">
          <cell r="A1985" t="str">
            <v>X1138A</v>
          </cell>
          <cell r="B1985" t="str">
            <v>Cable, SCSI, VHDCI/VHDCI, 2m</v>
          </cell>
          <cell r="C1985">
            <v>143</v>
          </cell>
          <cell r="D1985" t="str">
            <v>H</v>
          </cell>
        </row>
        <row r="1986">
          <cell r="A1986" t="str">
            <v>X1139A</v>
          </cell>
          <cell r="B1986" t="str">
            <v>Cable,SCSI,SCSI-3/SCSI-3, 2.0m</v>
          </cell>
          <cell r="C1986">
            <v>143</v>
          </cell>
          <cell r="D1986" t="str">
            <v>H</v>
          </cell>
        </row>
        <row r="1987">
          <cell r="A1987" t="str">
            <v>X1140A</v>
          </cell>
          <cell r="B1987" t="str">
            <v>SUN GIGABITETHERNET/S 2.0</v>
          </cell>
          <cell r="C1987">
            <v>2984</v>
          </cell>
          <cell r="D1987" t="str">
            <v>A</v>
          </cell>
        </row>
        <row r="1988">
          <cell r="A1988" t="str">
            <v>X1141A</v>
          </cell>
          <cell r="B1988" t="str">
            <v>SUN GIGABITETHERNET/P 2.0</v>
          </cell>
          <cell r="C1988">
            <v>2724</v>
          </cell>
          <cell r="D1988" t="str">
            <v>A</v>
          </cell>
        </row>
        <row r="1989">
          <cell r="A1989" t="str">
            <v>X1145A</v>
          </cell>
          <cell r="B1989" t="str">
            <v>OPT SBUS HSI/S INCL. SW</v>
          </cell>
          <cell r="C1989">
            <v>2958</v>
          </cell>
          <cell r="D1989" t="str">
            <v>A</v>
          </cell>
        </row>
        <row r="1990">
          <cell r="A1990" t="str">
            <v>X1150A</v>
          </cell>
          <cell r="B1990" t="str">
            <v>Sun GigaSwift Ethernet UTP</v>
          </cell>
          <cell r="C1990">
            <v>2074</v>
          </cell>
          <cell r="D1990" t="str">
            <v>A</v>
          </cell>
        </row>
        <row r="1991">
          <cell r="A1991" t="str">
            <v>X1151A</v>
          </cell>
          <cell r="B1991" t="str">
            <v>Sun GigaSwift Ethernet MMF</v>
          </cell>
          <cell r="C1991">
            <v>2464</v>
          </cell>
          <cell r="D1991" t="str">
            <v>A</v>
          </cell>
        </row>
        <row r="1992">
          <cell r="A1992" t="str">
            <v>X1155A</v>
          </cell>
          <cell r="B1992" t="str">
            <v>OPT SUNHSI/P 2.0</v>
          </cell>
          <cell r="C1992">
            <v>2594</v>
          </cell>
          <cell r="D1992" t="str">
            <v>A</v>
          </cell>
        </row>
        <row r="1993">
          <cell r="A1993" t="str">
            <v>X1157A</v>
          </cell>
          <cell r="B1993" t="str">
            <v>OPT PCI SUNATM/P-155MMF W/SW</v>
          </cell>
          <cell r="C1993">
            <v>1424</v>
          </cell>
          <cell r="D1993" t="str">
            <v>A</v>
          </cell>
        </row>
        <row r="1994">
          <cell r="A1994" t="str">
            <v>X1158A</v>
          </cell>
          <cell r="B1994" t="str">
            <v>OPT PCI SUNATM/P-155UTP W/SW</v>
          </cell>
          <cell r="C1994">
            <v>1164</v>
          </cell>
          <cell r="D1994" t="str">
            <v>A</v>
          </cell>
        </row>
        <row r="1995">
          <cell r="A1995" t="str">
            <v>X1159A</v>
          </cell>
          <cell r="B1995" t="str">
            <v>OPT PCI SUNATM/P-622MMF W/SW</v>
          </cell>
          <cell r="C1995">
            <v>5194</v>
          </cell>
          <cell r="D1995" t="str">
            <v>A</v>
          </cell>
        </row>
        <row r="1996">
          <cell r="A1996" t="str">
            <v>X1184A</v>
          </cell>
          <cell r="B1996" t="str">
            <v>Netra E1 PCI Sys Exp, AC</v>
          </cell>
          <cell r="C1996">
            <v>2233</v>
          </cell>
          <cell r="D1996" t="str">
            <v>H</v>
          </cell>
        </row>
        <row r="1997">
          <cell r="A1997" t="str">
            <v>X1186A</v>
          </cell>
          <cell r="B1997" t="str">
            <v>Netra E1 PCI Sys Exp, DC</v>
          </cell>
          <cell r="C1997">
            <v>2233</v>
          </cell>
          <cell r="D1997" t="str">
            <v>H</v>
          </cell>
        </row>
        <row r="1998">
          <cell r="A1998" t="str">
            <v>X1192A</v>
          </cell>
          <cell r="B1998" t="str">
            <v>OPT PROCESSOR US 360MHZ/4MB</v>
          </cell>
          <cell r="C1998">
            <v>4200</v>
          </cell>
          <cell r="D1998" t="str">
            <v>H</v>
          </cell>
        </row>
        <row r="1999">
          <cell r="A1999" t="str">
            <v>X1194A</v>
          </cell>
          <cell r="B1999" t="str">
            <v>Opt E250 srvr 400MHz/2MB CPU</v>
          </cell>
          <cell r="C1999">
            <v>6392</v>
          </cell>
          <cell r="D1999" t="str">
            <v>H</v>
          </cell>
        </row>
        <row r="2000">
          <cell r="A2000" t="str">
            <v>X1195A</v>
          </cell>
          <cell r="B2000" t="str">
            <v>OPT PROCESSOR US 450MHZ/4MB</v>
          </cell>
          <cell r="C2000">
            <v>7700</v>
          </cell>
          <cell r="D2000" t="str">
            <v>H</v>
          </cell>
        </row>
        <row r="2001">
          <cell r="A2001" t="str">
            <v>X1197A</v>
          </cell>
          <cell r="B2001" t="str">
            <v>440MHz UltraSPARC-II/4MB ecach</v>
          </cell>
          <cell r="C2001">
            <v>6790</v>
          </cell>
          <cell r="D2001" t="str">
            <v>H</v>
          </cell>
        </row>
        <row r="2002">
          <cell r="A2002" t="str">
            <v>X1204</v>
          </cell>
          <cell r="B2002" t="str">
            <v>Crypto Accel I: 4-pack</v>
          </cell>
          <cell r="C2002">
            <v>14554</v>
          </cell>
          <cell r="D2002" t="str">
            <v>D</v>
          </cell>
        </row>
        <row r="2003">
          <cell r="A2003" t="str">
            <v>X1208</v>
          </cell>
          <cell r="B2003" t="str">
            <v>Crypto Accel I: 8-pack</v>
          </cell>
          <cell r="C2003">
            <v>17360</v>
          </cell>
          <cell r="D2003" t="str">
            <v>D</v>
          </cell>
        </row>
        <row r="2004">
          <cell r="A2004" t="str">
            <v>X1212</v>
          </cell>
          <cell r="B2004" t="str">
            <v>Crypto Accel I: 12-pack</v>
          </cell>
          <cell r="C2004">
            <v>21823</v>
          </cell>
          <cell r="D2004" t="str">
            <v>D</v>
          </cell>
        </row>
        <row r="2005">
          <cell r="A2005" t="str">
            <v>X1232A</v>
          </cell>
          <cell r="B2005" t="str">
            <v>OPT INT cPCI3U 10/100BASET NIC</v>
          </cell>
          <cell r="C2005">
            <v>1554</v>
          </cell>
          <cell r="D2005" t="str">
            <v>A</v>
          </cell>
        </row>
        <row r="2006">
          <cell r="A2006" t="str">
            <v>X1234A</v>
          </cell>
          <cell r="B2006" t="str">
            <v>OPT QFE compactPCI/3U card</v>
          </cell>
          <cell r="C2006">
            <v>2724</v>
          </cell>
          <cell r="D2006" t="str">
            <v>A</v>
          </cell>
        </row>
        <row r="2007">
          <cell r="A2007" t="str">
            <v>X1261A</v>
          </cell>
          <cell r="B2007" t="str">
            <v>cPCI/3U GIGABIT ETHERNET CARD</v>
          </cell>
          <cell r="C2007">
            <v>3244</v>
          </cell>
          <cell r="D2007" t="str">
            <v>A</v>
          </cell>
        </row>
        <row r="2008">
          <cell r="A2008" t="str">
            <v>X1266A</v>
          </cell>
          <cell r="B2008" t="str">
            <v>OPT cPCI/3U SUNATM 155MMF</v>
          </cell>
          <cell r="C2008">
            <v>1944</v>
          </cell>
          <cell r="D2008" t="str">
            <v>A</v>
          </cell>
        </row>
        <row r="2009">
          <cell r="A2009" t="str">
            <v>X1268A</v>
          </cell>
          <cell r="B2009" t="str">
            <v>OPT cPCI/3U SUNATM 622 MMF NIC</v>
          </cell>
          <cell r="C2009">
            <v>6754</v>
          </cell>
          <cell r="D2009" t="str">
            <v>A</v>
          </cell>
        </row>
        <row r="2010">
          <cell r="A2010" t="str">
            <v>X1311A</v>
          </cell>
          <cell r="B2010" t="str">
            <v>TC MOUNT BRACKET</v>
          </cell>
          <cell r="C2010">
            <v>0</v>
          </cell>
          <cell r="D2010" t="str">
            <v>D</v>
          </cell>
        </row>
        <row r="2011">
          <cell r="A2011" t="str">
            <v>X1312A</v>
          </cell>
          <cell r="B2011" t="str">
            <v>TERMINAL CONCENTRATOR KIT</v>
          </cell>
          <cell r="C2011">
            <v>3250</v>
          </cell>
          <cell r="D2011" t="str">
            <v>A</v>
          </cell>
        </row>
        <row r="2012">
          <cell r="A2012" t="str">
            <v>X1403A</v>
          </cell>
          <cell r="B2012" t="str">
            <v>PAYFLX,SMRTCRD,W/ARTWK,25pk</v>
          </cell>
          <cell r="C2012">
            <v>161</v>
          </cell>
          <cell r="D2012" t="str">
            <v>D</v>
          </cell>
        </row>
        <row r="2013">
          <cell r="A2013" t="str">
            <v>X1404A</v>
          </cell>
          <cell r="B2013" t="str">
            <v>PAYFLX,SMRTCRD,W/O ARTWK,25pk</v>
          </cell>
          <cell r="C2013">
            <v>161</v>
          </cell>
          <cell r="D2013" t="str">
            <v>D</v>
          </cell>
        </row>
        <row r="2014">
          <cell r="A2014" t="str">
            <v>X180A</v>
          </cell>
          <cell r="B2014" t="str">
            <v>OTP 32-KEY I/O DEVICE</v>
          </cell>
          <cell r="C2014">
            <v>1910</v>
          </cell>
          <cell r="D2014" t="str">
            <v>H</v>
          </cell>
        </row>
        <row r="2015">
          <cell r="A2015" t="str">
            <v>X180AV4</v>
          </cell>
          <cell r="B2015" t="str">
            <v>OPT 32-KEY I/O DEVICE 240V</v>
          </cell>
          <cell r="C2015">
            <v>1910</v>
          </cell>
          <cell r="D2015" t="str">
            <v>H</v>
          </cell>
        </row>
        <row r="2016">
          <cell r="A2016" t="str">
            <v>X190A</v>
          </cell>
          <cell r="B2016" t="str">
            <v>OPT 8-DIA I/O DEVICE FOR 3D</v>
          </cell>
          <cell r="C2016">
            <v>1917</v>
          </cell>
          <cell r="D2016" t="str">
            <v>H</v>
          </cell>
        </row>
        <row r="2017">
          <cell r="A2017" t="str">
            <v>X190AV4</v>
          </cell>
          <cell r="B2017" t="str">
            <v>OPT 8-DIAL I/O DEVICE FOR 3D</v>
          </cell>
          <cell r="C2017">
            <v>1917</v>
          </cell>
          <cell r="D2017" t="str">
            <v>H</v>
          </cell>
        </row>
        <row r="2018">
          <cell r="A2018" t="str">
            <v>X2069A</v>
          </cell>
          <cell r="B2018" t="str">
            <v>Gigabit Ethernet + FC-AL Combo</v>
          </cell>
          <cell r="C2018">
            <v>4493</v>
          </cell>
          <cell r="D2018" t="str">
            <v>A</v>
          </cell>
        </row>
        <row r="2019">
          <cell r="A2019" t="str">
            <v>X2087A</v>
          </cell>
          <cell r="B2019" t="str">
            <v>U30/U60 NO-NOISE KIT,595-5364</v>
          </cell>
          <cell r="C2019">
            <v>52</v>
          </cell>
          <cell r="D2019" t="str">
            <v>H</v>
          </cell>
        </row>
        <row r="2020">
          <cell r="A2020" t="str">
            <v>X2132A</v>
          </cell>
          <cell r="B2020" t="str">
            <v>SunPCI IIpro Co-proc 733MHz</v>
          </cell>
          <cell r="C2020">
            <v>693</v>
          </cell>
          <cell r="D2020" t="str">
            <v>H</v>
          </cell>
        </row>
        <row r="2021">
          <cell r="A2021" t="str">
            <v>X2156A</v>
          </cell>
          <cell r="B2021" t="str">
            <v>OPT SUNSAI/P 3.0</v>
          </cell>
          <cell r="C2021">
            <v>1294</v>
          </cell>
          <cell r="D2021" t="str">
            <v>A</v>
          </cell>
        </row>
        <row r="2022">
          <cell r="A2022" t="str">
            <v>X2244A</v>
          </cell>
          <cell r="B2022" t="str">
            <v>OPT 400MHZ CPU W/4MB FOR E450</v>
          </cell>
          <cell r="C2022">
            <v>7992</v>
          </cell>
          <cell r="D2022" t="str">
            <v>H</v>
          </cell>
        </row>
        <row r="2023">
          <cell r="A2023" t="str">
            <v>X2248A</v>
          </cell>
          <cell r="B2023" t="str">
            <v>OPT 480MHZ CPU W/8MB FOR E450</v>
          </cell>
          <cell r="C2023">
            <v>11192</v>
          </cell>
          <cell r="D2023" t="str">
            <v>H</v>
          </cell>
        </row>
        <row r="2024">
          <cell r="A2024" t="str">
            <v>X2550A</v>
          </cell>
          <cell r="B2024" t="str">
            <v>OPT PROCESSOR US 250MHZ/4MB</v>
          </cell>
          <cell r="C2024">
            <v>24000</v>
          </cell>
          <cell r="D2024" t="str">
            <v>A</v>
          </cell>
        </row>
        <row r="2025">
          <cell r="A2025" t="str">
            <v>X2560A</v>
          </cell>
          <cell r="B2025" t="str">
            <v>OPT PROCESSOR US 336/333MHZ/4M</v>
          </cell>
          <cell r="C2025">
            <v>18000</v>
          </cell>
          <cell r="D2025" t="str">
            <v>A</v>
          </cell>
        </row>
        <row r="2026">
          <cell r="A2026" t="str">
            <v>X2580A</v>
          </cell>
          <cell r="B2026" t="str">
            <v>OPT PROCESSOR US 400-MHZ/8MB</v>
          </cell>
          <cell r="C2026">
            <v>13200</v>
          </cell>
          <cell r="D2026" t="str">
            <v>A</v>
          </cell>
        </row>
        <row r="2027">
          <cell r="A2027" t="str">
            <v>X2590A</v>
          </cell>
          <cell r="B2027" t="str">
            <v>PROCESSOR USII 466/464-MHZ/8MB</v>
          </cell>
          <cell r="C2027">
            <v>16500</v>
          </cell>
          <cell r="D2027" t="str">
            <v>A</v>
          </cell>
        </row>
        <row r="2028">
          <cell r="A2028" t="str">
            <v>X259I-920-9999</v>
          </cell>
          <cell r="B2028" t="str">
            <v>Sol. X25 9.2 Solaris x86</v>
          </cell>
          <cell r="C2028">
            <v>3150</v>
          </cell>
          <cell r="D2028" t="str">
            <v>B</v>
          </cell>
        </row>
        <row r="2029">
          <cell r="A2029" t="str">
            <v>X259I-920-99U9</v>
          </cell>
          <cell r="B2029" t="str">
            <v>Sol. X25 9.2 Upg Solaris x86</v>
          </cell>
          <cell r="C2029">
            <v>1253</v>
          </cell>
          <cell r="D2029" t="str">
            <v>B</v>
          </cell>
        </row>
        <row r="2030">
          <cell r="A2030" t="str">
            <v>X259S-920-D999</v>
          </cell>
          <cell r="B2030" t="str">
            <v>Solstice X25 9.2 Desktop SPARC</v>
          </cell>
          <cell r="C2030">
            <v>3150</v>
          </cell>
          <cell r="D2030" t="str">
            <v>B</v>
          </cell>
        </row>
        <row r="2031">
          <cell r="A2031" t="str">
            <v>X259S-920-D9U9</v>
          </cell>
          <cell r="B2031" t="str">
            <v>Sol. X25 9.2 Upg Desktop SPARC</v>
          </cell>
          <cell r="C2031">
            <v>1253</v>
          </cell>
          <cell r="D2031" t="str">
            <v>B</v>
          </cell>
        </row>
        <row r="2032">
          <cell r="A2032" t="str">
            <v>X259S-920-W999</v>
          </cell>
          <cell r="B2032" t="str">
            <v>Sol. X25 9.2 Sol. SPARC Server</v>
          </cell>
          <cell r="C2032">
            <v>5530</v>
          </cell>
          <cell r="D2032" t="str">
            <v>B</v>
          </cell>
        </row>
        <row r="2033">
          <cell r="A2033" t="str">
            <v>X259S-920-W9U9</v>
          </cell>
          <cell r="B2033" t="str">
            <v>Sol. X25 9.2 Upg SPARC Server</v>
          </cell>
          <cell r="C2033">
            <v>2212</v>
          </cell>
          <cell r="D2033" t="str">
            <v>B</v>
          </cell>
        </row>
        <row r="2034">
          <cell r="A2034" t="str">
            <v>X25D9-920-9999</v>
          </cell>
          <cell r="B2034" t="str">
            <v>Solstice X.25 Hard Copy Doc</v>
          </cell>
          <cell r="C2034">
            <v>210</v>
          </cell>
          <cell r="D2034" t="str">
            <v>D</v>
          </cell>
        </row>
        <row r="2035">
          <cell r="A2035" t="str">
            <v>X25M9-920-9999</v>
          </cell>
          <cell r="B2035" t="str">
            <v>Solstice X.25 9.2 CD-ROM only</v>
          </cell>
          <cell r="C2035">
            <v>140</v>
          </cell>
          <cell r="D2035" t="str">
            <v>D</v>
          </cell>
        </row>
        <row r="2036">
          <cell r="A2036" t="str">
            <v>X2602A</v>
          </cell>
          <cell r="B2036" t="str">
            <v>OPT INT CPU/MEM BD FOR EXX00</v>
          </cell>
          <cell r="C2036">
            <v>9900</v>
          </cell>
          <cell r="D2036" t="str">
            <v>A</v>
          </cell>
        </row>
        <row r="2037">
          <cell r="A2037" t="str">
            <v>X2602A-P62</v>
          </cell>
          <cell r="B2037" t="str">
            <v>OPT INT CPU/MEM BD FOR EXX00</v>
          </cell>
          <cell r="C2037">
            <v>39600</v>
          </cell>
          <cell r="D2037" t="str">
            <v>A</v>
          </cell>
        </row>
        <row r="2038">
          <cell r="A2038" t="str">
            <v>X2602A-P82</v>
          </cell>
          <cell r="B2038" t="str">
            <v>OPT INT CPU/MEM BD FOR EXX00</v>
          </cell>
          <cell r="C2038">
            <v>39600</v>
          </cell>
          <cell r="D2038" t="str">
            <v>A</v>
          </cell>
        </row>
        <row r="2039">
          <cell r="A2039" t="str">
            <v>X2602A-P83</v>
          </cell>
          <cell r="B2039" t="str">
            <v>OPT INT CPU/MEM BLDG. BLOCK</v>
          </cell>
          <cell r="C2039">
            <v>42075</v>
          </cell>
          <cell r="D2039" t="str">
            <v>A</v>
          </cell>
        </row>
        <row r="2040">
          <cell r="A2040" t="str">
            <v>X2602A-P84A</v>
          </cell>
          <cell r="B2040" t="str">
            <v>OPT INT CPU/MEM BD FOR EXX00</v>
          </cell>
          <cell r="C2040">
            <v>78760</v>
          </cell>
          <cell r="D2040" t="str">
            <v>A</v>
          </cell>
        </row>
        <row r="2041">
          <cell r="A2041" t="str">
            <v>X2602A-P85A</v>
          </cell>
          <cell r="B2041" t="str">
            <v>OPT INT CPU/MEM BD FOR EXX00</v>
          </cell>
          <cell r="C2041">
            <v>77990</v>
          </cell>
          <cell r="D2041" t="str">
            <v>A</v>
          </cell>
        </row>
        <row r="2042">
          <cell r="A2042" t="str">
            <v>X2602A-P92</v>
          </cell>
          <cell r="B2042" t="str">
            <v>OPT INT CPU/MEM BD FOR EXX00</v>
          </cell>
          <cell r="C2042">
            <v>58800</v>
          </cell>
          <cell r="D2042" t="str">
            <v>A</v>
          </cell>
        </row>
        <row r="2043">
          <cell r="A2043" t="str">
            <v>X2602A-P93</v>
          </cell>
          <cell r="B2043" t="str">
            <v>OPT INT CPU/MEM BLDG. BLOCK</v>
          </cell>
          <cell r="C2043">
            <v>61950</v>
          </cell>
          <cell r="D2043" t="str">
            <v>A</v>
          </cell>
        </row>
        <row r="2044">
          <cell r="A2044" t="str">
            <v>X2602A-P94A</v>
          </cell>
          <cell r="B2044" t="str">
            <v>OPT INT CPU/MEM BD FOR EXX00</v>
          </cell>
          <cell r="C2044">
            <v>117040</v>
          </cell>
          <cell r="D2044" t="str">
            <v>A</v>
          </cell>
        </row>
        <row r="2045">
          <cell r="A2045" t="str">
            <v>X2602A-P95A</v>
          </cell>
          <cell r="B2045" t="str">
            <v>OPT INT CPU/MEM BD FOR EXX00</v>
          </cell>
          <cell r="C2045">
            <v>116060</v>
          </cell>
          <cell r="D2045" t="str">
            <v>A</v>
          </cell>
        </row>
        <row r="2046">
          <cell r="A2046" t="str">
            <v>X2612A</v>
          </cell>
          <cell r="B2046" t="str">
            <v>OPT INT I/O BD EXX00 W/FC-AL</v>
          </cell>
          <cell r="C2046">
            <v>7150</v>
          </cell>
          <cell r="D2046" t="str">
            <v>A</v>
          </cell>
        </row>
        <row r="2047">
          <cell r="A2047" t="str">
            <v>X2612A-SS-A</v>
          </cell>
          <cell r="B2047" t="str">
            <v>OPT INT I/O BD BLDG BLOCK</v>
          </cell>
          <cell r="C2047">
            <v>11880</v>
          </cell>
          <cell r="D2047" t="str">
            <v>A</v>
          </cell>
        </row>
        <row r="2048">
          <cell r="A2048" t="str">
            <v>X2622A</v>
          </cell>
          <cell r="B2048" t="str">
            <v>OPT INT GRAPHICS I/O BD EXX00</v>
          </cell>
          <cell r="C2048">
            <v>7700</v>
          </cell>
          <cell r="D2048" t="str">
            <v>A</v>
          </cell>
        </row>
        <row r="2049">
          <cell r="A2049" t="str">
            <v>X2632A</v>
          </cell>
          <cell r="B2049" t="str">
            <v>OPT INT PCI I/O BD FOR EXX00</v>
          </cell>
          <cell r="C2049">
            <v>8800</v>
          </cell>
          <cell r="D2049" t="str">
            <v>A</v>
          </cell>
        </row>
        <row r="2050">
          <cell r="A2050" t="str">
            <v>X2632A-PP-A</v>
          </cell>
          <cell r="B2050" t="str">
            <v>OPT INT PCI I/O BD BLDG BLOCK</v>
          </cell>
          <cell r="C2050">
            <v>14080</v>
          </cell>
          <cell r="D2050" t="str">
            <v>A</v>
          </cell>
        </row>
        <row r="2051">
          <cell r="A2051" t="str">
            <v>X2642A-SG-A</v>
          </cell>
          <cell r="B2051" t="str">
            <v>OPT INT GRAPHICS &amp; SBUS I/O BD</v>
          </cell>
          <cell r="C2051">
            <v>11880</v>
          </cell>
          <cell r="D2051" t="str">
            <v>A</v>
          </cell>
        </row>
        <row r="2052">
          <cell r="A2052" t="str">
            <v>X2652A</v>
          </cell>
          <cell r="B2052" t="str">
            <v>OPTIONAL FC-AL INTERFACE BOARD</v>
          </cell>
          <cell r="C2052">
            <v>1650</v>
          </cell>
          <cell r="D2052" t="str">
            <v>A</v>
          </cell>
        </row>
        <row r="2053">
          <cell r="A2053" t="str">
            <v>X2720A</v>
          </cell>
          <cell r="B2053" t="str">
            <v>E10000 CONTROL BOARD</v>
          </cell>
          <cell r="C2053">
            <v>32000</v>
          </cell>
          <cell r="D2053" t="str">
            <v>A</v>
          </cell>
        </row>
        <row r="2054">
          <cell r="A2054" t="str">
            <v>X2722A</v>
          </cell>
          <cell r="B2054" t="str">
            <v>E10000 Control Board, Eth hub.</v>
          </cell>
          <cell r="C2054">
            <v>32000</v>
          </cell>
          <cell r="D2054" t="str">
            <v>A</v>
          </cell>
        </row>
        <row r="2055">
          <cell r="A2055" t="str">
            <v>X2730A</v>
          </cell>
          <cell r="B2055" t="str">
            <v>E10000 I/O BOARD</v>
          </cell>
          <cell r="C2055">
            <v>12000</v>
          </cell>
          <cell r="D2055" t="str">
            <v>A</v>
          </cell>
        </row>
        <row r="2056">
          <cell r="A2056" t="str">
            <v>X2755A</v>
          </cell>
          <cell r="B2056" t="str">
            <v>E10000 Sys. Service Processor</v>
          </cell>
          <cell r="C2056">
            <v>24800</v>
          </cell>
          <cell r="D2056" t="str">
            <v>A</v>
          </cell>
        </row>
        <row r="2057">
          <cell r="A2057" t="str">
            <v>X2757A</v>
          </cell>
          <cell r="B2057" t="str">
            <v>E10000 Sys. Service Processor</v>
          </cell>
          <cell r="C2057">
            <v>32000</v>
          </cell>
          <cell r="D2057" t="str">
            <v>A</v>
          </cell>
        </row>
        <row r="2058">
          <cell r="A2058" t="str">
            <v>X3098-PACK</v>
          </cell>
          <cell r="B2058" t="str">
            <v>F15K packing material</v>
          </cell>
          <cell r="C2058">
            <v>720</v>
          </cell>
          <cell r="D2058" t="str">
            <v>D</v>
          </cell>
        </row>
        <row r="2059">
          <cell r="A2059" t="str">
            <v>X3098-SRL</v>
          </cell>
          <cell r="B2059" t="str">
            <v>Round Serial cable for SF15K</v>
          </cell>
          <cell r="C2059">
            <v>0</v>
          </cell>
          <cell r="D2059" t="str">
            <v>D</v>
          </cell>
        </row>
        <row r="2060">
          <cell r="A2060" t="str">
            <v>X311L</v>
          </cell>
          <cell r="B2060" t="str">
            <v>NORTH AMERICAN/ASIA PWR CRD KT</v>
          </cell>
          <cell r="C2060">
            <v>0</v>
          </cell>
          <cell r="D2060" t="str">
            <v>D</v>
          </cell>
        </row>
        <row r="2061">
          <cell r="A2061" t="str">
            <v>X319A</v>
          </cell>
          <cell r="B2061" t="str">
            <v>Internal Rack PWR CRD KT</v>
          </cell>
          <cell r="C2061">
            <v>0</v>
          </cell>
          <cell r="D2061" t="str">
            <v>D</v>
          </cell>
        </row>
        <row r="2062">
          <cell r="A2062" t="str">
            <v>X319YA</v>
          </cell>
          <cell r="B2062" t="str">
            <v>Rack PWR CRD KT - Y Cable</v>
          </cell>
          <cell r="C2062">
            <v>110</v>
          </cell>
          <cell r="D2062" t="str">
            <v>D</v>
          </cell>
        </row>
        <row r="2063">
          <cell r="A2063" t="str">
            <v>X320A</v>
          </cell>
          <cell r="B2063" t="str">
            <v>NO AMERICA/ASIA 220 PWR CRD KT</v>
          </cell>
          <cell r="C2063">
            <v>0</v>
          </cell>
          <cell r="D2063" t="str">
            <v>D</v>
          </cell>
        </row>
        <row r="2064">
          <cell r="A2064" t="str">
            <v>X3256A</v>
          </cell>
          <cell r="B2064" t="str">
            <v>XVR-1000 GRAPHICS ACCELERATOR</v>
          </cell>
          <cell r="C2064">
            <v>4893</v>
          </cell>
          <cell r="D2064" t="str">
            <v>H</v>
          </cell>
        </row>
        <row r="2065">
          <cell r="A2065" t="str">
            <v>X3518A</v>
          </cell>
          <cell r="B2065" t="str">
            <v>KOREAN COUNTRY KIT</v>
          </cell>
          <cell r="C2065">
            <v>0</v>
          </cell>
          <cell r="D2065" t="str">
            <v>D</v>
          </cell>
        </row>
        <row r="2066">
          <cell r="A2066" t="str">
            <v>X3555A</v>
          </cell>
          <cell r="B2066" t="str">
            <v>KOREAN COUNTRY KIT</v>
          </cell>
          <cell r="C2066">
            <v>63</v>
          </cell>
          <cell r="D2066" t="str">
            <v>H</v>
          </cell>
        </row>
        <row r="2067">
          <cell r="A2067" t="str">
            <v>X3670A</v>
          </cell>
          <cell r="B2067" t="str">
            <v>Creator3D series 3, vertical</v>
          </cell>
          <cell r="C2067">
            <v>1034</v>
          </cell>
          <cell r="D2067" t="str">
            <v>H</v>
          </cell>
        </row>
        <row r="2068">
          <cell r="A2068" t="str">
            <v>X3671A</v>
          </cell>
          <cell r="B2068" t="str">
            <v>CREATOR3D SERIES 3, HORIZONTAL</v>
          </cell>
          <cell r="C2068">
            <v>1034</v>
          </cell>
          <cell r="D2068" t="str">
            <v>H</v>
          </cell>
        </row>
        <row r="2069">
          <cell r="A2069" t="str">
            <v>X3678A</v>
          </cell>
          <cell r="B2069" t="str">
            <v>Expert3D, GRAPHICS ACCEL, PCI</v>
          </cell>
          <cell r="C2069">
            <v>4193</v>
          </cell>
          <cell r="D2069" t="str">
            <v>H</v>
          </cell>
        </row>
        <row r="2070">
          <cell r="A2070" t="str">
            <v>X3678A-F</v>
          </cell>
          <cell r="B2070" t="str">
            <v>Expert3D, GRAPHICS ACCEL, PCI</v>
          </cell>
          <cell r="C2070">
            <v>4193</v>
          </cell>
          <cell r="D2070" t="str">
            <v>H</v>
          </cell>
        </row>
        <row r="2071">
          <cell r="A2071" t="str">
            <v>X3679A</v>
          </cell>
          <cell r="B2071" t="str">
            <v>ELITE3D m6 series 2</v>
          </cell>
          <cell r="C2071">
            <v>2793</v>
          </cell>
          <cell r="D2071" t="str">
            <v>H</v>
          </cell>
        </row>
        <row r="2072">
          <cell r="A2072" t="str">
            <v>X3682A</v>
          </cell>
          <cell r="B2072" t="str">
            <v>1394 Visual Collaboration Kit</v>
          </cell>
          <cell r="C2072">
            <v>343</v>
          </cell>
          <cell r="D2072" t="str">
            <v>H</v>
          </cell>
        </row>
        <row r="2073">
          <cell r="A2073" t="str">
            <v>X3683A</v>
          </cell>
          <cell r="B2073" t="str">
            <v>4800bd mouse with Sun I/O</v>
          </cell>
          <cell r="C2073">
            <v>33</v>
          </cell>
          <cell r="D2073" t="str">
            <v>H</v>
          </cell>
        </row>
        <row r="2074">
          <cell r="A2074" t="str">
            <v>X3684A</v>
          </cell>
          <cell r="B2074" t="str">
            <v>Expert3D-Lite, GRAPHICS, PCI</v>
          </cell>
          <cell r="C2074">
            <v>1294</v>
          </cell>
          <cell r="D2074" t="str">
            <v>H</v>
          </cell>
        </row>
        <row r="2075">
          <cell r="A2075" t="str">
            <v>X3768A</v>
          </cell>
          <cell r="B2075" t="str">
            <v>PGX64 CARD W/VIDEO ADAPTOR</v>
          </cell>
          <cell r="C2075">
            <v>398</v>
          </cell>
          <cell r="D2075" t="str">
            <v>H</v>
          </cell>
        </row>
        <row r="2076">
          <cell r="A2076" t="str">
            <v>X3810A</v>
          </cell>
          <cell r="B2076" t="str">
            <v>OPT CABLE SCSI 4M 68/68PIN</v>
          </cell>
          <cell r="C2076">
            <v>215</v>
          </cell>
          <cell r="D2076" t="str">
            <v>A</v>
          </cell>
        </row>
        <row r="2077">
          <cell r="A2077" t="str">
            <v>X3825A</v>
          </cell>
          <cell r="B2077" t="str">
            <v>SC 2.1 SCI CABLE (10M)</v>
          </cell>
          <cell r="C2077">
            <v>325</v>
          </cell>
          <cell r="D2077" t="str">
            <v>D</v>
          </cell>
        </row>
        <row r="2078">
          <cell r="A2078" t="str">
            <v>X3826A</v>
          </cell>
          <cell r="B2078" t="str">
            <v>SC 2.1 SCI CABLE (2M)</v>
          </cell>
          <cell r="C2078">
            <v>325</v>
          </cell>
          <cell r="D2078" t="str">
            <v>D</v>
          </cell>
        </row>
        <row r="2079">
          <cell r="A2079" t="str">
            <v>X3828A</v>
          </cell>
          <cell r="B2079" t="str">
            <v>SC 2.1 SCI CABLE (5M)</v>
          </cell>
          <cell r="C2079">
            <v>325</v>
          </cell>
          <cell r="D2079" t="str">
            <v>D</v>
          </cell>
        </row>
        <row r="2080">
          <cell r="A2080" t="str">
            <v>X3829A</v>
          </cell>
          <cell r="B2080" t="str">
            <v>SC 2.1 SCI CBL BRACK (E5/6000)</v>
          </cell>
          <cell r="C2080">
            <v>390</v>
          </cell>
          <cell r="D2080" t="str">
            <v>D</v>
          </cell>
        </row>
        <row r="2081">
          <cell r="A2081" t="str">
            <v>X3830A</v>
          </cell>
          <cell r="B2081" t="str">
            <v>4M CABLE, SCSI 68 TO VHDC</v>
          </cell>
          <cell r="C2081">
            <v>218</v>
          </cell>
          <cell r="D2081" t="str">
            <v>A</v>
          </cell>
        </row>
        <row r="2082">
          <cell r="A2082" t="str">
            <v>X3830B</v>
          </cell>
          <cell r="B2082" t="str">
            <v>Cable-4M Ultra VHDCI/VHDCI</v>
          </cell>
          <cell r="C2082">
            <v>218</v>
          </cell>
          <cell r="D2082" t="str">
            <v>H</v>
          </cell>
        </row>
        <row r="2083">
          <cell r="A2083" t="str">
            <v>X3831A</v>
          </cell>
          <cell r="B2083" t="str">
            <v>10M CABLE, SCSI TO VHDC</v>
          </cell>
          <cell r="C2083">
            <v>293</v>
          </cell>
          <cell r="D2083" t="str">
            <v>A</v>
          </cell>
        </row>
        <row r="2084">
          <cell r="A2084" t="str">
            <v>X3831B</v>
          </cell>
          <cell r="B2084" t="str">
            <v>Cable-10M VHDCI/VHDCI</v>
          </cell>
          <cell r="C2084">
            <v>293</v>
          </cell>
          <cell r="D2084" t="str">
            <v>H</v>
          </cell>
        </row>
        <row r="2085">
          <cell r="A2085" t="str">
            <v>X3832A</v>
          </cell>
          <cell r="B2085" t="str">
            <v>2M CABLE, SCSI 68 TO VHDC</v>
          </cell>
          <cell r="C2085">
            <v>150</v>
          </cell>
          <cell r="D2085" t="str">
            <v>H</v>
          </cell>
        </row>
        <row r="2086">
          <cell r="A2086" t="str">
            <v>X3836A</v>
          </cell>
          <cell r="B2086" t="str">
            <v>5M SERIAL CABLE</v>
          </cell>
          <cell r="C2086">
            <v>163</v>
          </cell>
          <cell r="D2086" t="str">
            <v>D</v>
          </cell>
        </row>
        <row r="2087">
          <cell r="A2087" t="str">
            <v>X3837A</v>
          </cell>
          <cell r="B2087" t="str">
            <v>OPT 5M NULL ENET CABLE</v>
          </cell>
          <cell r="C2087">
            <v>163</v>
          </cell>
          <cell r="D2087" t="str">
            <v>D</v>
          </cell>
        </row>
        <row r="2088">
          <cell r="A2088" t="str">
            <v>X3838A</v>
          </cell>
          <cell r="B2088" t="str">
            <v>OPT 6M DIFFERENTIAL SCSI CABLE</v>
          </cell>
          <cell r="C2088">
            <v>163</v>
          </cell>
          <cell r="D2088" t="str">
            <v>D</v>
          </cell>
        </row>
        <row r="2089">
          <cell r="A2089" t="str">
            <v>X3839A</v>
          </cell>
          <cell r="B2089" t="str">
            <v>OPT 8M DIFFERENTIAL SCSI CABLE</v>
          </cell>
          <cell r="C2089">
            <v>163</v>
          </cell>
          <cell r="D2089" t="str">
            <v>D</v>
          </cell>
        </row>
        <row r="2090">
          <cell r="A2090" t="str">
            <v>X3848A</v>
          </cell>
          <cell r="B2090" t="str">
            <v>OPT PWR CORD F.ENTERPR.(INT)</v>
          </cell>
          <cell r="C2090">
            <v>0</v>
          </cell>
          <cell r="D2090" t="str">
            <v>D</v>
          </cell>
        </row>
        <row r="2091">
          <cell r="A2091" t="str">
            <v>X3856A</v>
          </cell>
          <cell r="B2091" t="str">
            <v>CABLE-68/68PIN SCSI W/PWR CORD</v>
          </cell>
          <cell r="C2091">
            <v>61</v>
          </cell>
          <cell r="D2091" t="str">
            <v>H</v>
          </cell>
        </row>
        <row r="2092">
          <cell r="A2092" t="str">
            <v>X3857A</v>
          </cell>
          <cell r="B2092" t="str">
            <v>CABLE-50/68PIN SCSI W/PWR CORD</v>
          </cell>
          <cell r="C2092">
            <v>63</v>
          </cell>
          <cell r="D2092" t="str">
            <v>H</v>
          </cell>
        </row>
        <row r="2093">
          <cell r="A2093" t="str">
            <v>X3858A</v>
          </cell>
          <cell r="B2093" t="str">
            <v>U.S. POWER CORD FOR STOREDGE</v>
          </cell>
          <cell r="C2093">
            <v>0</v>
          </cell>
          <cell r="D2093" t="str">
            <v>D</v>
          </cell>
        </row>
        <row r="2094">
          <cell r="A2094" t="str">
            <v>X3859A</v>
          </cell>
          <cell r="B2094" t="str">
            <v>INTL. POWER CORD FOR STOREDGE</v>
          </cell>
          <cell r="C2094">
            <v>0</v>
          </cell>
          <cell r="D2094" t="str">
            <v>D</v>
          </cell>
        </row>
        <row r="2095">
          <cell r="A2095" t="str">
            <v>X3860A</v>
          </cell>
          <cell r="B2095" t="str">
            <v>OPT CABLE SCSI FOR ULTRA 2</v>
          </cell>
          <cell r="C2095">
            <v>33</v>
          </cell>
          <cell r="D2095" t="str">
            <v>A</v>
          </cell>
        </row>
        <row r="2096">
          <cell r="A2096" t="str">
            <v>X3865A</v>
          </cell>
          <cell r="B2096" t="str">
            <v>E10000 PWR CORD (14FT),FOR N.A</v>
          </cell>
          <cell r="C2096">
            <v>0</v>
          </cell>
          <cell r="D2096" t="str">
            <v>D</v>
          </cell>
        </row>
        <row r="2097">
          <cell r="A2097" t="str">
            <v>X3872A</v>
          </cell>
          <cell r="B2097" t="str">
            <v>VIDEO CONNECTOR ADAPTER HD-15</v>
          </cell>
          <cell r="C2097">
            <v>47</v>
          </cell>
          <cell r="D2097" t="str">
            <v>H</v>
          </cell>
        </row>
        <row r="2098">
          <cell r="A2098" t="str">
            <v>X3875A</v>
          </cell>
          <cell r="B2098" t="str">
            <v>E10000 AC INPUT MODULE</v>
          </cell>
          <cell r="C2098">
            <v>3900</v>
          </cell>
          <cell r="D2098" t="str">
            <v>A</v>
          </cell>
        </row>
        <row r="2099">
          <cell r="A2099" t="str">
            <v>X3876A</v>
          </cell>
          <cell r="B2099" t="str">
            <v>SC 2.1 SCI SWITCH 4-PORT</v>
          </cell>
          <cell r="C2099">
            <v>22750</v>
          </cell>
          <cell r="D2099" t="str">
            <v>A</v>
          </cell>
        </row>
        <row r="2100">
          <cell r="A2100" t="str">
            <v>X3895A</v>
          </cell>
          <cell r="B2100" t="str">
            <v>Cluster 4 port PCI switch</v>
          </cell>
          <cell r="C2100">
            <v>22750</v>
          </cell>
          <cell r="D2100" t="str">
            <v>A</v>
          </cell>
        </row>
        <row r="2101">
          <cell r="A2101" t="str">
            <v>X3901A</v>
          </cell>
          <cell r="B2101" t="str">
            <v>Cluster PCI Cable 2m</v>
          </cell>
          <cell r="C2101">
            <v>325</v>
          </cell>
          <cell r="D2101" t="str">
            <v>D</v>
          </cell>
        </row>
        <row r="2102">
          <cell r="A2102" t="str">
            <v>X3902A</v>
          </cell>
          <cell r="B2102" t="str">
            <v>PCI-SCI Cable 5m</v>
          </cell>
          <cell r="C2102">
            <v>390</v>
          </cell>
          <cell r="D2102" t="str">
            <v>D</v>
          </cell>
        </row>
        <row r="2103">
          <cell r="A2103" t="str">
            <v>X3903A</v>
          </cell>
          <cell r="B2103" t="str">
            <v>Cluster PCI Cable 7.5m</v>
          </cell>
          <cell r="C2103">
            <v>455</v>
          </cell>
          <cell r="D2103" t="str">
            <v>D</v>
          </cell>
        </row>
        <row r="2104">
          <cell r="A2104" t="str">
            <v>X400-9.0-B</v>
          </cell>
          <cell r="B2104" t="str">
            <v>SOLSTICE X.400 9.0, CD DOC</v>
          </cell>
          <cell r="C2104">
            <v>260</v>
          </cell>
          <cell r="D2104" t="str">
            <v>B</v>
          </cell>
        </row>
        <row r="2105">
          <cell r="A2105" t="str">
            <v>X400-9.0-CSITE</v>
          </cell>
          <cell r="B2105" t="str">
            <v>SOLSTICE X.400 9.0 CT. LIC</v>
          </cell>
          <cell r="C2105">
            <v>2594</v>
          </cell>
          <cell r="D2105" t="str">
            <v>B</v>
          </cell>
        </row>
        <row r="2106">
          <cell r="A2106" t="str">
            <v>X400-9.0-ES-S</v>
          </cell>
          <cell r="B2106" t="str">
            <v>SOLSTICE X.400 9.0 T2, CD LIC</v>
          </cell>
          <cell r="C2106">
            <v>16894</v>
          </cell>
          <cell r="D2106" t="str">
            <v>B</v>
          </cell>
        </row>
        <row r="2107">
          <cell r="A2107" t="str">
            <v>X400-9.0-L10</v>
          </cell>
          <cell r="B2107" t="str">
            <v>SOLSTICE X.400 9.0, LIC</v>
          </cell>
          <cell r="C2107">
            <v>1560</v>
          </cell>
          <cell r="D2107" t="str">
            <v>B</v>
          </cell>
        </row>
        <row r="2108">
          <cell r="A2108" t="str">
            <v>X400-9.0-MGMT-L</v>
          </cell>
          <cell r="B2108" t="str">
            <v>SOLSTICE X.400 9.0 MGMT, LIC</v>
          </cell>
          <cell r="C2108">
            <v>2594</v>
          </cell>
          <cell r="D2108" t="str">
            <v>B</v>
          </cell>
        </row>
        <row r="2109">
          <cell r="A2109" t="str">
            <v>X400-9.0-MIME-L</v>
          </cell>
          <cell r="B2109" t="str">
            <v>SOLSTICE X.400 9.0 MIME. LIC</v>
          </cell>
          <cell r="C2109">
            <v>2594</v>
          </cell>
          <cell r="D2109" t="str">
            <v>B</v>
          </cell>
        </row>
        <row r="2110">
          <cell r="A2110" t="str">
            <v>X400-9.0-SS-S</v>
          </cell>
          <cell r="B2110" t="str">
            <v>SOLSTICE X.400 9.0 T1, CD LIC</v>
          </cell>
          <cell r="C2110">
            <v>7144</v>
          </cell>
          <cell r="D2110" t="str">
            <v>B</v>
          </cell>
        </row>
        <row r="2111">
          <cell r="A2111" t="str">
            <v>X4004A</v>
          </cell>
          <cell r="B2111" t="str">
            <v>CPU/MEM Bd w/2 CPU@750MHz</v>
          </cell>
          <cell r="C2111">
            <v>66000</v>
          </cell>
          <cell r="D2111" t="str">
            <v>A</v>
          </cell>
        </row>
        <row r="2112">
          <cell r="A2112" t="str">
            <v>X4005A</v>
          </cell>
          <cell r="B2112" t="str">
            <v>CPU/MEM Bd.w/4 CPU@750</v>
          </cell>
          <cell r="C2112">
            <v>124300</v>
          </cell>
          <cell r="D2112" t="str">
            <v>A</v>
          </cell>
        </row>
        <row r="2113">
          <cell r="A2113" t="str">
            <v>X4030A</v>
          </cell>
          <cell r="B2113" t="str">
            <v>cPCI I/O Assy for F4800-6800</v>
          </cell>
          <cell r="C2113">
            <v>10400</v>
          </cell>
          <cell r="D2113" t="str">
            <v>A</v>
          </cell>
        </row>
        <row r="2114">
          <cell r="A2114" t="str">
            <v>X4050A</v>
          </cell>
          <cell r="B2114" t="str">
            <v>PCI I/O Assy FOR F4800-6800</v>
          </cell>
          <cell r="C2114">
            <v>10400</v>
          </cell>
          <cell r="D2114" t="str">
            <v>A</v>
          </cell>
        </row>
        <row r="2115">
          <cell r="A2115" t="str">
            <v>X4340A</v>
          </cell>
          <cell r="B2115" t="str">
            <v>Redundant Transfer Unit</v>
          </cell>
          <cell r="C2115">
            <v>3300</v>
          </cell>
          <cell r="D2115" t="str">
            <v>A</v>
          </cell>
        </row>
        <row r="2116">
          <cell r="A2116" t="str">
            <v>X4341A</v>
          </cell>
          <cell r="B2116" t="str">
            <v>OPT RTS AC Mod for SF EXP CAB</v>
          </cell>
          <cell r="C2116">
            <v>2200</v>
          </cell>
          <cell r="D2116" t="str">
            <v>A</v>
          </cell>
        </row>
        <row r="2117">
          <cell r="A2117" t="str">
            <v>X4343A</v>
          </cell>
          <cell r="B2117" t="str">
            <v>Rack Mount for F4800</v>
          </cell>
          <cell r="C2117">
            <v>550</v>
          </cell>
          <cell r="D2117" t="str">
            <v>A</v>
          </cell>
        </row>
        <row r="2118">
          <cell r="A2118" t="str">
            <v>X4344A</v>
          </cell>
          <cell r="B2118" t="str">
            <v>Deskside Kit for F4800</v>
          </cell>
          <cell r="C2118">
            <v>550</v>
          </cell>
          <cell r="D2118" t="str">
            <v>A</v>
          </cell>
        </row>
        <row r="2119">
          <cell r="A2119" t="str">
            <v>X4347A</v>
          </cell>
          <cell r="B2119" t="str">
            <v>OPT SF Cab Expander Kit</v>
          </cell>
          <cell r="C2119">
            <v>660</v>
          </cell>
          <cell r="D2119" t="str">
            <v>A</v>
          </cell>
        </row>
        <row r="2120">
          <cell r="A2120" t="str">
            <v>X4359A</v>
          </cell>
          <cell r="B2120" t="str">
            <v>Rack Mount Kit for Unipacks.</v>
          </cell>
          <cell r="C2120">
            <v>1350</v>
          </cell>
          <cell r="D2120" t="str">
            <v>A</v>
          </cell>
        </row>
        <row r="2121">
          <cell r="A2121" t="str">
            <v>X4525A</v>
          </cell>
          <cell r="B2121" t="str">
            <v>MaxCPU BD 900Mhz Sun Fire 15K</v>
          </cell>
          <cell r="C2121">
            <v>99000</v>
          </cell>
          <cell r="D2121" t="str">
            <v>A</v>
          </cell>
        </row>
        <row r="2122">
          <cell r="A2122" t="str">
            <v>X4575A</v>
          </cell>
          <cell r="B2122" t="str">
            <v>hsPCI Assembly Sun Fire 15K</v>
          </cell>
          <cell r="C2122">
            <v>27000</v>
          </cell>
          <cell r="D2122" t="str">
            <v>A</v>
          </cell>
        </row>
        <row r="2123">
          <cell r="A2123" t="str">
            <v>X4610A</v>
          </cell>
          <cell r="B2123" t="str">
            <v>Top (Slot 0) Filler Panel F15K</v>
          </cell>
          <cell r="C2123">
            <v>0</v>
          </cell>
          <cell r="D2123" t="str">
            <v>D</v>
          </cell>
        </row>
        <row r="2124">
          <cell r="A2124" t="str">
            <v>X4615A</v>
          </cell>
          <cell r="B2124" t="str">
            <v>Bottom Slot1 Filler Panel F15K</v>
          </cell>
          <cell r="C2124">
            <v>0</v>
          </cell>
          <cell r="D2124" t="str">
            <v>D</v>
          </cell>
        </row>
        <row r="2125">
          <cell r="A2125" t="str">
            <v>X465A</v>
          </cell>
          <cell r="B2125" t="str">
            <v>SUN INTERFACE CONVERTER</v>
          </cell>
          <cell r="C2125">
            <v>98</v>
          </cell>
          <cell r="D2125" t="str">
            <v>D</v>
          </cell>
        </row>
        <row r="2126">
          <cell r="A2126" t="str">
            <v>X467A</v>
          </cell>
          <cell r="B2126" t="str">
            <v>OPT CABLE MII-AUI CONVERTER</v>
          </cell>
          <cell r="C2126">
            <v>384</v>
          </cell>
          <cell r="D2126" t="str">
            <v>A</v>
          </cell>
        </row>
        <row r="2127">
          <cell r="A2127" t="str">
            <v>X471A</v>
          </cell>
          <cell r="B2127" t="str">
            <v>BAE VIDEO CONNECTOR 13W3F/HD15</v>
          </cell>
          <cell r="C2127">
            <v>59</v>
          </cell>
          <cell r="D2127" t="str">
            <v>H</v>
          </cell>
        </row>
        <row r="2128">
          <cell r="A2128" t="str">
            <v>X4810A</v>
          </cell>
          <cell r="B2128" t="str">
            <v>Sun OC48 Packet Over Sonet</v>
          </cell>
          <cell r="C2128">
            <v>24000</v>
          </cell>
          <cell r="D2128" t="str">
            <v>A</v>
          </cell>
        </row>
        <row r="2129">
          <cell r="A2129" t="str">
            <v>X4812A</v>
          </cell>
          <cell r="B2129" t="str">
            <v>Sun OC48 POS SRP Cable Kit</v>
          </cell>
          <cell r="C2129">
            <v>500</v>
          </cell>
          <cell r="D2129" t="str">
            <v>D</v>
          </cell>
        </row>
        <row r="2130">
          <cell r="A2130" t="str">
            <v>X500-1.0-B</v>
          </cell>
          <cell r="B2130" t="str">
            <v>SOLSTICE X.500 1.0, CD DOC</v>
          </cell>
          <cell r="C2130">
            <v>260</v>
          </cell>
          <cell r="D2130" t="str">
            <v>B</v>
          </cell>
        </row>
        <row r="2131">
          <cell r="A2131" t="str">
            <v>X500-1.0-CSITE</v>
          </cell>
          <cell r="B2131" t="str">
            <v>SOLSTICE X.500 1.0 TK, LIC</v>
          </cell>
          <cell r="C2131">
            <v>2594</v>
          </cell>
          <cell r="D2131" t="str">
            <v>B</v>
          </cell>
        </row>
        <row r="2132">
          <cell r="A2132" t="str">
            <v>X500-1.0-ES-L</v>
          </cell>
          <cell r="B2132" t="str">
            <v>SOLSTICE X.500 1.0 T2, LIC</v>
          </cell>
          <cell r="C2132">
            <v>18194</v>
          </cell>
          <cell r="D2132" t="str">
            <v>B</v>
          </cell>
        </row>
        <row r="2133">
          <cell r="A2133" t="str">
            <v>X500-1.0-SS-L</v>
          </cell>
          <cell r="B2133" t="str">
            <v>SOLSTICE X.500 1.0 T1, LIC</v>
          </cell>
          <cell r="C2133">
            <v>7794</v>
          </cell>
          <cell r="D2133" t="str">
            <v>B</v>
          </cell>
        </row>
        <row r="2134">
          <cell r="A2134" t="str">
            <v>X5010A</v>
          </cell>
          <cell r="B2134" t="str">
            <v>OPT INT PCI ULTRASCSI SGL CHNL</v>
          </cell>
          <cell r="C2134">
            <v>279</v>
          </cell>
          <cell r="D2134" t="str">
            <v>H</v>
          </cell>
        </row>
        <row r="2135">
          <cell r="A2135" t="str">
            <v>X5164A</v>
          </cell>
          <cell r="B2135" t="str">
            <v>OPT INT DISKBD 36.4/10k USCSI</v>
          </cell>
          <cell r="C2135">
            <v>5550</v>
          </cell>
          <cell r="D2135" t="str">
            <v>A</v>
          </cell>
        </row>
        <row r="2136">
          <cell r="A2136" t="str">
            <v>X5237A</v>
          </cell>
          <cell r="B2136" t="str">
            <v>Opt int Disk 18.2GB/10k USCSI</v>
          </cell>
          <cell r="C2136">
            <v>899</v>
          </cell>
          <cell r="D2136" t="str">
            <v>H</v>
          </cell>
        </row>
        <row r="2137">
          <cell r="A2137" t="str">
            <v>X5238A</v>
          </cell>
          <cell r="B2137" t="str">
            <v>Opt int Disk 18.2GB/10k USCSI</v>
          </cell>
          <cell r="C2137">
            <v>899</v>
          </cell>
          <cell r="D2137" t="str">
            <v>H</v>
          </cell>
        </row>
        <row r="2138">
          <cell r="A2138" t="str">
            <v>X5239A</v>
          </cell>
          <cell r="B2138" t="str">
            <v>NEBS Disk 18.2GB/10k USCSI</v>
          </cell>
          <cell r="C2138">
            <v>1410</v>
          </cell>
          <cell r="D2138" t="str">
            <v>H</v>
          </cell>
        </row>
        <row r="2139">
          <cell r="A2139" t="str">
            <v>X5240A</v>
          </cell>
          <cell r="B2139" t="str">
            <v>Opt int Disk 36.4GB/10k USCSI</v>
          </cell>
          <cell r="C2139">
            <v>1200</v>
          </cell>
          <cell r="D2139" t="str">
            <v>H</v>
          </cell>
        </row>
        <row r="2140">
          <cell r="A2140" t="str">
            <v>X5241A</v>
          </cell>
          <cell r="B2140" t="str">
            <v>Opt int Disk 36.4GB/10k USCSI</v>
          </cell>
          <cell r="C2140">
            <v>1200</v>
          </cell>
          <cell r="D2140" t="str">
            <v>H</v>
          </cell>
        </row>
        <row r="2141">
          <cell r="A2141" t="str">
            <v>X5242A</v>
          </cell>
          <cell r="B2141" t="str">
            <v>Opt int Disk 36.4GB/10k USCSI</v>
          </cell>
          <cell r="C2141">
            <v>1950</v>
          </cell>
          <cell r="D2141" t="str">
            <v>H</v>
          </cell>
        </row>
        <row r="2142">
          <cell r="A2142" t="str">
            <v>X5243A</v>
          </cell>
          <cell r="B2142" t="str">
            <v>Opt int Disk 36.4GB/10k USCSI</v>
          </cell>
          <cell r="C2142">
            <v>1800</v>
          </cell>
          <cell r="D2142" t="str">
            <v>H</v>
          </cell>
        </row>
        <row r="2143">
          <cell r="A2143" t="str">
            <v>X5244A</v>
          </cell>
          <cell r="B2143" t="str">
            <v>NEBS Disk 36.4GB/10K USCSI</v>
          </cell>
          <cell r="C2143">
            <v>1800</v>
          </cell>
          <cell r="D2143" t="str">
            <v>H</v>
          </cell>
        </row>
        <row r="2144">
          <cell r="A2144" t="str">
            <v>X5246A</v>
          </cell>
          <cell r="B2144" t="str">
            <v>OPT INT 48X CD-ROM FOR U5/U10</v>
          </cell>
          <cell r="C2144">
            <v>140</v>
          </cell>
          <cell r="D2144" t="str">
            <v>H</v>
          </cell>
        </row>
        <row r="2145">
          <cell r="A2145" t="str">
            <v>X5247A</v>
          </cell>
          <cell r="B2145" t="str">
            <v>Opt int Disk 18.2GB/10K USCSI</v>
          </cell>
          <cell r="C2145">
            <v>899</v>
          </cell>
          <cell r="D2145" t="str">
            <v>H</v>
          </cell>
        </row>
        <row r="2146">
          <cell r="A2146" t="str">
            <v>X5248A</v>
          </cell>
          <cell r="B2146" t="str">
            <v>OPT Disk 18.2GB/10K Ultra3 LVD</v>
          </cell>
          <cell r="C2146">
            <v>899</v>
          </cell>
          <cell r="D2146" t="str">
            <v>H</v>
          </cell>
        </row>
        <row r="2147">
          <cell r="A2147" t="str">
            <v>X5249A</v>
          </cell>
          <cell r="B2147" t="str">
            <v>Opt int Disk 36.4GB/10K USCSI</v>
          </cell>
          <cell r="C2147">
            <v>1950</v>
          </cell>
          <cell r="D2147" t="str">
            <v>H</v>
          </cell>
        </row>
        <row r="2148">
          <cell r="A2148" t="str">
            <v>X5250A</v>
          </cell>
          <cell r="B2148" t="str">
            <v>OPT Disk 36.4GB/10K Ultra3 LVD</v>
          </cell>
          <cell r="C2148">
            <v>1800</v>
          </cell>
          <cell r="D2148" t="str">
            <v>H</v>
          </cell>
        </row>
        <row r="2149">
          <cell r="A2149" t="str">
            <v>X5880A</v>
          </cell>
          <cell r="B2149" t="str">
            <v>X-Opt, MediaTray, 18.2GB HDD</v>
          </cell>
          <cell r="C2149">
            <v>1950</v>
          </cell>
          <cell r="D2149" t="str">
            <v>H</v>
          </cell>
        </row>
        <row r="2150">
          <cell r="A2150" t="str">
            <v>X5881A</v>
          </cell>
          <cell r="B2150" t="str">
            <v>X-Opt, MediaTray, DDS4 TapeB H</v>
          </cell>
          <cell r="C2150">
            <v>2400</v>
          </cell>
          <cell r="D2150" t="str">
            <v>H</v>
          </cell>
        </row>
        <row r="2151">
          <cell r="A2151" t="str">
            <v>X5883A</v>
          </cell>
          <cell r="B2151" t="str">
            <v>MediaTray 10X DVD-ROM</v>
          </cell>
          <cell r="C2151">
            <v>720</v>
          </cell>
          <cell r="D2151" t="str">
            <v>H</v>
          </cell>
        </row>
        <row r="2152">
          <cell r="A2152" t="str">
            <v>X6004A</v>
          </cell>
          <cell r="B2152" t="str">
            <v>OPT INT FLOPPY DRIVE U30</v>
          </cell>
          <cell r="C2152">
            <v>175</v>
          </cell>
          <cell r="D2152" t="str">
            <v>H</v>
          </cell>
        </row>
        <row r="2153">
          <cell r="A2153" t="str">
            <v>X6005A</v>
          </cell>
          <cell r="B2153" t="str">
            <v>OPT FLOPPY INT DR E450 &amp; E250</v>
          </cell>
          <cell r="C2153">
            <v>175</v>
          </cell>
          <cell r="D2153" t="str">
            <v>H</v>
          </cell>
        </row>
        <row r="2154">
          <cell r="A2154" t="str">
            <v>X6006A</v>
          </cell>
          <cell r="B2154" t="str">
            <v>Manual-eject floppy drive</v>
          </cell>
          <cell r="C2154">
            <v>188</v>
          </cell>
          <cell r="D2154" t="str">
            <v>H</v>
          </cell>
        </row>
        <row r="2155">
          <cell r="A2155" t="str">
            <v>X6167A</v>
          </cell>
          <cell r="B2155" t="str">
            <v>OPT INT CD 32X FOR U2/E2</v>
          </cell>
          <cell r="C2155">
            <v>350</v>
          </cell>
          <cell r="D2155" t="str">
            <v>H</v>
          </cell>
        </row>
        <row r="2156">
          <cell r="A2156" t="str">
            <v>X6168A</v>
          </cell>
          <cell r="B2156" t="str">
            <v>OPT, Internal DVD-ROM, 10X</v>
          </cell>
          <cell r="C2156">
            <v>600</v>
          </cell>
          <cell r="D2156" t="str">
            <v>H</v>
          </cell>
        </row>
        <row r="2157">
          <cell r="A2157" t="str">
            <v>X6174A</v>
          </cell>
          <cell r="B2157" t="str">
            <v>OPT INT 20GB DRIVE FOR U5/U10</v>
          </cell>
          <cell r="C2157">
            <v>420</v>
          </cell>
          <cell r="D2157" t="str">
            <v>H</v>
          </cell>
        </row>
        <row r="2158">
          <cell r="A2158" t="str">
            <v>X6175A</v>
          </cell>
          <cell r="B2158" t="str">
            <v>OPT INT 16X DVD-ROM, SB_100</v>
          </cell>
          <cell r="C2158">
            <v>413</v>
          </cell>
          <cell r="D2158" t="str">
            <v>H</v>
          </cell>
        </row>
        <row r="2159">
          <cell r="A2159" t="str">
            <v>X6282A</v>
          </cell>
          <cell r="B2159" t="str">
            <v>OPT INT TAPE 12GB 4MM DDS-3</v>
          </cell>
          <cell r="C2159">
            <v>1466</v>
          </cell>
          <cell r="D2159" t="str">
            <v>H</v>
          </cell>
        </row>
        <row r="2160">
          <cell r="A2160" t="str">
            <v>X6283A</v>
          </cell>
          <cell r="B2160" t="str">
            <v>OPT INT TAPE 12GB 4MM EX000</v>
          </cell>
          <cell r="C2160">
            <v>1721</v>
          </cell>
          <cell r="D2160" t="str">
            <v>A</v>
          </cell>
        </row>
        <row r="2161">
          <cell r="A2161" t="str">
            <v>X6286A</v>
          </cell>
          <cell r="B2161" t="str">
            <v>OPT INT TAPE 12GB 4MM</v>
          </cell>
          <cell r="C2161">
            <v>1721</v>
          </cell>
          <cell r="D2161" t="str">
            <v>A</v>
          </cell>
        </row>
        <row r="2162">
          <cell r="A2162" t="str">
            <v>X6295A</v>
          </cell>
          <cell r="B2162" t="str">
            <v>OPT INT TAPE 20GB 4MM</v>
          </cell>
          <cell r="C2162">
            <v>2040</v>
          </cell>
          <cell r="D2162" t="str">
            <v>A</v>
          </cell>
        </row>
        <row r="2163">
          <cell r="A2163" t="str">
            <v>X6296A</v>
          </cell>
          <cell r="B2163" t="str">
            <v>OPT INT TAPE 20GB 4MM</v>
          </cell>
          <cell r="C2163">
            <v>2040</v>
          </cell>
          <cell r="D2163" t="str">
            <v>A</v>
          </cell>
        </row>
        <row r="2164">
          <cell r="A2164" t="str">
            <v>X6540A</v>
          </cell>
          <cell r="B2164" t="str">
            <v>OPT INT PCI ULTRASCSI SE CARD</v>
          </cell>
          <cell r="C2164">
            <v>975</v>
          </cell>
          <cell r="D2164" t="str">
            <v>A</v>
          </cell>
        </row>
        <row r="2165">
          <cell r="A2165" t="str">
            <v>X6541A</v>
          </cell>
          <cell r="B2165" t="str">
            <v>OPT INT PCI ULTRASCSI DIFF CRD</v>
          </cell>
          <cell r="C2165">
            <v>1872</v>
          </cell>
          <cell r="D2165" t="str">
            <v>A</v>
          </cell>
        </row>
        <row r="2166">
          <cell r="A2166" t="str">
            <v>X6601A</v>
          </cell>
          <cell r="B2166" t="str">
            <v>E450 8BAY STOR EXP KIT, 10K</v>
          </cell>
          <cell r="C2166">
            <v>1476</v>
          </cell>
          <cell r="D2166" t="str">
            <v>H</v>
          </cell>
        </row>
        <row r="2167">
          <cell r="A2167" t="str">
            <v>X6713A</v>
          </cell>
          <cell r="B2167" t="str">
            <v>FC-AL 73.4GB 10K RPM Disk</v>
          </cell>
          <cell r="C2167">
            <v>8600</v>
          </cell>
          <cell r="D2167" t="str">
            <v>A</v>
          </cell>
        </row>
        <row r="2168">
          <cell r="A2168" t="str">
            <v>X6714A</v>
          </cell>
          <cell r="B2168" t="str">
            <v>T3 FC-AL 36GB 10K RPM DISK</v>
          </cell>
          <cell r="C2168">
            <v>4800</v>
          </cell>
          <cell r="D2168" t="str">
            <v>A</v>
          </cell>
        </row>
        <row r="2169">
          <cell r="A2169" t="str">
            <v>X6724A</v>
          </cell>
          <cell r="B2169" t="str">
            <v>Opt int Disk 36.4GB/10k FCAL</v>
          </cell>
          <cell r="C2169">
            <v>3450</v>
          </cell>
          <cell r="D2169" t="str">
            <v>A</v>
          </cell>
        </row>
        <row r="2170">
          <cell r="A2170" t="str">
            <v>X6727A</v>
          </cell>
          <cell r="B2170" t="str">
            <v>PCI Dual FC Network Adapter</v>
          </cell>
          <cell r="C2170">
            <v>5395</v>
          </cell>
          <cell r="D2170" t="str">
            <v>A</v>
          </cell>
        </row>
        <row r="2171">
          <cell r="A2171" t="str">
            <v>X6730A</v>
          </cell>
          <cell r="B2171" t="str">
            <v>FCAL 100MB/S SBUS HOST ADAPTER</v>
          </cell>
          <cell r="C2171">
            <v>3510</v>
          </cell>
          <cell r="D2171" t="str">
            <v>A</v>
          </cell>
        </row>
        <row r="2172">
          <cell r="A2172" t="str">
            <v>X6731A</v>
          </cell>
          <cell r="B2172" t="str">
            <v>FCAL GBIC MODULE 100MB/S</v>
          </cell>
          <cell r="C2172">
            <v>780</v>
          </cell>
          <cell r="D2172" t="str">
            <v>A</v>
          </cell>
        </row>
        <row r="2173">
          <cell r="A2173" t="str">
            <v>X6732A</v>
          </cell>
          <cell r="B2173" t="str">
            <v>FCAL HUB 7 SLOT</v>
          </cell>
          <cell r="C2173">
            <v>2800</v>
          </cell>
          <cell r="D2173" t="str">
            <v>A</v>
          </cell>
        </row>
        <row r="2174">
          <cell r="A2174" t="str">
            <v>X6735A</v>
          </cell>
          <cell r="B2174" t="str">
            <v>DUAL HUB MOUNT KIT</v>
          </cell>
          <cell r="C2174">
            <v>350</v>
          </cell>
          <cell r="D2174" t="str">
            <v>A</v>
          </cell>
        </row>
        <row r="2175">
          <cell r="A2175" t="str">
            <v>X6737A</v>
          </cell>
          <cell r="B2175" t="str">
            <v>LONG WAVE GBIC MODULE</v>
          </cell>
          <cell r="C2175">
            <v>5250</v>
          </cell>
          <cell r="D2175" t="str">
            <v>A</v>
          </cell>
        </row>
        <row r="2176">
          <cell r="A2176" t="str">
            <v>X6742A</v>
          </cell>
          <cell r="B2176" t="str">
            <v>73GB 10K-RPM 1" FC-AL DISK</v>
          </cell>
          <cell r="C2176">
            <v>6150</v>
          </cell>
          <cell r="D2176" t="str">
            <v>A</v>
          </cell>
        </row>
        <row r="2177">
          <cell r="A2177" t="str">
            <v>X6746A</v>
          </cell>
          <cell r="B2177" t="str">
            <v>Redundant FC 8-port switch</v>
          </cell>
          <cell r="C2177">
            <v>63000</v>
          </cell>
          <cell r="D2177" t="str">
            <v>A</v>
          </cell>
        </row>
        <row r="2178">
          <cell r="A2178" t="str">
            <v>X6748A</v>
          </cell>
          <cell r="B2178" t="str">
            <v>cPCI Dual FC-AL Ntwk Adapter</v>
          </cell>
          <cell r="C2178">
            <v>5980</v>
          </cell>
          <cell r="D2178" t="str">
            <v>A</v>
          </cell>
        </row>
        <row r="2179">
          <cell r="A2179" t="str">
            <v>X6749A</v>
          </cell>
          <cell r="B2179" t="str">
            <v>cPCI Dual U.D. SCSI</v>
          </cell>
          <cell r="C2179">
            <v>3120</v>
          </cell>
          <cell r="D2179" t="str">
            <v>A</v>
          </cell>
        </row>
        <row r="2180">
          <cell r="A2180" t="str">
            <v>X6751A</v>
          </cell>
          <cell r="B2180" t="str">
            <v>SFV880:Backplane+6 36 GB Disks</v>
          </cell>
          <cell r="C2180">
            <v>26400</v>
          </cell>
          <cell r="D2180" t="str">
            <v>H</v>
          </cell>
        </row>
        <row r="2181">
          <cell r="A2181" t="str">
            <v>X6755A</v>
          </cell>
          <cell r="B2181" t="str">
            <v>SFV880:Int.cable-X6727A-Loop B</v>
          </cell>
          <cell r="C2181">
            <v>209</v>
          </cell>
          <cell r="D2181" t="str">
            <v>H</v>
          </cell>
        </row>
        <row r="2182">
          <cell r="A2182" t="str">
            <v>X6757A</v>
          </cell>
          <cell r="B2182" t="str">
            <v>Sbus Dual FC Network Adapter</v>
          </cell>
          <cell r="C2182">
            <v>6450</v>
          </cell>
          <cell r="D2182" t="str">
            <v>A</v>
          </cell>
        </row>
        <row r="2183">
          <cell r="A2183" t="str">
            <v>X6758A</v>
          </cell>
          <cell r="B2183" t="str">
            <v>PCI dual Ultra-3 SCSI HBA</v>
          </cell>
          <cell r="C2183">
            <v>1200</v>
          </cell>
          <cell r="D2183" t="str">
            <v>A</v>
          </cell>
        </row>
        <row r="2184">
          <cell r="A2184" t="str">
            <v>X6760A</v>
          </cell>
          <cell r="B2184" t="str">
            <v>1-meter Fibre Channel Cable</v>
          </cell>
          <cell r="C2184">
            <v>120</v>
          </cell>
          <cell r="D2184" t="str">
            <v>H</v>
          </cell>
        </row>
        <row r="2185">
          <cell r="A2185" t="str">
            <v>X6761A</v>
          </cell>
          <cell r="B2185" t="str">
            <v>10-meter Fibre Channel Cable</v>
          </cell>
          <cell r="C2185">
            <v>225</v>
          </cell>
          <cell r="D2185" t="str">
            <v>H</v>
          </cell>
        </row>
        <row r="2186">
          <cell r="A2186" t="str">
            <v>X6762A</v>
          </cell>
          <cell r="B2186" t="str">
            <v>Sun Crypto Accelerator 1000</v>
          </cell>
          <cell r="C2186">
            <v>5400</v>
          </cell>
          <cell r="D2186" t="str">
            <v>A</v>
          </cell>
        </row>
        <row r="2187">
          <cell r="A2187" t="str">
            <v>X6799A</v>
          </cell>
          <cell r="B2187" t="str">
            <v>PCI Single FC Network Adapter</v>
          </cell>
          <cell r="C2187">
            <v>4000</v>
          </cell>
          <cell r="D2187" t="str">
            <v>A</v>
          </cell>
        </row>
        <row r="2188">
          <cell r="A2188" t="str">
            <v>X6902A</v>
          </cell>
          <cell r="B2188" t="str">
            <v>NETRA TELCO 23" RACKMOUNT KIT</v>
          </cell>
          <cell r="C2188">
            <v>325</v>
          </cell>
          <cell r="D2188" t="str">
            <v>A</v>
          </cell>
        </row>
        <row r="2189">
          <cell r="A2189" t="str">
            <v>X6903A</v>
          </cell>
          <cell r="B2189" t="str">
            <v>NETRA TELCO 24" RACKMOUNT KIT</v>
          </cell>
          <cell r="C2189">
            <v>325</v>
          </cell>
          <cell r="D2189" t="str">
            <v>A</v>
          </cell>
        </row>
        <row r="2190">
          <cell r="A2190" t="str">
            <v>X6904A</v>
          </cell>
          <cell r="B2190" t="str">
            <v>NETRA TELCO 600MM RACKMNT KIT</v>
          </cell>
          <cell r="C2190">
            <v>325</v>
          </cell>
          <cell r="D2190" t="str">
            <v>A</v>
          </cell>
        </row>
        <row r="2191">
          <cell r="A2191" t="str">
            <v>X6905A</v>
          </cell>
          <cell r="B2191" t="str">
            <v>NETRA TELCO ALARMS SW, CD</v>
          </cell>
          <cell r="C2191">
            <v>225</v>
          </cell>
          <cell r="D2191" t="str">
            <v>H</v>
          </cell>
        </row>
        <row r="2192">
          <cell r="A2192" t="str">
            <v>X6907A</v>
          </cell>
          <cell r="B2192" t="str">
            <v>23"/24" rack kit for Netra st</v>
          </cell>
          <cell r="C2192">
            <v>350</v>
          </cell>
          <cell r="D2192" t="str">
            <v>A</v>
          </cell>
        </row>
        <row r="2193">
          <cell r="A2193" t="str">
            <v>X6912A</v>
          </cell>
          <cell r="B2193" t="str">
            <v>OPT INT TAPE 12GB 4MM DDS-3</v>
          </cell>
          <cell r="C2193">
            <v>1466</v>
          </cell>
          <cell r="D2193" t="str">
            <v>H</v>
          </cell>
        </row>
        <row r="2194">
          <cell r="A2194" t="str">
            <v>X6913A</v>
          </cell>
          <cell r="B2194" t="str">
            <v>NETRA T112X AIR-FILTERS-10PACK</v>
          </cell>
          <cell r="C2194">
            <v>266</v>
          </cell>
          <cell r="D2194" t="str">
            <v>A</v>
          </cell>
        </row>
        <row r="2195">
          <cell r="A2195" t="str">
            <v>X6917A</v>
          </cell>
          <cell r="B2195" t="str">
            <v>.5m SCSI cable/Netra st D130</v>
          </cell>
          <cell r="C2195">
            <v>188</v>
          </cell>
          <cell r="D2195" t="str">
            <v>A</v>
          </cell>
        </row>
        <row r="2196">
          <cell r="A2196" t="str">
            <v>X6919A</v>
          </cell>
          <cell r="B2196" t="str">
            <v>Netra t1/st D130 19"rack mount</v>
          </cell>
          <cell r="C2196">
            <v>375</v>
          </cell>
          <cell r="D2196" t="str">
            <v>A</v>
          </cell>
        </row>
        <row r="2197">
          <cell r="A2197" t="str">
            <v>X6920A</v>
          </cell>
          <cell r="B2197" t="str">
            <v>Netra st D130 19"rackmount kit</v>
          </cell>
          <cell r="C2197">
            <v>375</v>
          </cell>
          <cell r="D2197" t="str">
            <v>A</v>
          </cell>
        </row>
        <row r="2198">
          <cell r="A2198" t="str">
            <v>X6967A</v>
          </cell>
          <cell r="B2198" t="str">
            <v>Netra t1/st D130 24" Rack</v>
          </cell>
          <cell r="C2198">
            <v>350</v>
          </cell>
          <cell r="D2198" t="str">
            <v>A</v>
          </cell>
        </row>
        <row r="2199">
          <cell r="A2199" t="str">
            <v>X6971A</v>
          </cell>
          <cell r="B2199" t="str">
            <v>Netra t 1 Internal CDROM Kit</v>
          </cell>
          <cell r="C2199">
            <v>560</v>
          </cell>
          <cell r="D2199" t="str">
            <v>H</v>
          </cell>
        </row>
        <row r="2200">
          <cell r="A2200" t="str">
            <v>X6973A</v>
          </cell>
          <cell r="B2200" t="str">
            <v>Netra t 1 Serial Port adapters</v>
          </cell>
          <cell r="C2200">
            <v>70</v>
          </cell>
          <cell r="D2200" t="str">
            <v>A</v>
          </cell>
        </row>
        <row r="2201">
          <cell r="A2201" t="str">
            <v>X6985A</v>
          </cell>
          <cell r="B2201" t="str">
            <v>256MB Mezzanine Memory board</v>
          </cell>
          <cell r="C2201">
            <v>2520</v>
          </cell>
          <cell r="D2201" t="str">
            <v>H</v>
          </cell>
        </row>
        <row r="2202">
          <cell r="A2202" t="str">
            <v>X6986A</v>
          </cell>
          <cell r="B2202" t="str">
            <v>512MB Mezzanine Memory Card</v>
          </cell>
          <cell r="C2202">
            <v>4900</v>
          </cell>
          <cell r="D2202" t="str">
            <v>H</v>
          </cell>
        </row>
        <row r="2203">
          <cell r="A2203" t="str">
            <v>X6988A</v>
          </cell>
          <cell r="B2203" t="str">
            <v>XOPT-USPARCIII 750MHZ/8MB NEBS</v>
          </cell>
          <cell r="C2203">
            <v>15389</v>
          </cell>
          <cell r="D2203" t="str">
            <v>H</v>
          </cell>
        </row>
        <row r="2204">
          <cell r="A2204" t="str">
            <v>X6990A</v>
          </cell>
          <cell r="B2204" t="str">
            <v>USPARC III 750MHZ/8MB</v>
          </cell>
          <cell r="C2204">
            <v>6993</v>
          </cell>
          <cell r="D2204" t="str">
            <v>H</v>
          </cell>
        </row>
        <row r="2205">
          <cell r="A2205" t="str">
            <v>X6991A</v>
          </cell>
          <cell r="B2205" t="str">
            <v>OPT 128MB SDRAM, Sun Blade 100</v>
          </cell>
          <cell r="C2205">
            <v>175</v>
          </cell>
          <cell r="D2205" t="str">
            <v>H</v>
          </cell>
        </row>
        <row r="2206">
          <cell r="A2206" t="str">
            <v>X6992A</v>
          </cell>
          <cell r="B2206" t="str">
            <v>OPT 256MB SDRAM, Sun Blade 100</v>
          </cell>
          <cell r="C2206">
            <v>315</v>
          </cell>
          <cell r="D2206" t="str">
            <v>H</v>
          </cell>
        </row>
        <row r="2207">
          <cell r="A2207" t="str">
            <v>X6993A</v>
          </cell>
          <cell r="B2207" t="str">
            <v>OPT 512MB SDRAM, Sun Blade 100</v>
          </cell>
          <cell r="C2207">
            <v>553</v>
          </cell>
          <cell r="D2207" t="str">
            <v>H</v>
          </cell>
        </row>
        <row r="2208">
          <cell r="A2208" t="str">
            <v>X7000A</v>
          </cell>
          <cell r="B2208" t="str">
            <v>USPARC III 900MHZ/8MB</v>
          </cell>
          <cell r="C2208">
            <v>13993</v>
          </cell>
          <cell r="D2208" t="str">
            <v>H</v>
          </cell>
        </row>
        <row r="2209">
          <cell r="A2209" t="str">
            <v>X7003A</v>
          </cell>
          <cell r="B2209" t="str">
            <v>OPT MEMORY 128MB (2*64MB)</v>
          </cell>
          <cell r="C2209">
            <v>1200</v>
          </cell>
          <cell r="D2209" t="str">
            <v>H</v>
          </cell>
        </row>
        <row r="2210">
          <cell r="A2210" t="str">
            <v>X7004A</v>
          </cell>
          <cell r="B2210" t="str">
            <v>OPT MEMORY 256MB (2*128MB)</v>
          </cell>
          <cell r="C2210">
            <v>2560</v>
          </cell>
          <cell r="D2210" t="str">
            <v>H</v>
          </cell>
        </row>
        <row r="2211">
          <cell r="A2211" t="str">
            <v>X7005A</v>
          </cell>
          <cell r="B2211" t="str">
            <v>OPT MEMORY 512MB (2*256MB)</v>
          </cell>
          <cell r="C2211">
            <v>5120</v>
          </cell>
          <cell r="D2211" t="str">
            <v>H</v>
          </cell>
        </row>
        <row r="2212">
          <cell r="A2212" t="str">
            <v>X7009A</v>
          </cell>
          <cell r="B2212" t="str">
            <v>USPARC III Cu 900MHZ/8MB</v>
          </cell>
          <cell r="C2212">
            <v>10493</v>
          </cell>
          <cell r="D2212" t="str">
            <v>H</v>
          </cell>
        </row>
        <row r="2213">
          <cell r="A2213" t="str">
            <v>X7020A</v>
          </cell>
          <cell r="B2213" t="str">
            <v>OPT A3500 MEMORY 64MB</v>
          </cell>
          <cell r="C2213">
            <v>2625</v>
          </cell>
          <cell r="D2213" t="str">
            <v>A</v>
          </cell>
        </row>
        <row r="2214">
          <cell r="A2214" t="str">
            <v>X7023A</v>
          </cell>
          <cell r="B2214" t="str">
            <v>OPT MEMORY 1GB (8*128MB)</v>
          </cell>
          <cell r="C2214">
            <v>4400</v>
          </cell>
          <cell r="D2214" t="str">
            <v>A</v>
          </cell>
        </row>
        <row r="2215">
          <cell r="A2215" t="str">
            <v>X7025A</v>
          </cell>
          <cell r="B2215" t="str">
            <v>E10000 MEM BOARD, UNPOPULATED</v>
          </cell>
          <cell r="C2215">
            <v>16000</v>
          </cell>
          <cell r="D2215" t="str">
            <v>A</v>
          </cell>
        </row>
        <row r="2216">
          <cell r="A2216" t="str">
            <v>X7026A</v>
          </cell>
          <cell r="B2216" t="str">
            <v>OPT MEMORY 2GB (8*256MB)</v>
          </cell>
          <cell r="C2216">
            <v>21000</v>
          </cell>
          <cell r="D2216" t="str">
            <v>A</v>
          </cell>
        </row>
        <row r="2217">
          <cell r="A2217" t="str">
            <v>X7038A</v>
          </cell>
          <cell r="B2217" t="str">
            <v>OPT 256MB DRAM, 50NS, U5/U10</v>
          </cell>
          <cell r="C2217">
            <v>1253</v>
          </cell>
          <cell r="D2217" t="str">
            <v>H</v>
          </cell>
        </row>
        <row r="2218">
          <cell r="A2218" t="str">
            <v>X7039A</v>
          </cell>
          <cell r="B2218" t="str">
            <v>OPT 512MB DRAM, 50NS, U10</v>
          </cell>
          <cell r="C2218">
            <v>2513</v>
          </cell>
          <cell r="D2218" t="str">
            <v>H</v>
          </cell>
        </row>
        <row r="2219">
          <cell r="A2219" t="str">
            <v>X7040A</v>
          </cell>
          <cell r="B2219" t="str">
            <v>OPT A1000 MEMORY 64MB</v>
          </cell>
          <cell r="C2219">
            <v>1875</v>
          </cell>
          <cell r="D2219" t="str">
            <v>H</v>
          </cell>
        </row>
        <row r="2220">
          <cell r="A2220" t="str">
            <v>X7042A</v>
          </cell>
          <cell r="B2220" t="str">
            <v>Opt 128MB Memory for SunPCi II</v>
          </cell>
          <cell r="C2220">
            <v>175</v>
          </cell>
          <cell r="D2220" t="str">
            <v>H</v>
          </cell>
        </row>
        <row r="2221">
          <cell r="A2221" t="str">
            <v>X7043A</v>
          </cell>
          <cell r="B2221" t="str">
            <v>OPT MEMORY 128MB (2*64MB)</v>
          </cell>
          <cell r="C2221">
            <v>1050</v>
          </cell>
          <cell r="D2221" t="str">
            <v>H</v>
          </cell>
        </row>
        <row r="2222">
          <cell r="A2222" t="str">
            <v>X7044A</v>
          </cell>
          <cell r="B2222" t="str">
            <v>Opt 256MB Memory for SunPCi II</v>
          </cell>
          <cell r="C2222">
            <v>315</v>
          </cell>
          <cell r="D2222" t="str">
            <v>H</v>
          </cell>
        </row>
        <row r="2223">
          <cell r="A2223" t="str">
            <v>X7045A</v>
          </cell>
          <cell r="B2223" t="str">
            <v>Opt 512B Mem. for SunPCi IIpro</v>
          </cell>
          <cell r="C2223">
            <v>693</v>
          </cell>
          <cell r="D2223" t="str">
            <v>H</v>
          </cell>
        </row>
        <row r="2224">
          <cell r="A2224" t="str">
            <v>X7047A</v>
          </cell>
          <cell r="B2224" t="str">
            <v>SFV880:2/750MHz+4GB Mem.Module</v>
          </cell>
          <cell r="C2224">
            <v>50600</v>
          </cell>
          <cell r="D2224" t="str">
            <v>H</v>
          </cell>
        </row>
        <row r="2225">
          <cell r="A2225" t="str">
            <v>X7050A</v>
          </cell>
          <cell r="B2225" t="str">
            <v>OPT MEMORY 512MB (4*128MB)</v>
          </cell>
          <cell r="C2225">
            <v>3680</v>
          </cell>
          <cell r="D2225" t="str">
            <v>H</v>
          </cell>
        </row>
        <row r="2226">
          <cell r="A2226" t="str">
            <v>X7051A</v>
          </cell>
          <cell r="B2226" t="str">
            <v>OTP MEMORY 2GB (4*512MB)</v>
          </cell>
          <cell r="C2226">
            <v>26400</v>
          </cell>
          <cell r="D2226" t="str">
            <v>A</v>
          </cell>
        </row>
        <row r="2227">
          <cell r="A2227" t="str">
            <v>X7052A</v>
          </cell>
          <cell r="B2227" t="str">
            <v>OTP MEMORY 4GB (4*1GB)</v>
          </cell>
          <cell r="C2227">
            <v>90720</v>
          </cell>
          <cell r="D2227" t="str">
            <v>A</v>
          </cell>
        </row>
        <row r="2228">
          <cell r="A2228" t="str">
            <v>X7053A</v>
          </cell>
          <cell r="B2228" t="str">
            <v>OPT MEMORY 1 GB (4 * 256MB)</v>
          </cell>
          <cell r="C2228">
            <v>7200</v>
          </cell>
          <cell r="D2228" t="str">
            <v>H</v>
          </cell>
        </row>
        <row r="2229">
          <cell r="A2229" t="str">
            <v>X7056A</v>
          </cell>
          <cell r="B2229" t="str">
            <v>OTP MEMORY 4GB (4*1GB)</v>
          </cell>
          <cell r="C2229">
            <v>32000</v>
          </cell>
          <cell r="D2229" t="str">
            <v>A</v>
          </cell>
        </row>
        <row r="2230">
          <cell r="A2230" t="str">
            <v>X7072A</v>
          </cell>
          <cell r="B2230" t="str">
            <v>NETRA T 1400-05 23" RACK KIT</v>
          </cell>
          <cell r="C2230">
            <v>350</v>
          </cell>
          <cell r="D2230" t="str">
            <v>A</v>
          </cell>
        </row>
        <row r="2231">
          <cell r="A2231" t="str">
            <v>X7074A</v>
          </cell>
          <cell r="B2231" t="str">
            <v>NETRA T 1400-05 600mm RACK KIT</v>
          </cell>
          <cell r="C2231">
            <v>350</v>
          </cell>
          <cell r="D2231" t="str">
            <v>A</v>
          </cell>
        </row>
        <row r="2232">
          <cell r="A2232" t="str">
            <v>X7075A</v>
          </cell>
          <cell r="B2232" t="str">
            <v>Netra t 140x Air Filter Pack</v>
          </cell>
          <cell r="C2232">
            <v>231</v>
          </cell>
          <cell r="D2232" t="str">
            <v>A</v>
          </cell>
        </row>
        <row r="2233">
          <cell r="A2233" t="str">
            <v>X7077A</v>
          </cell>
          <cell r="B2233" t="str">
            <v>LOM Software for Netra Servers</v>
          </cell>
          <cell r="C2233">
            <v>65</v>
          </cell>
          <cell r="D2233" t="str">
            <v>A</v>
          </cell>
        </row>
        <row r="2234">
          <cell r="A2234" t="str">
            <v>X7085A</v>
          </cell>
          <cell r="B2234" t="str">
            <v>Netra T1 200 19"rack mount</v>
          </cell>
          <cell r="C2234">
            <v>273</v>
          </cell>
          <cell r="D2234" t="str">
            <v>H</v>
          </cell>
        </row>
        <row r="2235">
          <cell r="A2235" t="str">
            <v>X7088A</v>
          </cell>
          <cell r="B2235" t="str">
            <v>X-OPTION CD-ROM SLIMLINE (FJ2)</v>
          </cell>
          <cell r="C2235">
            <v>560</v>
          </cell>
          <cell r="D2235" t="str">
            <v>H</v>
          </cell>
        </row>
        <row r="2236">
          <cell r="A2236" t="str">
            <v>X7090A</v>
          </cell>
          <cell r="B2236" t="str">
            <v>XOPT 128MB DIMM (BUFF)NETRA X1</v>
          </cell>
          <cell r="C2236">
            <v>350</v>
          </cell>
          <cell r="D2236" t="str">
            <v>H</v>
          </cell>
        </row>
        <row r="2237">
          <cell r="A2237" t="str">
            <v>X7091A</v>
          </cell>
          <cell r="B2237" t="str">
            <v>XOPT 256MB DIMM T1 AC200/DC200</v>
          </cell>
          <cell r="C2237">
            <v>833</v>
          </cell>
          <cell r="D2237" t="str">
            <v>H</v>
          </cell>
        </row>
        <row r="2238">
          <cell r="A2238" t="str">
            <v>X7092A</v>
          </cell>
          <cell r="B2238" t="str">
            <v>XOPT 512MB DIMM T1 AC200/DC200</v>
          </cell>
          <cell r="C2238">
            <v>1813</v>
          </cell>
          <cell r="D2238" t="str">
            <v>H</v>
          </cell>
        </row>
        <row r="2239">
          <cell r="A2239" t="str">
            <v>X7098A</v>
          </cell>
          <cell r="B2239" t="str">
            <v>XOPT- Pwr split cable -FJ(all)</v>
          </cell>
          <cell r="C2239">
            <v>28</v>
          </cell>
          <cell r="D2239" t="str">
            <v>H</v>
          </cell>
        </row>
        <row r="2240">
          <cell r="A2240" t="str">
            <v>X7099A</v>
          </cell>
          <cell r="B2240" t="str">
            <v>19-inch Slide Adaptor Kit</v>
          </cell>
          <cell r="C2240">
            <v>266</v>
          </cell>
          <cell r="D2240" t="str">
            <v>H</v>
          </cell>
        </row>
        <row r="2241">
          <cell r="A2241" t="str">
            <v>X7134A</v>
          </cell>
          <cell r="B2241" t="str">
            <v>24.1-inch LCD Monitor</v>
          </cell>
          <cell r="C2241">
            <v>6300</v>
          </cell>
          <cell r="D2241" t="str">
            <v>H</v>
          </cell>
        </row>
        <row r="2242">
          <cell r="A2242" t="str">
            <v>X7143A</v>
          </cell>
          <cell r="B2242" t="str">
            <v>17" Entry Color Monitor</v>
          </cell>
          <cell r="C2242">
            <v>590</v>
          </cell>
          <cell r="D2242" t="str">
            <v>H</v>
          </cell>
        </row>
        <row r="2243">
          <cell r="A2243" t="str">
            <v>X7146A</v>
          </cell>
          <cell r="B2243" t="str">
            <v>21" FD AG Color Monitor</v>
          </cell>
          <cell r="C2243">
            <v>1400</v>
          </cell>
          <cell r="D2243" t="str">
            <v>H</v>
          </cell>
        </row>
        <row r="2244">
          <cell r="A2244" t="str">
            <v>X7146A-STH</v>
          </cell>
          <cell r="B2244" t="str">
            <v>21" FD AG COLOR MONITOR</v>
          </cell>
          <cell r="C2244">
            <v>1400</v>
          </cell>
          <cell r="D2244" t="str">
            <v>H</v>
          </cell>
        </row>
        <row r="2245">
          <cell r="A2245" t="str">
            <v>X7216A</v>
          </cell>
          <cell r="B2245" t="str">
            <v>X-Option Air Filter Pack</v>
          </cell>
          <cell r="C2245">
            <v>726</v>
          </cell>
          <cell r="D2245" t="str">
            <v>H</v>
          </cell>
        </row>
        <row r="2246">
          <cell r="A2246" t="str">
            <v>X7217A</v>
          </cell>
          <cell r="B2246" t="str">
            <v>X-Option Front Facia Kit</v>
          </cell>
          <cell r="C2246">
            <v>814</v>
          </cell>
          <cell r="D2246" t="str">
            <v>H</v>
          </cell>
        </row>
        <row r="2247">
          <cell r="A2247" t="str">
            <v>X7288A</v>
          </cell>
          <cell r="B2247" t="str">
            <v>X-Option DVD-ROM (Slimline)</v>
          </cell>
          <cell r="C2247">
            <v>560</v>
          </cell>
          <cell r="D2247" t="str">
            <v>H</v>
          </cell>
        </row>
        <row r="2248">
          <cell r="A2248" t="str">
            <v>X901A</v>
          </cell>
          <cell r="B2248" t="str">
            <v>OPT CABLE SCSI 0.8M 68PIN</v>
          </cell>
          <cell r="C2248">
            <v>163</v>
          </cell>
          <cell r="D2248" t="str">
            <v>D</v>
          </cell>
        </row>
        <row r="2249">
          <cell r="A2249" t="str">
            <v>X902A</v>
          </cell>
          <cell r="B2249" t="str">
            <v>OPT CABLE SCSI 2M 68PIN</v>
          </cell>
          <cell r="C2249">
            <v>163</v>
          </cell>
          <cell r="D2249" t="str">
            <v>D</v>
          </cell>
        </row>
        <row r="2250">
          <cell r="A2250" t="str">
            <v>X903A</v>
          </cell>
          <cell r="B2250" t="str">
            <v>OPT CABLE SCSI 1.2M 50/68PIN</v>
          </cell>
          <cell r="C2250">
            <v>163</v>
          </cell>
          <cell r="D2250" t="str">
            <v>D</v>
          </cell>
        </row>
        <row r="2251">
          <cell r="A2251" t="str">
            <v>X904A</v>
          </cell>
          <cell r="B2251" t="str">
            <v>OPT CABLE SCSI 2M 50/68PIN</v>
          </cell>
          <cell r="C2251">
            <v>163</v>
          </cell>
          <cell r="D2251" t="str">
            <v>D</v>
          </cell>
        </row>
        <row r="2252">
          <cell r="A2252" t="str">
            <v>X913A</v>
          </cell>
          <cell r="B2252" t="str">
            <v>DDS-3 F.W.-narrow SCSI adapt.</v>
          </cell>
          <cell r="C2252">
            <v>209</v>
          </cell>
          <cell r="D2252" t="str">
            <v>H</v>
          </cell>
        </row>
        <row r="2253">
          <cell r="A2253" t="str">
            <v>X939A</v>
          </cell>
          <cell r="B2253" t="str">
            <v>Opt Int SCSI cable, U80</v>
          </cell>
          <cell r="C2253">
            <v>20</v>
          </cell>
          <cell r="D2253" t="str">
            <v>H</v>
          </cell>
        </row>
        <row r="2254">
          <cell r="A2254" t="str">
            <v>X948A</v>
          </cell>
          <cell r="B2254" t="str">
            <v>19" rack brackets/Netra st A/D</v>
          </cell>
          <cell r="C2254">
            <v>225</v>
          </cell>
          <cell r="D2254" t="str">
            <v>A</v>
          </cell>
        </row>
        <row r="2255">
          <cell r="A2255" t="str">
            <v>X952A</v>
          </cell>
          <cell r="B2255" t="str">
            <v>ENTERPRISE 4000 CASTER BASE</v>
          </cell>
          <cell r="C2255">
            <v>1190</v>
          </cell>
          <cell r="D2255" t="str">
            <v>A</v>
          </cell>
        </row>
        <row r="2256">
          <cell r="A2256" t="str">
            <v>X953A</v>
          </cell>
          <cell r="B2256" t="str">
            <v>ENTERPRISE 4000 LOCK MODULE</v>
          </cell>
          <cell r="C2256">
            <v>175</v>
          </cell>
          <cell r="D2256" t="str">
            <v>A</v>
          </cell>
        </row>
        <row r="2257">
          <cell r="A2257" t="str">
            <v>X954A</v>
          </cell>
          <cell r="B2257" t="str">
            <v>OPT INT PS/300W FOR EX000</v>
          </cell>
          <cell r="C2257">
            <v>2520</v>
          </cell>
          <cell r="D2257" t="str">
            <v>A</v>
          </cell>
        </row>
        <row r="2258">
          <cell r="A2258" t="str">
            <v>X958A</v>
          </cell>
          <cell r="B2258" t="str">
            <v>OPT 2ND PERIPHERAL PS/184W</v>
          </cell>
          <cell r="C2258">
            <v>2100</v>
          </cell>
          <cell r="D2258" t="str">
            <v>A</v>
          </cell>
        </row>
        <row r="2259">
          <cell r="A2259" t="str">
            <v>X959A</v>
          </cell>
          <cell r="B2259" t="str">
            <v>2.0m SCSI right cable/Netra st</v>
          </cell>
          <cell r="C2259">
            <v>188</v>
          </cell>
          <cell r="D2259" t="str">
            <v>A</v>
          </cell>
        </row>
        <row r="2260">
          <cell r="A2260" t="str">
            <v>X9601A</v>
          </cell>
          <cell r="B2260" t="str">
            <v>ENTRSE EXP. CAB. AIR BAFFLE</v>
          </cell>
          <cell r="C2260">
            <v>70</v>
          </cell>
          <cell r="D2260" t="str">
            <v>A</v>
          </cell>
        </row>
        <row r="2261">
          <cell r="A2261" t="str">
            <v>X9602A</v>
          </cell>
          <cell r="B2261" t="str">
            <v>Ex000 Cabinet Floor Brackets</v>
          </cell>
          <cell r="C2261">
            <v>560</v>
          </cell>
          <cell r="D2261" t="str">
            <v>A</v>
          </cell>
        </row>
        <row r="2262">
          <cell r="A2262" t="str">
            <v>X9604A</v>
          </cell>
          <cell r="B2262" t="str">
            <v>SERVER CASTERS OPTION</v>
          </cell>
          <cell r="C2262">
            <v>128</v>
          </cell>
          <cell r="D2262" t="str">
            <v>H</v>
          </cell>
        </row>
        <row r="2263">
          <cell r="A2263" t="str">
            <v>X9606A</v>
          </cell>
          <cell r="B2263" t="str">
            <v>A1000/D1000 TOWER STAND</v>
          </cell>
          <cell r="C2263">
            <v>90</v>
          </cell>
          <cell r="D2263" t="str">
            <v>H</v>
          </cell>
        </row>
        <row r="2264">
          <cell r="A2264" t="str">
            <v>X9620A</v>
          </cell>
          <cell r="B2264" t="str">
            <v>OPT 2ND POWER SEQUENCER</v>
          </cell>
          <cell r="C2264">
            <v>1650</v>
          </cell>
          <cell r="D2264" t="str">
            <v>A</v>
          </cell>
        </row>
        <row r="2265">
          <cell r="A2265" t="str">
            <v>X9621A</v>
          </cell>
          <cell r="B2265" t="str">
            <v>RACK-MOUNT RAILS E4X00</v>
          </cell>
          <cell r="C2265">
            <v>675</v>
          </cell>
          <cell r="D2265" t="str">
            <v>A</v>
          </cell>
        </row>
        <row r="2266">
          <cell r="A2266" t="str">
            <v>X9622A</v>
          </cell>
          <cell r="B2266" t="str">
            <v>9" AIR BAFFLE FOR ENT CABINET</v>
          </cell>
          <cell r="C2266">
            <v>75</v>
          </cell>
          <cell r="D2266" t="str">
            <v>A</v>
          </cell>
        </row>
        <row r="2267">
          <cell r="A2267" t="str">
            <v>X9623A</v>
          </cell>
          <cell r="B2267" t="str">
            <v>A5000 DOOR FOR E5500/E6500</v>
          </cell>
          <cell r="C2267">
            <v>525</v>
          </cell>
          <cell r="D2267" t="str">
            <v>A</v>
          </cell>
        </row>
        <row r="2268">
          <cell r="A2268" t="str">
            <v>X9624A</v>
          </cell>
          <cell r="B2268" t="str">
            <v>A5000 DOOR 68" EXP CABINET</v>
          </cell>
          <cell r="C2268">
            <v>525</v>
          </cell>
          <cell r="D2268" t="str">
            <v>A</v>
          </cell>
        </row>
        <row r="2269">
          <cell r="A2269" t="str">
            <v>X9625A</v>
          </cell>
          <cell r="B2269" t="str">
            <v>6" AIR BAFFLE FOR ENT CABINET</v>
          </cell>
          <cell r="C2269">
            <v>65</v>
          </cell>
          <cell r="D2269" t="str">
            <v>A</v>
          </cell>
        </row>
        <row r="2270">
          <cell r="A2270" t="str">
            <v>X9626A</v>
          </cell>
          <cell r="B2270" t="str">
            <v>2ND SEQ. MOUNTING FOR E55/6500</v>
          </cell>
          <cell r="C2270">
            <v>195</v>
          </cell>
          <cell r="D2270" t="str">
            <v>A</v>
          </cell>
        </row>
        <row r="2271">
          <cell r="A2271" t="str">
            <v>X9628A</v>
          </cell>
          <cell r="B2271" t="str">
            <v>SFV880:  Rackmount Kit</v>
          </cell>
          <cell r="C2271">
            <v>1089</v>
          </cell>
          <cell r="D2271" t="str">
            <v>H</v>
          </cell>
        </row>
        <row r="2272">
          <cell r="A2272" t="str">
            <v>X9629A</v>
          </cell>
          <cell r="B2272" t="str">
            <v>1 RU AIR BAFFLE FOR T3 array</v>
          </cell>
          <cell r="C2272">
            <v>100</v>
          </cell>
          <cell r="D2272" t="str">
            <v>A</v>
          </cell>
        </row>
        <row r="2273">
          <cell r="A2273" t="str">
            <v>X9630A</v>
          </cell>
          <cell r="B2273" t="str">
            <v>2-INCH AIR BAFFLE FOR RR 4500</v>
          </cell>
          <cell r="C2273">
            <v>65</v>
          </cell>
          <cell r="D2273" t="str">
            <v>A</v>
          </cell>
        </row>
        <row r="2274">
          <cell r="A2274" t="str">
            <v>X9633A</v>
          </cell>
          <cell r="B2274" t="str">
            <v>A5000 DOOR FOR E6500-464MHz</v>
          </cell>
          <cell r="C2274">
            <v>525</v>
          </cell>
          <cell r="D2274" t="str">
            <v>A</v>
          </cell>
        </row>
        <row r="2275">
          <cell r="A2275" t="str">
            <v>X9645A</v>
          </cell>
          <cell r="B2275" t="str">
            <v>UNIPACK TRAY, WITH POWER CORDS</v>
          </cell>
          <cell r="C2275">
            <v>1400</v>
          </cell>
          <cell r="D2275" t="str">
            <v>A</v>
          </cell>
        </row>
        <row r="2276">
          <cell r="A2276" t="str">
            <v>X9647A</v>
          </cell>
          <cell r="B2276" t="str">
            <v>T3 to T3B-1GB Ctrl Upgrade kit</v>
          </cell>
          <cell r="C2276">
            <v>19500</v>
          </cell>
          <cell r="D2276" t="str">
            <v>A</v>
          </cell>
        </row>
        <row r="2277">
          <cell r="A2277" t="str">
            <v>X9653A</v>
          </cell>
          <cell r="B2277" t="str">
            <v>A1000/D1000 RACKMOUNT KIT</v>
          </cell>
          <cell r="C2277">
            <v>358</v>
          </cell>
          <cell r="D2277" t="str">
            <v>H</v>
          </cell>
        </row>
        <row r="2278">
          <cell r="A2278" t="str">
            <v>X9653B</v>
          </cell>
          <cell r="B2278" t="str">
            <v>A1000/D1000 Univ. Rack kit</v>
          </cell>
          <cell r="C2278">
            <v>358</v>
          </cell>
          <cell r="D2278" t="str">
            <v>H</v>
          </cell>
        </row>
        <row r="2279">
          <cell r="A2279" t="str">
            <v>X9654A</v>
          </cell>
          <cell r="B2279" t="str">
            <v>A5000 SYS CAB MOUNT KIT</v>
          </cell>
          <cell r="C2279">
            <v>350</v>
          </cell>
          <cell r="D2279" t="str">
            <v>A</v>
          </cell>
        </row>
        <row r="2280">
          <cell r="A2280" t="str">
            <v>X9655A</v>
          </cell>
          <cell r="B2280" t="str">
            <v>A5000 EXP CAB MOUNT KIT</v>
          </cell>
          <cell r="C2280">
            <v>350</v>
          </cell>
          <cell r="D2280" t="str">
            <v>A</v>
          </cell>
        </row>
        <row r="2281">
          <cell r="A2281" t="str">
            <v>X9659A</v>
          </cell>
          <cell r="B2281" t="str">
            <v>E4X00 Rail Kit for 72" Rack</v>
          </cell>
          <cell r="C2281">
            <v>585</v>
          </cell>
          <cell r="D2281" t="str">
            <v>A</v>
          </cell>
        </row>
        <row r="2282">
          <cell r="A2282" t="str">
            <v>X9660A</v>
          </cell>
          <cell r="B2282" t="str">
            <v>1RU Air Baffle for 72" Rack</v>
          </cell>
          <cell r="C2282">
            <v>130</v>
          </cell>
          <cell r="D2282" t="str">
            <v>A</v>
          </cell>
        </row>
        <row r="2283">
          <cell r="A2283" t="str">
            <v>X9663A</v>
          </cell>
          <cell r="B2283" t="str">
            <v>T3ES 7U 72", RETMA, E10K</v>
          </cell>
          <cell r="C2283">
            <v>700</v>
          </cell>
          <cell r="D2283" t="str">
            <v>A</v>
          </cell>
        </row>
        <row r="2284">
          <cell r="A2284" t="str">
            <v>X9664A</v>
          </cell>
          <cell r="B2284" t="str">
            <v>T3ES 7U Rails E5500, E6500</v>
          </cell>
          <cell r="C2284">
            <v>700</v>
          </cell>
          <cell r="D2284" t="str">
            <v>A</v>
          </cell>
        </row>
        <row r="2285">
          <cell r="A2285" t="str">
            <v>X9665A</v>
          </cell>
          <cell r="B2285" t="str">
            <v>7U Dual, T3 Telco Rck Mnt Kit</v>
          </cell>
          <cell r="C2285">
            <v>700</v>
          </cell>
          <cell r="D2285" t="str">
            <v>A</v>
          </cell>
        </row>
        <row r="2286">
          <cell r="A2286" t="str">
            <v>X9667A</v>
          </cell>
          <cell r="B2286" t="str">
            <v>T3ES 7URail,3X00-1XK,72",RETMA</v>
          </cell>
          <cell r="C2286">
            <v>700</v>
          </cell>
          <cell r="D2286" t="str">
            <v>A</v>
          </cell>
        </row>
        <row r="2287">
          <cell r="A2287" t="str">
            <v>X9671A</v>
          </cell>
          <cell r="B2287" t="str">
            <v>E10000 FAN TRAY</v>
          </cell>
          <cell r="C2287">
            <v>2600</v>
          </cell>
          <cell r="D2287" t="str">
            <v>A</v>
          </cell>
        </row>
        <row r="2288">
          <cell r="A2288" t="str">
            <v>X9673A</v>
          </cell>
          <cell r="B2288" t="str">
            <v>T3WG 4U 72", RETMA, E10K</v>
          </cell>
          <cell r="C2288">
            <v>500</v>
          </cell>
          <cell r="D2288" t="str">
            <v>A</v>
          </cell>
        </row>
        <row r="2289">
          <cell r="A2289" t="str">
            <v>X9674A</v>
          </cell>
          <cell r="B2289" t="str">
            <v>T3WG 4U Rail E5500, E6500</v>
          </cell>
          <cell r="C2289">
            <v>500</v>
          </cell>
          <cell r="D2289" t="str">
            <v>A</v>
          </cell>
        </row>
        <row r="2290">
          <cell r="A2290" t="str">
            <v>X9676A</v>
          </cell>
          <cell r="B2290" t="str">
            <v>T3 Mounting Tray Kit</v>
          </cell>
          <cell r="C2290">
            <v>100</v>
          </cell>
          <cell r="D2290" t="str">
            <v>A</v>
          </cell>
        </row>
        <row r="2291">
          <cell r="A2291" t="str">
            <v>X9677A</v>
          </cell>
          <cell r="B2291" t="str">
            <v>T3WG 4URail,3X00-1XK,72",RETMA</v>
          </cell>
          <cell r="C2291">
            <v>500</v>
          </cell>
          <cell r="D2291" t="str">
            <v>A</v>
          </cell>
        </row>
        <row r="2292">
          <cell r="A2292" t="str">
            <v>X9681A</v>
          </cell>
          <cell r="B2292" t="str">
            <v>E10000 POWER CONTROL</v>
          </cell>
          <cell r="C2292">
            <v>1600</v>
          </cell>
          <cell r="D2292" t="str">
            <v>A</v>
          </cell>
        </row>
        <row r="2293">
          <cell r="A2293" t="str">
            <v>X9682A</v>
          </cell>
          <cell r="B2293" t="str">
            <v>OPT POWER SUPPLY FOR E450</v>
          </cell>
          <cell r="C2293">
            <v>1532</v>
          </cell>
          <cell r="D2293" t="str">
            <v>H</v>
          </cell>
        </row>
        <row r="2294">
          <cell r="A2294" t="str">
            <v>X9683A</v>
          </cell>
          <cell r="B2294" t="str">
            <v>POWER SUPPLY OPTION FOR E250</v>
          </cell>
          <cell r="C2294">
            <v>904</v>
          </cell>
          <cell r="D2294" t="str">
            <v>H</v>
          </cell>
        </row>
        <row r="2295">
          <cell r="A2295" t="str">
            <v>X9684A</v>
          </cell>
          <cell r="B2295" t="str">
            <v>POWER SUPPLY OPT - E420R/E220R</v>
          </cell>
          <cell r="C2295">
            <v>973</v>
          </cell>
          <cell r="D2295" t="str">
            <v>H</v>
          </cell>
        </row>
        <row r="2296">
          <cell r="A2296" t="str">
            <v>X9687A</v>
          </cell>
          <cell r="B2296" t="str">
            <v>A5000 CHASSIS POWER SUPPLY</v>
          </cell>
          <cell r="C2296">
            <v>1400</v>
          </cell>
          <cell r="D2296" t="str">
            <v>A</v>
          </cell>
        </row>
        <row r="2297">
          <cell r="A2297" t="str">
            <v>X9689A</v>
          </cell>
          <cell r="B2297" t="str">
            <v>OPT 2ND PERIPHERAL PS/195W</v>
          </cell>
          <cell r="C2297">
            <v>2250</v>
          </cell>
          <cell r="D2297" t="str">
            <v>A</v>
          </cell>
        </row>
        <row r="2298">
          <cell r="A2298" t="str">
            <v>X968A</v>
          </cell>
          <cell r="B2298" t="str">
            <v>ENTERPRISE 3000 FLR BRACKET</v>
          </cell>
          <cell r="C2298">
            <v>140</v>
          </cell>
          <cell r="D2298" t="str">
            <v>A</v>
          </cell>
        </row>
        <row r="2299">
          <cell r="A2299" t="str">
            <v>X9690A</v>
          </cell>
          <cell r="B2299" t="str">
            <v>E450 RACKMOUNTING KIT</v>
          </cell>
          <cell r="C2299">
            <v>1019</v>
          </cell>
          <cell r="D2299" t="str">
            <v>H</v>
          </cell>
        </row>
        <row r="2300">
          <cell r="A2300" t="str">
            <v>X9691A</v>
          </cell>
          <cell r="B2300" t="str">
            <v>E250 TOWER TO RACK CONVRSN KIT</v>
          </cell>
          <cell r="C2300">
            <v>774</v>
          </cell>
          <cell r="D2300" t="str">
            <v>H</v>
          </cell>
        </row>
        <row r="2301">
          <cell r="A2301" t="str">
            <v>X9696A</v>
          </cell>
          <cell r="B2301" t="str">
            <v>E250 RACK TO TOWER CONVRSN KIT</v>
          </cell>
          <cell r="C2301">
            <v>514</v>
          </cell>
          <cell r="D2301" t="str">
            <v>H</v>
          </cell>
        </row>
        <row r="2302">
          <cell r="A2302" t="str">
            <v>X9699A</v>
          </cell>
          <cell r="B2302" t="str">
            <v>Opt pwr suppl Sun Fire 280R</v>
          </cell>
          <cell r="C2302">
            <v>973</v>
          </cell>
          <cell r="D2302" t="str">
            <v>H</v>
          </cell>
        </row>
        <row r="2303">
          <cell r="A2303" t="str">
            <v>X9715A</v>
          </cell>
          <cell r="B2303" t="str">
            <v>5 Meter Optic Cable</v>
          </cell>
          <cell r="C2303">
            <v>320</v>
          </cell>
          <cell r="D2303" t="str">
            <v>D</v>
          </cell>
        </row>
        <row r="2304">
          <cell r="A2304" t="str">
            <v>X9720A</v>
          </cell>
          <cell r="B2304" t="str">
            <v>SC to SC FC cable coupler</v>
          </cell>
          <cell r="C2304">
            <v>100</v>
          </cell>
          <cell r="D2304" t="str">
            <v>D</v>
          </cell>
        </row>
        <row r="2305">
          <cell r="A2305" t="str">
            <v>X9721A</v>
          </cell>
          <cell r="B2305" t="str">
            <v>0.4 Meter LC-SC FC Optic cable</v>
          </cell>
          <cell r="C2305">
            <v>290</v>
          </cell>
          <cell r="D2305" t="str">
            <v>D</v>
          </cell>
        </row>
        <row r="2306">
          <cell r="A2306" t="str">
            <v>X9722A</v>
          </cell>
          <cell r="B2306" t="str">
            <v>2 Meter LC-SC FC Optic cable</v>
          </cell>
          <cell r="C2306">
            <v>320</v>
          </cell>
          <cell r="D2306" t="str">
            <v>D</v>
          </cell>
        </row>
        <row r="2307">
          <cell r="A2307" t="str">
            <v>X9723A</v>
          </cell>
          <cell r="B2307" t="str">
            <v>5 Meter LC-SC FC Optic cable</v>
          </cell>
          <cell r="C2307">
            <v>340</v>
          </cell>
          <cell r="D2307" t="str">
            <v>D</v>
          </cell>
        </row>
        <row r="2308">
          <cell r="A2308" t="str">
            <v>X9724A</v>
          </cell>
          <cell r="B2308" t="str">
            <v>15 Meter LC-SC FC Optic cable</v>
          </cell>
          <cell r="C2308">
            <v>380</v>
          </cell>
          <cell r="D2308" t="str">
            <v>D</v>
          </cell>
        </row>
        <row r="2309">
          <cell r="A2309" t="str">
            <v>X973A</v>
          </cell>
          <cell r="B2309" t="str">
            <v>2 METER FIBRE CHANNEL CABLE</v>
          </cell>
          <cell r="C2309">
            <v>195</v>
          </cell>
          <cell r="D2309" t="str">
            <v>D</v>
          </cell>
        </row>
        <row r="2310">
          <cell r="A2310" t="str">
            <v>X978A</v>
          </cell>
          <cell r="B2310" t="str">
            <v>15 METER FIBRE CHANNEL CABLE</v>
          </cell>
          <cell r="C2310">
            <v>228</v>
          </cell>
          <cell r="D2310" t="str">
            <v>D</v>
          </cell>
        </row>
        <row r="2311">
          <cell r="A2311" t="str">
            <v>X979A</v>
          </cell>
          <cell r="B2311" t="str">
            <v>OPT CABLE DSCSI 12M</v>
          </cell>
          <cell r="C2311">
            <v>345</v>
          </cell>
          <cell r="D2311" t="str">
            <v>D</v>
          </cell>
        </row>
        <row r="2312">
          <cell r="A2312" t="str">
            <v>X9818A</v>
          </cell>
          <cell r="B2312" t="str">
            <v>OPT DOOR ASSEMBLY 72" CABINET</v>
          </cell>
          <cell r="C2312">
            <v>910</v>
          </cell>
          <cell r="D2312" t="str">
            <v>A</v>
          </cell>
        </row>
        <row r="2313">
          <cell r="A2313" t="str">
            <v>X9819A</v>
          </cell>
          <cell r="B2313" t="str">
            <v>OPT FAN ASSEMBLY 72" CABINET</v>
          </cell>
          <cell r="C2313">
            <v>1820</v>
          </cell>
          <cell r="D2313" t="str">
            <v>A</v>
          </cell>
        </row>
        <row r="2314">
          <cell r="A2314" t="str">
            <v>X9820A</v>
          </cell>
          <cell r="B2314" t="str">
            <v>280R fan tray x-option</v>
          </cell>
          <cell r="C2314">
            <v>273</v>
          </cell>
          <cell r="D2314" t="str">
            <v>H</v>
          </cell>
        </row>
        <row r="2315">
          <cell r="A2315" t="str">
            <v>X985A</v>
          </cell>
          <cell r="B2315" t="str">
            <v>OPT CABLE SERIAL PORT SPLITTER</v>
          </cell>
          <cell r="C2315">
            <v>65</v>
          </cell>
          <cell r="D2315" t="str">
            <v>D</v>
          </cell>
        </row>
        <row r="2316">
          <cell r="A2316" t="str">
            <v>X990G</v>
          </cell>
          <cell r="B2316" t="str">
            <v>GASKET KIT E4500-464MHZ</v>
          </cell>
          <cell r="C2316">
            <v>0</v>
          </cell>
          <cell r="D2316" t="str">
            <v>A</v>
          </cell>
        </row>
        <row r="2317">
          <cell r="A2317" t="str">
            <v>X991G</v>
          </cell>
          <cell r="B2317" t="str">
            <v>GASKET KIT E6500-464MHZ</v>
          </cell>
          <cell r="C2317">
            <v>0</v>
          </cell>
          <cell r="D2317" t="str">
            <v>A</v>
          </cell>
        </row>
        <row r="2318">
          <cell r="A2318" t="str">
            <v>X993A</v>
          </cell>
          <cell r="B2318" t="str">
            <v>4.0m SCSI left cable/Netra st</v>
          </cell>
          <cell r="C2318">
            <v>175</v>
          </cell>
          <cell r="D2318" t="str">
            <v>A</v>
          </cell>
        </row>
        <row r="2319">
          <cell r="A2319" t="str">
            <v>X9940A</v>
          </cell>
          <cell r="B2319" t="str">
            <v>4.0m Cable, SCSI-3 to SCSI-3</v>
          </cell>
          <cell r="C2319">
            <v>218</v>
          </cell>
          <cell r="D2319" t="str">
            <v>H</v>
          </cell>
        </row>
        <row r="2320">
          <cell r="A2320" t="str">
            <v>X994A</v>
          </cell>
          <cell r="B2320" t="str">
            <v>EMI shield/air filter/Netra st</v>
          </cell>
          <cell r="C2320">
            <v>139</v>
          </cell>
          <cell r="D2320" t="str">
            <v>A</v>
          </cell>
        </row>
        <row r="2321">
          <cell r="A2321" t="str">
            <v>XCPUBD-4049</v>
          </cell>
          <cell r="B2321" t="str">
            <v>CPU/MEM BD BNDL-4CPU@900/4GMEM</v>
          </cell>
          <cell r="C2321">
            <v>264600</v>
          </cell>
          <cell r="D2321" t="str">
            <v>A</v>
          </cell>
        </row>
        <row r="2322">
          <cell r="A2322" t="str">
            <v>XCPUBD-F4089</v>
          </cell>
          <cell r="B2322" t="str">
            <v>CPU/MEM BD BNDL-4CPU@900/8GB</v>
          </cell>
          <cell r="C2322">
            <v>277020</v>
          </cell>
          <cell r="D2322" t="str">
            <v>A</v>
          </cell>
        </row>
        <row r="2323">
          <cell r="A2323" t="str">
            <v>XCPUBD-F4169</v>
          </cell>
          <cell r="B2323" t="str">
            <v>CPU/MEM BD BNDL-4CPU@900/16GB</v>
          </cell>
          <cell r="C2323">
            <v>309780</v>
          </cell>
          <cell r="D2323" t="str">
            <v>A</v>
          </cell>
        </row>
        <row r="2324">
          <cell r="A2324" t="str">
            <v>XCPUBD-F4329</v>
          </cell>
          <cell r="B2324" t="str">
            <v>CPU/MEM BD BNDL-4CPU@900/32GB</v>
          </cell>
          <cell r="C2324">
            <v>540180</v>
          </cell>
          <cell r="D2324" t="str">
            <v>A</v>
          </cell>
        </row>
        <row r="2325">
          <cell r="A2325" t="str">
            <v>XRK-F3800</v>
          </cell>
          <cell r="B2325" t="str">
            <v>Red. Kit for Sun Fire 3800</v>
          </cell>
          <cell r="C2325">
            <v>19800</v>
          </cell>
          <cell r="D2325" t="str">
            <v>A</v>
          </cell>
        </row>
        <row r="2326">
          <cell r="A2326" t="str">
            <v>XRK-F3800E</v>
          </cell>
          <cell r="B2326" t="str">
            <v>Red. Kit for Sun Fire 3800</v>
          </cell>
          <cell r="C2326">
            <v>19800</v>
          </cell>
          <cell r="D2326" t="str">
            <v>A</v>
          </cell>
        </row>
        <row r="2327">
          <cell r="A2327" t="str">
            <v>XRK-F4800</v>
          </cell>
          <cell r="B2327" t="str">
            <v>Red. Kit for Sun Fire 4800</v>
          </cell>
          <cell r="C2327">
            <v>20900</v>
          </cell>
          <cell r="D2327" t="str">
            <v>A</v>
          </cell>
        </row>
        <row r="2328">
          <cell r="A2328" t="str">
            <v>XRK-F4810</v>
          </cell>
          <cell r="B2328" t="str">
            <v>Red. Kit for Sun Fire 4810</v>
          </cell>
          <cell r="C2328">
            <v>20900</v>
          </cell>
          <cell r="D2328" t="str">
            <v>A</v>
          </cell>
        </row>
        <row r="2329">
          <cell r="A2329" t="str">
            <v>XT3AES-RH-22-1321</v>
          </cell>
          <cell r="B2329" t="str">
            <v>T3ES 72" Rck, 2Hub 2x9x73G</v>
          </cell>
          <cell r="C2329">
            <v>266180</v>
          </cell>
          <cell r="D2329" t="str">
            <v>A</v>
          </cell>
        </row>
        <row r="2330">
          <cell r="A2330" t="str">
            <v>XT3AES-RH-22-655</v>
          </cell>
          <cell r="B2330" t="str">
            <v>T3ES Dual Rck, 2Hub 2x9x36.4GB</v>
          </cell>
          <cell r="C2330">
            <v>194380</v>
          </cell>
          <cell r="D2330" t="str">
            <v>A</v>
          </cell>
        </row>
        <row r="2331">
          <cell r="A2331" t="str">
            <v>XT3AES-RH-44-1310</v>
          </cell>
          <cell r="B2331" t="str">
            <v>T3ES 72" Rck, 2Hub 4x9x36G</v>
          </cell>
          <cell r="C2331">
            <v>351500</v>
          </cell>
          <cell r="D2331" t="str">
            <v>A</v>
          </cell>
        </row>
        <row r="2332">
          <cell r="A2332" t="str">
            <v>XT3AES-RH-44-2642</v>
          </cell>
          <cell r="B2332" t="str">
            <v>T3ES 72" Rck, 2Hub 4x9x73G</v>
          </cell>
          <cell r="C2332">
            <v>493100</v>
          </cell>
          <cell r="D2332" t="str">
            <v>A</v>
          </cell>
        </row>
        <row r="2333">
          <cell r="A2333" t="str">
            <v>XT3AES-RH-88-2620</v>
          </cell>
          <cell r="B2333" t="str">
            <v>T3ES 72" Rck, 2Hub 8x9x36G</v>
          </cell>
          <cell r="C2333">
            <v>630660</v>
          </cell>
          <cell r="D2333" t="str">
            <v>A</v>
          </cell>
        </row>
        <row r="2334">
          <cell r="A2334" t="str">
            <v>XT3AES-RH-88-5284</v>
          </cell>
          <cell r="B2334" t="str">
            <v>T3ES 72" Rck, 2Hub 8x9x73G</v>
          </cell>
          <cell r="C2334">
            <v>946960</v>
          </cell>
          <cell r="D2334" t="str">
            <v>A</v>
          </cell>
        </row>
        <row r="2335">
          <cell r="A2335" t="str">
            <v>XT3AES-RK-22-1321</v>
          </cell>
          <cell r="B2335" t="str">
            <v>T3ES 72" Rck 2x9x73G</v>
          </cell>
          <cell r="C2335">
            <v>247720</v>
          </cell>
          <cell r="D2335" t="str">
            <v>A</v>
          </cell>
        </row>
        <row r="2336">
          <cell r="A2336" t="str">
            <v>XT3AES-RK-22-655</v>
          </cell>
          <cell r="B2336" t="str">
            <v>T3ES Dual Rck 2x9x36.4GB</v>
          </cell>
          <cell r="C2336">
            <v>176860</v>
          </cell>
          <cell r="D2336" t="str">
            <v>A</v>
          </cell>
        </row>
        <row r="2337">
          <cell r="A2337" t="str">
            <v>XT3AES-RK-44-1310</v>
          </cell>
          <cell r="B2337" t="str">
            <v>T3ES 72" Quad Rck 4x9x36G</v>
          </cell>
          <cell r="C2337">
            <v>334560</v>
          </cell>
          <cell r="D2337" t="str">
            <v>A</v>
          </cell>
        </row>
        <row r="2338">
          <cell r="A2338" t="str">
            <v>XT3AES-RK-44-2642</v>
          </cell>
          <cell r="B2338" t="str">
            <v>T3ES 72" Rck 4x9x73G</v>
          </cell>
          <cell r="C2338">
            <v>475280</v>
          </cell>
          <cell r="D2338" t="str">
            <v>A</v>
          </cell>
        </row>
        <row r="2339">
          <cell r="A2339" t="str">
            <v>XT3AES-RK-88-2620</v>
          </cell>
          <cell r="B2339" t="str">
            <v>T3ES 72" Rck 8x9x36G</v>
          </cell>
          <cell r="C2339">
            <v>615760</v>
          </cell>
          <cell r="D2339" t="str">
            <v>A</v>
          </cell>
        </row>
        <row r="2340">
          <cell r="A2340" t="str">
            <v>XT3AES-RK-88-5284</v>
          </cell>
          <cell r="B2340" t="str">
            <v>T3ES 72" Rck 8x9x73G</v>
          </cell>
          <cell r="C2340">
            <v>930400</v>
          </cell>
          <cell r="D2340" t="str">
            <v>A</v>
          </cell>
        </row>
        <row r="2341">
          <cell r="A2341" t="str">
            <v>XT3AES-RR-22-1321</v>
          </cell>
          <cell r="B2341" t="str">
            <v>T3ES RR 2x9x73G</v>
          </cell>
          <cell r="C2341">
            <v>229660</v>
          </cell>
          <cell r="D2341" t="str">
            <v>A</v>
          </cell>
        </row>
        <row r="2342">
          <cell r="A2342" t="str">
            <v>XT3AES-RR-22-655</v>
          </cell>
          <cell r="B2342" t="str">
            <v>T3ES RR 2x9x36G</v>
          </cell>
          <cell r="C2342">
            <v>168100</v>
          </cell>
          <cell r="D2342" t="str">
            <v>A</v>
          </cell>
        </row>
        <row r="2343">
          <cell r="A2343" t="str">
            <v>XT3AES-RS-22-1321</v>
          </cell>
          <cell r="B2343" t="str">
            <v>T3ES 72" Rck, 2Switch 2x9x73G</v>
          </cell>
          <cell r="C2343">
            <v>282900</v>
          </cell>
          <cell r="D2343" t="str">
            <v>A</v>
          </cell>
        </row>
        <row r="2344">
          <cell r="A2344" t="str">
            <v>XT3AES-RS-22-655</v>
          </cell>
          <cell r="B2344" t="str">
            <v>T3ES 72" Rck, 2Switch 2x9x36G</v>
          </cell>
          <cell r="C2344">
            <v>210300</v>
          </cell>
          <cell r="D2344" t="str">
            <v>A</v>
          </cell>
        </row>
        <row r="2345">
          <cell r="A2345" t="str">
            <v>XT3AES-RS-88-2620</v>
          </cell>
          <cell r="B2345" t="str">
            <v>T3ES 72" Rck, 2Switch 8x9x36G</v>
          </cell>
          <cell r="C2345">
            <v>645720</v>
          </cell>
          <cell r="D2345" t="str">
            <v>A</v>
          </cell>
        </row>
        <row r="2346">
          <cell r="A2346" t="str">
            <v>XT3AES-RS-88-5284</v>
          </cell>
          <cell r="B2346" t="str">
            <v>T3ES 72" Rck, 2Switch 8x9x73G</v>
          </cell>
          <cell r="C2346">
            <v>963700</v>
          </cell>
          <cell r="D2346" t="str">
            <v>A</v>
          </cell>
        </row>
        <row r="2347">
          <cell r="A2347" t="str">
            <v>XT3AES-TT-22-1321</v>
          </cell>
          <cell r="B2347" t="str">
            <v>T3ES TT 2x9x73G</v>
          </cell>
          <cell r="C2347">
            <v>229660</v>
          </cell>
          <cell r="D2347" t="str">
            <v>A</v>
          </cell>
        </row>
        <row r="2348">
          <cell r="A2348" t="str">
            <v>XT3AES-TT-22-655</v>
          </cell>
          <cell r="B2348" t="str">
            <v>T3ES TT 2x9x36G</v>
          </cell>
          <cell r="C2348">
            <v>168100</v>
          </cell>
          <cell r="D2348" t="str">
            <v>A</v>
          </cell>
        </row>
        <row r="2349">
          <cell r="A2349" t="str">
            <v>XT3BES-RH-22-1321</v>
          </cell>
          <cell r="B2349" t="str">
            <v>T3BES 72" Rck 2Hubs 2X9x73G</v>
          </cell>
          <cell r="C2349">
            <v>266200</v>
          </cell>
          <cell r="D2349" t="str">
            <v>A</v>
          </cell>
        </row>
        <row r="2350">
          <cell r="A2350" t="str">
            <v>XT3BES-RH-22-655</v>
          </cell>
          <cell r="B2350" t="str">
            <v>T3BES 72" Rck 2Hubs 2X9x36G</v>
          </cell>
          <cell r="C2350">
            <v>194400</v>
          </cell>
          <cell r="D2350" t="str">
            <v>A</v>
          </cell>
        </row>
        <row r="2351">
          <cell r="A2351" t="str">
            <v>XT3BES-RH-88-2620</v>
          </cell>
          <cell r="B2351" t="str">
            <v>T3BES 72" Rck, 2Hub 8x9x36G</v>
          </cell>
          <cell r="C2351">
            <v>630800</v>
          </cell>
          <cell r="D2351" t="str">
            <v>A</v>
          </cell>
        </row>
        <row r="2352">
          <cell r="A2352" t="str">
            <v>XT3BES-RH-88-5284</v>
          </cell>
          <cell r="B2352" t="str">
            <v>T3BES 72" Rck, 2Hub 8x9x73G</v>
          </cell>
          <cell r="C2352">
            <v>947000</v>
          </cell>
          <cell r="D2352" t="str">
            <v>A</v>
          </cell>
        </row>
        <row r="2353">
          <cell r="A2353" t="str">
            <v>XT3BES-RK-22-1321</v>
          </cell>
          <cell r="B2353" t="str">
            <v>T3BES 72" Rck 2x9x73G</v>
          </cell>
          <cell r="C2353">
            <v>247800</v>
          </cell>
          <cell r="D2353" t="str">
            <v>A</v>
          </cell>
        </row>
        <row r="2354">
          <cell r="A2354" t="str">
            <v>XT3BES-RK-22-655</v>
          </cell>
          <cell r="B2354" t="str">
            <v>T3BES 72" Rck 2x9x36G</v>
          </cell>
          <cell r="C2354">
            <v>176800</v>
          </cell>
          <cell r="D2354" t="str">
            <v>A</v>
          </cell>
        </row>
        <row r="2355">
          <cell r="A2355" t="str">
            <v>XT3BES-RK-88-2620</v>
          </cell>
          <cell r="B2355" t="str">
            <v>T3BES 72" Rck 8x9x36G</v>
          </cell>
          <cell r="C2355">
            <v>615800</v>
          </cell>
          <cell r="D2355" t="str">
            <v>A</v>
          </cell>
        </row>
        <row r="2356">
          <cell r="A2356" t="str">
            <v>XT3BES-RK-88-5284</v>
          </cell>
          <cell r="B2356" t="str">
            <v>T3BES 72" Rck 8x9x73G</v>
          </cell>
          <cell r="C2356">
            <v>930400</v>
          </cell>
          <cell r="D2356" t="str">
            <v>A</v>
          </cell>
        </row>
        <row r="2357">
          <cell r="A2357" t="str">
            <v>XT3BES-RR-22-1321</v>
          </cell>
          <cell r="B2357" t="str">
            <v>T3BES RR 2x9x73G</v>
          </cell>
          <cell r="C2357">
            <v>229600</v>
          </cell>
          <cell r="D2357" t="str">
            <v>A</v>
          </cell>
        </row>
        <row r="2358">
          <cell r="A2358" t="str">
            <v>XT3BES-RR-22-655</v>
          </cell>
          <cell r="B2358" t="str">
            <v>T3BES RR 2x9x36G</v>
          </cell>
          <cell r="C2358">
            <v>168200</v>
          </cell>
          <cell r="D2358" t="str">
            <v>A</v>
          </cell>
        </row>
        <row r="2359">
          <cell r="A2359" t="str">
            <v>XT3BES-RS-22-1321</v>
          </cell>
          <cell r="B2359" t="str">
            <v>T3BES 72" Rck 2Switch 2X9x73G</v>
          </cell>
          <cell r="C2359">
            <v>283000</v>
          </cell>
          <cell r="D2359" t="str">
            <v>A</v>
          </cell>
        </row>
        <row r="2360">
          <cell r="A2360" t="str">
            <v>XT3BES-RS-22-655</v>
          </cell>
          <cell r="B2360" t="str">
            <v>T3BES 72" Rck 2Switch 2X9x36G</v>
          </cell>
          <cell r="C2360">
            <v>210400</v>
          </cell>
          <cell r="D2360" t="str">
            <v>A</v>
          </cell>
        </row>
        <row r="2361">
          <cell r="A2361" t="str">
            <v>XT3BES-RS-88-2620</v>
          </cell>
          <cell r="B2361" t="str">
            <v>T3BES 72" Rck, 2Switch 8x9x36G</v>
          </cell>
          <cell r="C2361">
            <v>645600</v>
          </cell>
          <cell r="D2361" t="str">
            <v>A</v>
          </cell>
        </row>
        <row r="2362">
          <cell r="A2362" t="str">
            <v>XT3BES-RS-88-5284</v>
          </cell>
          <cell r="B2362" t="str">
            <v>T3BES 72" Rck, 2Switch 8x9x73G</v>
          </cell>
          <cell r="C2362">
            <v>963800</v>
          </cell>
          <cell r="D2362" t="str">
            <v>A</v>
          </cell>
        </row>
        <row r="2363">
          <cell r="A2363" t="str">
            <v>XT3BES-TT-22-1321</v>
          </cell>
          <cell r="B2363" t="str">
            <v>T3BES TT 2x9x73G</v>
          </cell>
          <cell r="C2363">
            <v>229600</v>
          </cell>
          <cell r="D2363" t="str">
            <v>A</v>
          </cell>
        </row>
        <row r="2364">
          <cell r="A2364" t="str">
            <v>XT3BES-TT-22-655</v>
          </cell>
          <cell r="B2364" t="str">
            <v>T3BES TT 2x9x36G</v>
          </cell>
          <cell r="C2364">
            <v>168200</v>
          </cell>
          <cell r="D2364" t="str">
            <v>A</v>
          </cell>
        </row>
        <row r="2365">
          <cell r="A2365" t="str">
            <v>XT3BWG-RR-11-327</v>
          </cell>
          <cell r="B2365" t="str">
            <v>T3BWG RR 1x9x36G</v>
          </cell>
          <cell r="C2365">
            <v>77200</v>
          </cell>
          <cell r="D2365" t="str">
            <v>A</v>
          </cell>
        </row>
        <row r="2366">
          <cell r="A2366" t="str">
            <v>XT3BWG-RR-11-660</v>
          </cell>
          <cell r="B2366" t="str">
            <v>T3BWG RR 1x9x73G</v>
          </cell>
          <cell r="C2366">
            <v>111400</v>
          </cell>
          <cell r="D2366" t="str">
            <v>A</v>
          </cell>
        </row>
        <row r="2367">
          <cell r="A2367" t="str">
            <v>XT3BWG-TT-11-327</v>
          </cell>
          <cell r="B2367" t="str">
            <v>T3BWG TT 1x9x36G</v>
          </cell>
          <cell r="C2367">
            <v>77200</v>
          </cell>
          <cell r="D2367" t="str">
            <v>A</v>
          </cell>
        </row>
        <row r="2368">
          <cell r="A2368" t="str">
            <v>XT3BWG-TT-11-660</v>
          </cell>
          <cell r="B2368" t="str">
            <v>T3BWG TT 1x9x73G</v>
          </cell>
          <cell r="C2368">
            <v>111400</v>
          </cell>
          <cell r="D2368" t="str">
            <v>A</v>
          </cell>
        </row>
        <row r="2369">
          <cell r="A2369" t="str">
            <v>XT3WG-RR-11-327</v>
          </cell>
          <cell r="B2369" t="str">
            <v>T3WG RR 1x9x36G</v>
          </cell>
          <cell r="C2369">
            <v>77200</v>
          </cell>
          <cell r="D2369" t="str">
            <v>A</v>
          </cell>
        </row>
        <row r="2370">
          <cell r="A2370" t="str">
            <v>XT3WG-RR-11-660</v>
          </cell>
          <cell r="B2370" t="str">
            <v>T3WG RR 1x9x73G</v>
          </cell>
          <cell r="C2370">
            <v>111400</v>
          </cell>
          <cell r="D2370" t="str">
            <v>A</v>
          </cell>
        </row>
        <row r="2371">
          <cell r="A2371" t="str">
            <v>XT3WG-TT-11-327</v>
          </cell>
          <cell r="B2371" t="str">
            <v>T3WG TT 1x9x36G</v>
          </cell>
          <cell r="C2371">
            <v>77200</v>
          </cell>
          <cell r="D2371" t="str">
            <v>A</v>
          </cell>
        </row>
        <row r="2372">
          <cell r="A2372" t="str">
            <v>XT3WG-TT-11-660</v>
          </cell>
          <cell r="B2372" t="str">
            <v>T3WG TT 1x9x73G</v>
          </cell>
          <cell r="C2372">
            <v>111400</v>
          </cell>
          <cell r="D2372" t="str">
            <v>A</v>
          </cell>
        </row>
        <row r="2373">
          <cell r="A2373" t="str">
            <v>XT8-041-100029-01</v>
          </cell>
          <cell r="B2373" t="str">
            <v>SE9900 Product Doc Library</v>
          </cell>
          <cell r="C2373">
            <v>0</v>
          </cell>
          <cell r="D2373" t="str">
            <v>P</v>
          </cell>
        </row>
        <row r="2374">
          <cell r="A2374" t="str">
            <v>XT8-044-100034-01</v>
          </cell>
          <cell r="B2374" t="str">
            <v>SE9900 ShadowImage Base Lic</v>
          </cell>
          <cell r="C2374">
            <v>0</v>
          </cell>
          <cell r="D2374" t="str">
            <v>P</v>
          </cell>
        </row>
        <row r="2375">
          <cell r="A2375" t="str">
            <v>XT8-044-100040-01</v>
          </cell>
          <cell r="B2375" t="str">
            <v>SE9900 Resource Mgr Base Lic</v>
          </cell>
          <cell r="C2375">
            <v>0</v>
          </cell>
          <cell r="D2375" t="str">
            <v>P</v>
          </cell>
        </row>
        <row r="2376">
          <cell r="A2376" t="str">
            <v>XT8-044-100078-01</v>
          </cell>
          <cell r="B2376" t="str">
            <v>SE9900 SMBR Base Lic</v>
          </cell>
          <cell r="C2376">
            <v>0</v>
          </cell>
          <cell r="D2376" t="str">
            <v>P</v>
          </cell>
        </row>
        <row r="2377">
          <cell r="A2377" t="str">
            <v>XT8-044-100113-01</v>
          </cell>
          <cell r="B2377" t="str">
            <v>SE9900 SMBR Trial Lic</v>
          </cell>
          <cell r="C2377">
            <v>0</v>
          </cell>
          <cell r="D2377" t="str">
            <v>P</v>
          </cell>
        </row>
        <row r="2378">
          <cell r="A2378" t="str">
            <v>XT8-044-100132-01</v>
          </cell>
          <cell r="B2378" t="str">
            <v>SE9900 Resource Mgr Trial Lic</v>
          </cell>
          <cell r="C2378">
            <v>0</v>
          </cell>
          <cell r="D2378" t="str">
            <v>P</v>
          </cell>
        </row>
        <row r="2379">
          <cell r="A2379" t="str">
            <v>XT8-044-100145-01</v>
          </cell>
          <cell r="B2379" t="str">
            <v>SE9900 ShadowImage Trial Lic</v>
          </cell>
          <cell r="C2379">
            <v>0</v>
          </cell>
          <cell r="D2379" t="str">
            <v>P</v>
          </cell>
        </row>
        <row r="2380">
          <cell r="A2380" t="str">
            <v>XT8-044-100197-01A</v>
          </cell>
          <cell r="B2380" t="str">
            <v>SE9900 SXRC 1TB Lic.</v>
          </cell>
          <cell r="C2380">
            <v>0</v>
          </cell>
          <cell r="D2380" t="str">
            <v>P</v>
          </cell>
        </row>
        <row r="2381">
          <cell r="A2381" t="str">
            <v>XT8-044-100198-01B</v>
          </cell>
          <cell r="B2381" t="str">
            <v>SE9900 SXRC  2-3TB Lic.</v>
          </cell>
          <cell r="C2381">
            <v>0</v>
          </cell>
          <cell r="D2381" t="str">
            <v>P</v>
          </cell>
        </row>
        <row r="2382">
          <cell r="A2382" t="str">
            <v>XT8-044-100199-01C</v>
          </cell>
          <cell r="B2382" t="str">
            <v>SE9900 SXRC  4-7TB Lic.</v>
          </cell>
          <cell r="C2382">
            <v>0</v>
          </cell>
          <cell r="D2382" t="str">
            <v>P</v>
          </cell>
        </row>
        <row r="2383">
          <cell r="A2383" t="str">
            <v>XT8-044-100200-01D</v>
          </cell>
          <cell r="B2383" t="str">
            <v>SE9900 SXRC  8-15TB Lic.</v>
          </cell>
          <cell r="C2383">
            <v>0</v>
          </cell>
          <cell r="D2383" t="str">
            <v>P</v>
          </cell>
        </row>
        <row r="2384">
          <cell r="A2384" t="str">
            <v>XT8-044-100201-01E</v>
          </cell>
          <cell r="B2384" t="str">
            <v>SE9900 SXRC  16-31TB Lic.</v>
          </cell>
          <cell r="C2384">
            <v>0</v>
          </cell>
          <cell r="D2384" t="str">
            <v>P</v>
          </cell>
        </row>
        <row r="2385">
          <cell r="A2385" t="str">
            <v>XT8-044-100202-01F</v>
          </cell>
          <cell r="B2385" t="str">
            <v>SE9900 SXRC  32-63TB Lic.</v>
          </cell>
          <cell r="C2385">
            <v>0</v>
          </cell>
          <cell r="D2385" t="str">
            <v>P</v>
          </cell>
        </row>
        <row r="2386">
          <cell r="A2386" t="str">
            <v>XT8-044-100203-01A</v>
          </cell>
          <cell r="B2386" t="str">
            <v>SE9900 ShadowImage  1TB Lic.</v>
          </cell>
          <cell r="C2386">
            <v>83640</v>
          </cell>
          <cell r="D2386" t="str">
            <v>P</v>
          </cell>
        </row>
        <row r="2387">
          <cell r="A2387" t="str">
            <v>XT8-044-100204-01B</v>
          </cell>
          <cell r="B2387" t="str">
            <v>SE9900 ShadowImage  2-3TB Lic.</v>
          </cell>
          <cell r="C2387">
            <v>64350</v>
          </cell>
          <cell r="D2387" t="str">
            <v>P</v>
          </cell>
        </row>
        <row r="2388">
          <cell r="A2388" t="str">
            <v>XT8-044-100205-01C</v>
          </cell>
          <cell r="B2388" t="str">
            <v>SE9900 ShadowImage  4-7TB Lic.</v>
          </cell>
          <cell r="C2388">
            <v>38610</v>
          </cell>
          <cell r="D2388" t="str">
            <v>P</v>
          </cell>
        </row>
        <row r="2389">
          <cell r="A2389" t="str">
            <v>XT8-044-100206-01D</v>
          </cell>
          <cell r="B2389" t="str">
            <v>SE9900 ShadowImage  8-15TB Lic</v>
          </cell>
          <cell r="C2389">
            <v>19680</v>
          </cell>
          <cell r="D2389" t="str">
            <v>P</v>
          </cell>
        </row>
        <row r="2390">
          <cell r="A2390" t="str">
            <v>XT8-044-100207-01E</v>
          </cell>
          <cell r="B2390" t="str">
            <v>SE9900 ShadowImage 16-31TB Lic</v>
          </cell>
          <cell r="C2390">
            <v>14760</v>
          </cell>
          <cell r="D2390" t="str">
            <v>P</v>
          </cell>
        </row>
        <row r="2391">
          <cell r="A2391" t="str">
            <v>XT8-044-100208-01F</v>
          </cell>
          <cell r="B2391" t="str">
            <v>SE9900 ShadowImage 32-63TB Lic</v>
          </cell>
          <cell r="C2391">
            <v>12300</v>
          </cell>
          <cell r="D2391" t="str">
            <v>P</v>
          </cell>
        </row>
        <row r="2392">
          <cell r="A2392" t="str">
            <v>XT8-044-100209-01A</v>
          </cell>
          <cell r="B2392" t="str">
            <v>SE9900 Resource Mgr 1TB Lic.</v>
          </cell>
          <cell r="C2392">
            <v>32730</v>
          </cell>
          <cell r="D2392" t="str">
            <v>P</v>
          </cell>
        </row>
        <row r="2393">
          <cell r="A2393" t="str">
            <v>XT8-044-100210-01B</v>
          </cell>
          <cell r="B2393" t="str">
            <v>SE9900 Resource Mgr 2-3TB Lic</v>
          </cell>
          <cell r="C2393">
            <v>26700</v>
          </cell>
          <cell r="D2393" t="str">
            <v>P</v>
          </cell>
        </row>
        <row r="2394">
          <cell r="A2394" t="str">
            <v>XT8-044-100211-01C</v>
          </cell>
          <cell r="B2394" t="str">
            <v>SE9900 Resource Mgr 4-7TB Lic</v>
          </cell>
          <cell r="C2394">
            <v>17430</v>
          </cell>
          <cell r="D2394" t="str">
            <v>P</v>
          </cell>
        </row>
        <row r="2395">
          <cell r="A2395" t="str">
            <v>XT8-044-100212-01D</v>
          </cell>
          <cell r="B2395" t="str">
            <v>SE9900 Resource Mgr 8-15TB Lic</v>
          </cell>
          <cell r="C2395">
            <v>10980</v>
          </cell>
          <cell r="D2395" t="str">
            <v>P</v>
          </cell>
        </row>
        <row r="2396">
          <cell r="A2396" t="str">
            <v>XT8-044-100213-01E</v>
          </cell>
          <cell r="B2396" t="str">
            <v>SE9900 Res Mgr 16-31TB Lic</v>
          </cell>
          <cell r="C2396">
            <v>5820</v>
          </cell>
          <cell r="D2396" t="str">
            <v>P</v>
          </cell>
        </row>
        <row r="2397">
          <cell r="A2397" t="str">
            <v>XT8-044-100214-01F</v>
          </cell>
          <cell r="B2397" t="str">
            <v>SE9900 Res Mgr 32-63TB Lic.</v>
          </cell>
          <cell r="C2397">
            <v>4860</v>
          </cell>
          <cell r="D2397" t="str">
            <v>P</v>
          </cell>
        </row>
        <row r="2398">
          <cell r="A2398" t="str">
            <v>XT8-044-100227-01A</v>
          </cell>
          <cell r="B2398" t="str">
            <v>SE9900 SMBR 1TB Lic.</v>
          </cell>
          <cell r="C2398">
            <v>25470</v>
          </cell>
          <cell r="D2398" t="str">
            <v>P</v>
          </cell>
        </row>
        <row r="2399">
          <cell r="A2399" t="str">
            <v>XT8-044-100228-01B</v>
          </cell>
          <cell r="B2399" t="str">
            <v>SE9900 SMBR  2-3TB Lic.</v>
          </cell>
          <cell r="C2399">
            <v>19590</v>
          </cell>
          <cell r="D2399" t="str">
            <v>P</v>
          </cell>
        </row>
        <row r="2400">
          <cell r="A2400" t="str">
            <v>XT8-044-100229-01C</v>
          </cell>
          <cell r="B2400" t="str">
            <v>SE9900 SMBR  4-7TB Lic.</v>
          </cell>
          <cell r="C2400">
            <v>11850</v>
          </cell>
          <cell r="D2400" t="str">
            <v>P</v>
          </cell>
        </row>
        <row r="2401">
          <cell r="A2401" t="str">
            <v>XT8-044-100230-01D</v>
          </cell>
          <cell r="B2401" t="str">
            <v>SE9900 SMBR  8-15TB Lic.</v>
          </cell>
          <cell r="C2401">
            <v>6060</v>
          </cell>
          <cell r="D2401" t="str">
            <v>P</v>
          </cell>
        </row>
        <row r="2402">
          <cell r="A2402" t="str">
            <v>XT8-044-100231-01E</v>
          </cell>
          <cell r="B2402" t="str">
            <v>SE9900 SMBR  16-31TB Lic.</v>
          </cell>
          <cell r="C2402">
            <v>4530</v>
          </cell>
          <cell r="D2402" t="str">
            <v>P</v>
          </cell>
        </row>
        <row r="2403">
          <cell r="A2403" t="str">
            <v>XT8-044-100232-01F</v>
          </cell>
          <cell r="B2403" t="str">
            <v>SE9900 SMBR  32-63TB Lic.</v>
          </cell>
          <cell r="C2403">
            <v>3780</v>
          </cell>
          <cell r="D2403" t="str">
            <v>P</v>
          </cell>
        </row>
        <row r="2404">
          <cell r="A2404" t="str">
            <v>XT8-044-100233-01</v>
          </cell>
          <cell r="B2404" t="str">
            <v>SE9900 SXRC Base Lic</v>
          </cell>
          <cell r="C2404">
            <v>0</v>
          </cell>
          <cell r="D2404" t="str">
            <v>P</v>
          </cell>
        </row>
        <row r="2405">
          <cell r="A2405" t="str">
            <v>XT8-044-100234-01</v>
          </cell>
          <cell r="B2405" t="str">
            <v>SE9900 RapidXchange Base Lic</v>
          </cell>
          <cell r="C2405">
            <v>127290</v>
          </cell>
          <cell r="D2405" t="str">
            <v>P</v>
          </cell>
        </row>
        <row r="2406">
          <cell r="A2406" t="str">
            <v>XT8-044-100235-01A</v>
          </cell>
          <cell r="B2406" t="str">
            <v>SE9900 TrueCopy 1TB Lic.</v>
          </cell>
          <cell r="C2406">
            <v>103650</v>
          </cell>
          <cell r="D2406" t="str">
            <v>P</v>
          </cell>
        </row>
        <row r="2407">
          <cell r="A2407" t="str">
            <v>XT8-044-100236-01B</v>
          </cell>
          <cell r="B2407" t="str">
            <v>SE9900 TrueCopy  2-3TB Lic.</v>
          </cell>
          <cell r="C2407">
            <v>79740</v>
          </cell>
          <cell r="D2407" t="str">
            <v>P</v>
          </cell>
        </row>
        <row r="2408">
          <cell r="A2408" t="str">
            <v>XT8-044-100237-01C</v>
          </cell>
          <cell r="B2408" t="str">
            <v>SE9900 TrueCopy  4-7TB Lic.</v>
          </cell>
          <cell r="C2408">
            <v>48300</v>
          </cell>
          <cell r="D2408" t="str">
            <v>P</v>
          </cell>
        </row>
        <row r="2409">
          <cell r="A2409" t="str">
            <v>XT8-044-100238-01D</v>
          </cell>
          <cell r="B2409" t="str">
            <v>SE9900 TrueCopy  8-15TB Lic.</v>
          </cell>
          <cell r="C2409">
            <v>24600</v>
          </cell>
          <cell r="D2409" t="str">
            <v>P</v>
          </cell>
        </row>
        <row r="2410">
          <cell r="A2410" t="str">
            <v>XT8-044-100239-01E</v>
          </cell>
          <cell r="B2410" t="str">
            <v>SE9900 TrueCopy 16-31TB Lic.</v>
          </cell>
          <cell r="C2410">
            <v>18480</v>
          </cell>
          <cell r="D2410" t="str">
            <v>P</v>
          </cell>
        </row>
        <row r="2411">
          <cell r="A2411" t="str">
            <v>XT8-044-100240-01F</v>
          </cell>
          <cell r="B2411" t="str">
            <v>SE9900 TrueCopy  32-63TB Lic.</v>
          </cell>
          <cell r="C2411">
            <v>15390</v>
          </cell>
          <cell r="D2411" t="str">
            <v>P</v>
          </cell>
        </row>
        <row r="2412">
          <cell r="A2412" t="str">
            <v>XT8-044-100241-01</v>
          </cell>
          <cell r="B2412" t="str">
            <v>SE9900 TrueCopy Trial Lic</v>
          </cell>
          <cell r="C2412">
            <v>0</v>
          </cell>
          <cell r="D2412" t="str">
            <v>P</v>
          </cell>
        </row>
        <row r="2413">
          <cell r="A2413" t="str">
            <v>XT8-044-100242-01</v>
          </cell>
          <cell r="B2413" t="str">
            <v>SE9900 TrueCopy Base Lic</v>
          </cell>
          <cell r="C2413">
            <v>0</v>
          </cell>
          <cell r="D2413" t="str">
            <v>P</v>
          </cell>
        </row>
        <row r="2414">
          <cell r="A2414" t="str">
            <v>XT8-044-100243-01A</v>
          </cell>
          <cell r="B2414" t="str">
            <v>SE9900 SANtinel 1TB Lic.</v>
          </cell>
          <cell r="C2414">
            <v>27300</v>
          </cell>
          <cell r="D2414" t="str">
            <v>P</v>
          </cell>
        </row>
        <row r="2415">
          <cell r="A2415" t="str">
            <v>XT8-044-100244-01B</v>
          </cell>
          <cell r="B2415" t="str">
            <v>SE9900 SANtinel  2-3TB Lic.</v>
          </cell>
          <cell r="C2415">
            <v>21000</v>
          </cell>
          <cell r="D2415" t="str">
            <v>P</v>
          </cell>
        </row>
        <row r="2416">
          <cell r="A2416" t="str">
            <v>XT8-044-100245-01C</v>
          </cell>
          <cell r="B2416" t="str">
            <v>SE9900 SANtinel  4-7TB Lic.</v>
          </cell>
          <cell r="C2416">
            <v>12720</v>
          </cell>
          <cell r="D2416" t="str">
            <v>P</v>
          </cell>
        </row>
        <row r="2417">
          <cell r="A2417" t="str">
            <v>XT8-044-100246-01D</v>
          </cell>
          <cell r="B2417" t="str">
            <v>SE9900 SANtinel  8-15TB Lic</v>
          </cell>
          <cell r="C2417">
            <v>6480</v>
          </cell>
          <cell r="D2417" t="str">
            <v>P</v>
          </cell>
        </row>
        <row r="2418">
          <cell r="A2418" t="str">
            <v>XT8-044-100247-01E</v>
          </cell>
          <cell r="B2418" t="str">
            <v>SE9900 SANtinel 16-31TB Lic</v>
          </cell>
          <cell r="C2418">
            <v>4860</v>
          </cell>
          <cell r="D2418" t="str">
            <v>P</v>
          </cell>
        </row>
        <row r="2419">
          <cell r="A2419" t="str">
            <v>XT8-044-100248-01F</v>
          </cell>
          <cell r="B2419" t="str">
            <v>SE9900 SANtinel 32-63TB Lic</v>
          </cell>
          <cell r="C2419">
            <v>4050</v>
          </cell>
          <cell r="D2419" t="str">
            <v>P</v>
          </cell>
        </row>
        <row r="2420">
          <cell r="A2420" t="str">
            <v>XT8-044-100249-01</v>
          </cell>
          <cell r="B2420" t="str">
            <v>SE9900 SANtinel Trial Lic</v>
          </cell>
          <cell r="C2420">
            <v>0</v>
          </cell>
          <cell r="D2420" t="str">
            <v>P</v>
          </cell>
        </row>
        <row r="2421">
          <cell r="A2421" t="str">
            <v>XT8-044-100250-01</v>
          </cell>
          <cell r="B2421" t="str">
            <v>SE9900 SANtinel Base Lic</v>
          </cell>
          <cell r="C2421">
            <v>0</v>
          </cell>
          <cell r="D2421" t="str">
            <v>P</v>
          </cell>
        </row>
        <row r="2422">
          <cell r="A2422" t="str">
            <v>XT8-044-100251-01A</v>
          </cell>
          <cell r="B2422" t="str">
            <v>SE9900 PAV/MA 1TB Lic.</v>
          </cell>
          <cell r="C2422">
            <v>66000</v>
          </cell>
          <cell r="D2422" t="str">
            <v>P</v>
          </cell>
        </row>
        <row r="2423">
          <cell r="A2423" t="str">
            <v>XT8-044-100252-01B</v>
          </cell>
          <cell r="B2423" t="str">
            <v>SE9900 PAV/MA 2-3TB Lic.</v>
          </cell>
          <cell r="C2423">
            <v>39000</v>
          </cell>
          <cell r="D2423" t="str">
            <v>P</v>
          </cell>
        </row>
        <row r="2424">
          <cell r="A2424" t="str">
            <v>XT8-044-100253-01C</v>
          </cell>
          <cell r="B2424" t="str">
            <v>SE9900 PAV/MA 4-7TB Lic.</v>
          </cell>
          <cell r="C2424">
            <v>22800</v>
          </cell>
          <cell r="D2424" t="str">
            <v>P</v>
          </cell>
        </row>
        <row r="2425">
          <cell r="A2425" t="str">
            <v>XT8-044-100254-01D</v>
          </cell>
          <cell r="B2425" t="str">
            <v>SE9900 PAV/MA 8-15TB Lic.</v>
          </cell>
          <cell r="C2425">
            <v>11100</v>
          </cell>
          <cell r="D2425" t="str">
            <v>P</v>
          </cell>
        </row>
        <row r="2426">
          <cell r="A2426" t="str">
            <v>XT8-044-100255-01E</v>
          </cell>
          <cell r="B2426" t="str">
            <v>SE9900 PAV/MA 16-31TB Lic.</v>
          </cell>
          <cell r="C2426">
            <v>7800</v>
          </cell>
          <cell r="D2426" t="str">
            <v>P</v>
          </cell>
        </row>
        <row r="2427">
          <cell r="A2427" t="str">
            <v>XT8-044-100256-01F</v>
          </cell>
          <cell r="B2427" t="str">
            <v>SE9900 PAV/MA 32-63TB Lic.</v>
          </cell>
          <cell r="C2427">
            <v>6600</v>
          </cell>
          <cell r="D2427" t="str">
            <v>P</v>
          </cell>
        </row>
        <row r="2428">
          <cell r="A2428" t="str">
            <v>XT8-044-100257-01</v>
          </cell>
          <cell r="B2428" t="str">
            <v>SE9900 PAV/MA Trial Lic</v>
          </cell>
          <cell r="C2428">
            <v>0</v>
          </cell>
          <cell r="D2428" t="str">
            <v>P</v>
          </cell>
        </row>
        <row r="2429">
          <cell r="A2429" t="str">
            <v>XT8-044-100258-01</v>
          </cell>
          <cell r="B2429" t="str">
            <v>SE9900 PAV/MA Base Lic</v>
          </cell>
          <cell r="C2429">
            <v>0</v>
          </cell>
          <cell r="D2429" t="str">
            <v>P</v>
          </cell>
        </row>
        <row r="2430">
          <cell r="A2430" t="str">
            <v>XT8-044-100262-01A</v>
          </cell>
          <cell r="B2430" t="str">
            <v>SE9900 CruiseControl 1TB Lic.</v>
          </cell>
          <cell r="C2430">
            <v>30930</v>
          </cell>
          <cell r="D2430" t="str">
            <v>P</v>
          </cell>
        </row>
        <row r="2431">
          <cell r="A2431" t="str">
            <v>XT8-044-100263-01B</v>
          </cell>
          <cell r="B2431" t="str">
            <v>9900 CruiseControl 2-3TB Lic.</v>
          </cell>
          <cell r="C2431">
            <v>29130</v>
          </cell>
          <cell r="D2431" t="str">
            <v>P</v>
          </cell>
        </row>
        <row r="2432">
          <cell r="A2432" t="str">
            <v>XT8-044-100264-01C</v>
          </cell>
          <cell r="B2432" t="str">
            <v>SE9900 CruiseControl 4-7TB Lic</v>
          </cell>
          <cell r="C2432">
            <v>17400</v>
          </cell>
          <cell r="D2432" t="str">
            <v>P</v>
          </cell>
        </row>
        <row r="2433">
          <cell r="A2433" t="str">
            <v>XT8-044-100265-01D</v>
          </cell>
          <cell r="B2433" t="str">
            <v>SE9900 CruiseControl 8-15TB Lc</v>
          </cell>
          <cell r="C2433">
            <v>10980</v>
          </cell>
          <cell r="D2433" t="str">
            <v>P</v>
          </cell>
        </row>
        <row r="2434">
          <cell r="A2434" t="str">
            <v>XT8-044-100266-01E</v>
          </cell>
          <cell r="B2434" t="str">
            <v>SE9900 CruiseControl16-31TB Lc</v>
          </cell>
          <cell r="C2434">
            <v>5490</v>
          </cell>
          <cell r="D2434" t="str">
            <v>P</v>
          </cell>
        </row>
        <row r="2435">
          <cell r="A2435" t="str">
            <v>XT8-044-100267-01F</v>
          </cell>
          <cell r="B2435" t="str">
            <v>SE9900 CruiseControl32-63TB Lc</v>
          </cell>
          <cell r="C2435">
            <v>4590</v>
          </cell>
          <cell r="D2435" t="str">
            <v>P</v>
          </cell>
        </row>
        <row r="2436">
          <cell r="A2436" t="str">
            <v>XT8-044-100268-01</v>
          </cell>
          <cell r="B2436" t="str">
            <v>SE9900 CruiseControl Trial Lic</v>
          </cell>
          <cell r="C2436">
            <v>0</v>
          </cell>
          <cell r="D2436" t="str">
            <v>P</v>
          </cell>
        </row>
        <row r="2437">
          <cell r="A2437" t="str">
            <v>XT8-044-100269-01</v>
          </cell>
          <cell r="B2437" t="str">
            <v>SE9900 CruiseControl Base Lic</v>
          </cell>
          <cell r="C2437">
            <v>0</v>
          </cell>
          <cell r="D2437" t="str">
            <v>P</v>
          </cell>
        </row>
        <row r="2438">
          <cell r="A2438" t="str">
            <v>XT8-044-100273-01</v>
          </cell>
          <cell r="B2438" t="str">
            <v>SE9900 DLM for  Win NT/W2K</v>
          </cell>
          <cell r="C2438">
            <v>37980</v>
          </cell>
          <cell r="D2438" t="str">
            <v>P</v>
          </cell>
        </row>
        <row r="2439">
          <cell r="A2439" t="str">
            <v>XT8-044-100274-01</v>
          </cell>
          <cell r="B2439" t="str">
            <v>SE9900 DLM for AIX</v>
          </cell>
          <cell r="C2439">
            <v>79950</v>
          </cell>
          <cell r="D2439" t="str">
            <v>P</v>
          </cell>
        </row>
        <row r="2440">
          <cell r="A2440" t="str">
            <v>XT8-044-100275-01</v>
          </cell>
          <cell r="B2440" t="str">
            <v>SE9900 DLM for Solaris</v>
          </cell>
          <cell r="C2440">
            <v>79950</v>
          </cell>
          <cell r="D2440" t="str">
            <v>P</v>
          </cell>
        </row>
        <row r="2441">
          <cell r="A2441" t="str">
            <v>XT8-044-100276-01</v>
          </cell>
          <cell r="B2441" t="str">
            <v>SE9900 DLM for HP-UX</v>
          </cell>
          <cell r="C2441">
            <v>79950</v>
          </cell>
          <cell r="D2441" t="str">
            <v>P</v>
          </cell>
        </row>
        <row r="2442">
          <cell r="A2442" t="str">
            <v>XT8-044-100281-01A</v>
          </cell>
          <cell r="B2442" t="str">
            <v>SE9900 HiCommand 1TB License</v>
          </cell>
          <cell r="C2442">
            <v>38335</v>
          </cell>
          <cell r="D2442" t="str">
            <v>P</v>
          </cell>
        </row>
        <row r="2443">
          <cell r="A2443" t="str">
            <v>XT8-044-100282-01B</v>
          </cell>
          <cell r="B2443" t="str">
            <v>SE9900 HiCommand 2-3TB Lic.</v>
          </cell>
          <cell r="C2443">
            <v>28105</v>
          </cell>
          <cell r="D2443" t="str">
            <v>P</v>
          </cell>
        </row>
        <row r="2444">
          <cell r="A2444" t="str">
            <v>XT8-044-100283-01C</v>
          </cell>
          <cell r="B2444" t="str">
            <v>SE9900 HiCommand 4-7TB Lic.</v>
          </cell>
          <cell r="C2444">
            <v>15895</v>
          </cell>
          <cell r="D2444" t="str">
            <v>P</v>
          </cell>
        </row>
        <row r="2445">
          <cell r="A2445" t="str">
            <v>XT8-044-100284-01D</v>
          </cell>
          <cell r="B2445" t="str">
            <v>SE9900 HiCommand 8-15TB Lic.</v>
          </cell>
          <cell r="C2445">
            <v>6188</v>
          </cell>
          <cell r="D2445" t="str">
            <v>P</v>
          </cell>
        </row>
        <row r="2446">
          <cell r="A2446" t="str">
            <v>XT8-044-100285-01E</v>
          </cell>
          <cell r="B2446" t="str">
            <v>SE9900 HiCommand 16-31TB Lic.</v>
          </cell>
          <cell r="C2446">
            <v>5885</v>
          </cell>
          <cell r="D2446" t="str">
            <v>P</v>
          </cell>
        </row>
        <row r="2447">
          <cell r="A2447" t="str">
            <v>XT8-044-100286-01F</v>
          </cell>
          <cell r="B2447" t="str">
            <v>SE9900 HiCommand 32-63TB Lic.</v>
          </cell>
          <cell r="C2447">
            <v>5693</v>
          </cell>
          <cell r="D2447" t="str">
            <v>P</v>
          </cell>
        </row>
        <row r="2448">
          <cell r="A2448" t="str">
            <v>XT8-044-100288-01</v>
          </cell>
          <cell r="B2448" t="str">
            <v>SE9900 HiCommand Base License</v>
          </cell>
          <cell r="C2448">
            <v>0</v>
          </cell>
          <cell r="D2448" t="str">
            <v>P</v>
          </cell>
        </row>
        <row r="2449">
          <cell r="A2449" t="str">
            <v>XT8-044-100289-01</v>
          </cell>
          <cell r="B2449" t="str">
            <v>SE9900 Mainframe Cnct Lic Kit</v>
          </cell>
          <cell r="C2449">
            <v>57504</v>
          </cell>
          <cell r="D2449" t="str">
            <v>P</v>
          </cell>
        </row>
        <row r="2450">
          <cell r="A2450" t="str">
            <v>XT8-044-100310-01G</v>
          </cell>
          <cell r="B2450" t="str">
            <v>SE9900 SXRC 64-127TB Lic.</v>
          </cell>
          <cell r="C2450">
            <v>0</v>
          </cell>
          <cell r="D2450" t="str">
            <v>P</v>
          </cell>
        </row>
        <row r="2451">
          <cell r="A2451" t="str">
            <v>XT8-044-100311-01G</v>
          </cell>
          <cell r="B2451" t="str">
            <v>SE9900 ShadowImage 64-127TB Lc</v>
          </cell>
          <cell r="C2451">
            <v>12300</v>
          </cell>
          <cell r="D2451" t="str">
            <v>P</v>
          </cell>
        </row>
        <row r="2452">
          <cell r="A2452" t="str">
            <v>XT8-044-100312-01G</v>
          </cell>
          <cell r="B2452" t="str">
            <v>SE9900 Res Mgr 64-127TB Lic.</v>
          </cell>
          <cell r="C2452">
            <v>4860</v>
          </cell>
          <cell r="D2452" t="str">
            <v>P</v>
          </cell>
        </row>
        <row r="2453">
          <cell r="A2453" t="str">
            <v>XT8-044-100314-01G</v>
          </cell>
          <cell r="B2453" t="str">
            <v>SE9900 SMBR 64-127TB Lic.</v>
          </cell>
          <cell r="C2453">
            <v>3780</v>
          </cell>
          <cell r="D2453" t="str">
            <v>P</v>
          </cell>
        </row>
        <row r="2454">
          <cell r="A2454" t="str">
            <v>XT8-044-100315-01G</v>
          </cell>
          <cell r="B2454" t="str">
            <v>SE9900 TrueCopy 64-127TB Lic.</v>
          </cell>
          <cell r="C2454">
            <v>15390</v>
          </cell>
          <cell r="D2454" t="str">
            <v>P</v>
          </cell>
        </row>
        <row r="2455">
          <cell r="A2455" t="str">
            <v>XT8-044-100316-01G</v>
          </cell>
          <cell r="B2455" t="str">
            <v>SE9900 SANtinel 64-127TB Lic</v>
          </cell>
          <cell r="C2455">
            <v>4050</v>
          </cell>
          <cell r="D2455" t="str">
            <v>P</v>
          </cell>
        </row>
        <row r="2456">
          <cell r="A2456" t="str">
            <v>XT8-044-100317-01G</v>
          </cell>
          <cell r="B2456" t="str">
            <v>SE9900 PAV/MA 64-127TB Lic.</v>
          </cell>
          <cell r="C2456">
            <v>6600</v>
          </cell>
          <cell r="D2456" t="str">
            <v>P</v>
          </cell>
        </row>
        <row r="2457">
          <cell r="A2457" t="str">
            <v>XT8-044-100318-01G</v>
          </cell>
          <cell r="B2457" t="str">
            <v>SE9900 CruiseCntrl 64-127TB Lc</v>
          </cell>
          <cell r="C2457">
            <v>4590</v>
          </cell>
          <cell r="D2457" t="str">
            <v>P</v>
          </cell>
        </row>
        <row r="2458">
          <cell r="A2458" t="str">
            <v>XT8-044-100319-01G</v>
          </cell>
          <cell r="B2458" t="str">
            <v>SE9900 HiCommand 64-127TB Lic.</v>
          </cell>
          <cell r="C2458">
            <v>6210</v>
          </cell>
          <cell r="D2458" t="str">
            <v>P</v>
          </cell>
        </row>
        <row r="2459">
          <cell r="A2459" t="str">
            <v>XT8-044-100330-01</v>
          </cell>
          <cell r="B2459" t="str">
            <v>SE9900 HiCommand Base Lic 2.0</v>
          </cell>
          <cell r="C2459">
            <v>0</v>
          </cell>
          <cell r="D2459" t="str">
            <v>P</v>
          </cell>
        </row>
        <row r="2460">
          <cell r="A2460" t="str">
            <v>XT8-044-100331-01A</v>
          </cell>
          <cell r="B2460" t="str">
            <v>SE9900 HiCommand 1TB Lic 2.0</v>
          </cell>
          <cell r="C2460">
            <v>41820</v>
          </cell>
          <cell r="D2460" t="str">
            <v>P</v>
          </cell>
        </row>
        <row r="2461">
          <cell r="A2461" t="str">
            <v>XT8-044-100332-01B</v>
          </cell>
          <cell r="B2461" t="str">
            <v>SE9900 HiCommand 2-3TB Lic 2.0</v>
          </cell>
          <cell r="C2461">
            <v>30660</v>
          </cell>
          <cell r="D2461" t="str">
            <v>P</v>
          </cell>
        </row>
        <row r="2462">
          <cell r="A2462" t="str">
            <v>XT8-044-100333-01C</v>
          </cell>
          <cell r="B2462" t="str">
            <v>SE9900 HiCommand 4-7TB Lic 2.0</v>
          </cell>
          <cell r="C2462">
            <v>17340</v>
          </cell>
          <cell r="D2462" t="str">
            <v>P</v>
          </cell>
        </row>
        <row r="2463">
          <cell r="A2463" t="str">
            <v>XT8-044-100334-01D</v>
          </cell>
          <cell r="B2463" t="str">
            <v>SE9900 HiCommand 8-15TB Lc 2.0</v>
          </cell>
          <cell r="C2463">
            <v>6750</v>
          </cell>
          <cell r="D2463" t="str">
            <v>P</v>
          </cell>
        </row>
        <row r="2464">
          <cell r="A2464" t="str">
            <v>XT8-044-100335-01E</v>
          </cell>
          <cell r="B2464" t="str">
            <v>SE9900 HiCmmnd 16-31TB Lc 2.0</v>
          </cell>
          <cell r="C2464">
            <v>6420</v>
          </cell>
          <cell r="D2464" t="str">
            <v>P</v>
          </cell>
        </row>
        <row r="2465">
          <cell r="A2465" t="str">
            <v>XT8-044-100336-01F</v>
          </cell>
          <cell r="B2465" t="str">
            <v>SE9900 HiCommnd 32-63TB Lc 2.0</v>
          </cell>
          <cell r="C2465">
            <v>6210</v>
          </cell>
          <cell r="D2465" t="str">
            <v>P</v>
          </cell>
        </row>
        <row r="2466">
          <cell r="A2466" t="str">
            <v>XT8-044-100337-01G</v>
          </cell>
          <cell r="B2466" t="str">
            <v>SE9900 HiCmmnd 64-127TB Lc 2.0</v>
          </cell>
          <cell r="C2466">
            <v>6210</v>
          </cell>
          <cell r="D2466" t="str">
            <v>P</v>
          </cell>
        </row>
        <row r="2467">
          <cell r="A2467" t="str">
            <v>XT8-044-100338-01</v>
          </cell>
          <cell r="B2467" t="str">
            <v>SE9900 HiCommand Trial Lic 2.0</v>
          </cell>
          <cell r="C2467">
            <v>0</v>
          </cell>
          <cell r="D2467" t="str">
            <v>P</v>
          </cell>
        </row>
        <row r="2468">
          <cell r="A2468" t="str">
            <v>XT8-10-004</v>
          </cell>
          <cell r="B2468" t="str">
            <v>Inrange Fibre Optic GBIC, SWL</v>
          </cell>
          <cell r="C2468">
            <v>715</v>
          </cell>
          <cell r="D2468" t="str">
            <v>P</v>
          </cell>
        </row>
        <row r="2469">
          <cell r="A2469" t="str">
            <v>XT8-10-106</v>
          </cell>
          <cell r="B2469" t="str">
            <v>Inrange FC/9000 FIO, 64 crdts</v>
          </cell>
          <cell r="C2469">
            <v>52058</v>
          </cell>
          <cell r="D2469" t="str">
            <v>P</v>
          </cell>
        </row>
        <row r="2470">
          <cell r="A2470" t="str">
            <v>XT8-10-107</v>
          </cell>
          <cell r="B2470" t="str">
            <v>Inrange High Availability Kit</v>
          </cell>
          <cell r="C2470">
            <v>36025</v>
          </cell>
          <cell r="D2470" t="str">
            <v>P</v>
          </cell>
        </row>
        <row r="2471">
          <cell r="A2471" t="str">
            <v>XT8-10-112</v>
          </cell>
          <cell r="B2471" t="str">
            <v>Inrange FC/9000 Srvr w/Mgt SW</v>
          </cell>
          <cell r="C2471">
            <v>32038</v>
          </cell>
          <cell r="D2471" t="str">
            <v>P</v>
          </cell>
        </row>
        <row r="2472">
          <cell r="A2472" t="str">
            <v>XT8-10-113</v>
          </cell>
          <cell r="B2472" t="str">
            <v>Inrange FC/9000 Mgt Software</v>
          </cell>
          <cell r="C2472">
            <v>14025</v>
          </cell>
          <cell r="D2472" t="str">
            <v>P</v>
          </cell>
        </row>
        <row r="2473">
          <cell r="A2473" t="str">
            <v>XT8-10-119</v>
          </cell>
          <cell r="B2473" t="str">
            <v>Inrange FC - 1/2 High Cabinet</v>
          </cell>
          <cell r="C2473">
            <v>4813</v>
          </cell>
          <cell r="D2473" t="str">
            <v>P</v>
          </cell>
        </row>
        <row r="2474">
          <cell r="A2474" t="str">
            <v>XT8-10-130</v>
          </cell>
          <cell r="B2474" t="str">
            <v>Inrange FC/9000 Client Sftware</v>
          </cell>
          <cell r="C2474">
            <v>1403</v>
          </cell>
          <cell r="D2474" t="str">
            <v>P</v>
          </cell>
        </row>
        <row r="2475">
          <cell r="A2475" t="str">
            <v>XT8-10-131</v>
          </cell>
          <cell r="B2475" t="str">
            <v>Inrange 5 port Ethernet Hub</v>
          </cell>
          <cell r="C2475">
            <v>330</v>
          </cell>
          <cell r="D2475" t="str">
            <v>P</v>
          </cell>
        </row>
        <row r="2476">
          <cell r="A2476" t="str">
            <v>XT8-10-132</v>
          </cell>
          <cell r="B2476" t="str">
            <v>Inrange 14ft. Cat. 5 Ethnt cbl</v>
          </cell>
          <cell r="C2476">
            <v>30</v>
          </cell>
          <cell r="D2476" t="str">
            <v>P</v>
          </cell>
        </row>
        <row r="2477">
          <cell r="A2477" t="str">
            <v>XT8-10-138</v>
          </cell>
          <cell r="B2477" t="str">
            <v>FC/9000 Base Sys -24 Usr Ports</v>
          </cell>
          <cell r="C2477">
            <v>194233</v>
          </cell>
          <cell r="D2477" t="str">
            <v>P</v>
          </cell>
        </row>
        <row r="2478">
          <cell r="A2478" t="str">
            <v>XT8-10-139</v>
          </cell>
          <cell r="B2478" t="str">
            <v>Inrange FC/9000 128 Port Base</v>
          </cell>
          <cell r="C2478">
            <v>388465</v>
          </cell>
          <cell r="D2478" t="str">
            <v>P</v>
          </cell>
        </row>
        <row r="2479">
          <cell r="A2479" t="str">
            <v>XT8-10-142</v>
          </cell>
          <cell r="B2479" t="str">
            <v>Inrange HA Kit,dbl chassis-128</v>
          </cell>
          <cell r="C2479">
            <v>56045</v>
          </cell>
          <cell r="D2479" t="str">
            <v>P</v>
          </cell>
        </row>
        <row r="2480">
          <cell r="A2480" t="str">
            <v>XT8-10-143</v>
          </cell>
          <cell r="B2480" t="str">
            <v>Inrange FC/9000 Srvr w/Mgt SW</v>
          </cell>
          <cell r="C2480">
            <v>42048</v>
          </cell>
          <cell r="D2480" t="str">
            <v>P</v>
          </cell>
        </row>
        <row r="2481">
          <cell r="A2481" t="str">
            <v>XT8-1010</v>
          </cell>
          <cell r="B2481" t="str">
            <v>McData USA/NEMA 5-15 120V 10A</v>
          </cell>
          <cell r="C2481">
            <v>61</v>
          </cell>
          <cell r="D2481" t="str">
            <v>P</v>
          </cell>
        </row>
        <row r="2482">
          <cell r="A2482" t="str">
            <v>XT8-1022</v>
          </cell>
          <cell r="B2482" t="str">
            <v>McData Isreal 250V 10A  6-10ft</v>
          </cell>
          <cell r="C2482">
            <v>0</v>
          </cell>
          <cell r="D2482" t="str">
            <v>P</v>
          </cell>
        </row>
        <row r="2483">
          <cell r="A2483" t="str">
            <v>XT8-1023</v>
          </cell>
          <cell r="B2483" t="str">
            <v>McData Thai/Blva 250V 10A 6ft</v>
          </cell>
          <cell r="C2483">
            <v>0</v>
          </cell>
          <cell r="D2483" t="str">
            <v>P</v>
          </cell>
        </row>
        <row r="2484">
          <cell r="A2484" t="str">
            <v>XT8-1026</v>
          </cell>
          <cell r="B2484" t="str">
            <v>McData Swtzlnd 250V 10A 6-10ft</v>
          </cell>
          <cell r="C2484">
            <v>0</v>
          </cell>
          <cell r="D2484" t="str">
            <v>P</v>
          </cell>
        </row>
        <row r="2485">
          <cell r="A2485" t="str">
            <v>XT8-1028</v>
          </cell>
          <cell r="B2485" t="str">
            <v>McData USA Twist Lock NEMA</v>
          </cell>
          <cell r="C2485">
            <v>61</v>
          </cell>
          <cell r="D2485" t="str">
            <v>P</v>
          </cell>
        </row>
        <row r="2486">
          <cell r="A2486" t="str">
            <v>XT8-1029</v>
          </cell>
          <cell r="B2486" t="str">
            <v>McData USA Twst Lock NEMA 10ft</v>
          </cell>
          <cell r="C2486">
            <v>61</v>
          </cell>
          <cell r="D2486" t="str">
            <v>P</v>
          </cell>
        </row>
        <row r="2487">
          <cell r="A2487" t="str">
            <v>XT8-1040</v>
          </cell>
          <cell r="B2487" t="str">
            <v>McData US/Cnd, 4.3m, 250V/15A</v>
          </cell>
          <cell r="C2487">
            <v>61</v>
          </cell>
          <cell r="D2487" t="str">
            <v>P</v>
          </cell>
        </row>
        <row r="2488">
          <cell r="A2488" t="str">
            <v>XT8-1041</v>
          </cell>
          <cell r="B2488" t="str">
            <v>McData US/Cnd, 4.3m, 250V/15A</v>
          </cell>
          <cell r="C2488">
            <v>61</v>
          </cell>
          <cell r="D2488" t="str">
            <v>P</v>
          </cell>
        </row>
        <row r="2489">
          <cell r="A2489" t="str">
            <v>XT8-1042</v>
          </cell>
          <cell r="B2489" t="str">
            <v>McData US/Cnd, 1.8m, 250V/15A</v>
          </cell>
          <cell r="C2489">
            <v>61</v>
          </cell>
          <cell r="D2489" t="str">
            <v>P</v>
          </cell>
        </row>
        <row r="2490">
          <cell r="A2490" t="str">
            <v>XT8-1043</v>
          </cell>
          <cell r="B2490" t="str">
            <v>McData US/Cnd, 1.8m, 250V/15A</v>
          </cell>
          <cell r="C2490">
            <v>61</v>
          </cell>
          <cell r="D2490" t="str">
            <v>P</v>
          </cell>
        </row>
        <row r="2491">
          <cell r="A2491" t="str">
            <v>XT8-1044</v>
          </cell>
          <cell r="B2491" t="str">
            <v>McData US/Cnd, 1.8m, 250V/15A</v>
          </cell>
          <cell r="C2491">
            <v>61</v>
          </cell>
          <cell r="D2491" t="str">
            <v>P</v>
          </cell>
        </row>
        <row r="2492">
          <cell r="A2492" t="str">
            <v>XT8-1045</v>
          </cell>
          <cell r="B2492" t="str">
            <v>McData US/Cnd, 4.3m, 250V/15A</v>
          </cell>
          <cell r="C2492">
            <v>61</v>
          </cell>
          <cell r="D2492" t="str">
            <v>P</v>
          </cell>
        </row>
        <row r="2493">
          <cell r="A2493" t="str">
            <v>XT8-1046</v>
          </cell>
          <cell r="B2493" t="str">
            <v>McData UK/Dnmk, 4.3m, 250V/15A</v>
          </cell>
          <cell r="C2493">
            <v>0</v>
          </cell>
          <cell r="D2493" t="str">
            <v>P</v>
          </cell>
        </row>
        <row r="2494">
          <cell r="A2494" t="str">
            <v>XT8-1048</v>
          </cell>
          <cell r="B2494" t="str">
            <v>McData New Zld, 4.3m, 250V/15A</v>
          </cell>
          <cell r="C2494">
            <v>0</v>
          </cell>
          <cell r="D2494" t="str">
            <v>P</v>
          </cell>
        </row>
        <row r="2495">
          <cell r="A2495" t="str">
            <v>XT8-1049</v>
          </cell>
          <cell r="B2495" t="str">
            <v>McData Austrla, 4.3m, 250V/15A</v>
          </cell>
          <cell r="C2495">
            <v>0</v>
          </cell>
          <cell r="D2495" t="str">
            <v>P</v>
          </cell>
        </row>
        <row r="2496">
          <cell r="A2496" t="str">
            <v>XT8-1050</v>
          </cell>
          <cell r="B2496" t="str">
            <v>McData Itly/Smla,4.3m,250V/15A</v>
          </cell>
          <cell r="C2496">
            <v>0</v>
          </cell>
          <cell r="D2496" t="str">
            <v>P</v>
          </cell>
        </row>
        <row r="2497">
          <cell r="A2497" t="str">
            <v>XT8-1051</v>
          </cell>
          <cell r="B2497" t="str">
            <v>McData Isreal, 4.3m, 250V/15A</v>
          </cell>
          <cell r="C2497">
            <v>0</v>
          </cell>
          <cell r="D2497" t="str">
            <v>P</v>
          </cell>
        </row>
        <row r="2498">
          <cell r="A2498" t="str">
            <v>XT8-1052</v>
          </cell>
          <cell r="B2498" t="str">
            <v>McData EMEA, 4.3m, 250V/15A</v>
          </cell>
          <cell r="C2498">
            <v>0</v>
          </cell>
          <cell r="D2498" t="str">
            <v>P</v>
          </cell>
        </row>
        <row r="2499">
          <cell r="A2499" t="str">
            <v>XT8-106734346PC</v>
          </cell>
          <cell r="B2499" t="str">
            <v>Serial Cable 7M/22.9FT(Plenum)</v>
          </cell>
          <cell r="C2499">
            <v>1050</v>
          </cell>
          <cell r="D2499" t="str">
            <v>P</v>
          </cell>
        </row>
        <row r="2500">
          <cell r="A2500" t="str">
            <v>XT8-106734353</v>
          </cell>
          <cell r="B2500" t="str">
            <v>ESCON Cable 13M/42.6FT (Rsr)</v>
          </cell>
          <cell r="C2500">
            <v>300</v>
          </cell>
          <cell r="D2500" t="str">
            <v>P</v>
          </cell>
        </row>
        <row r="2501">
          <cell r="A2501" t="str">
            <v>XT8-106734361</v>
          </cell>
          <cell r="B2501" t="str">
            <v>ESCON Cable 22M/72FT (Rsr)</v>
          </cell>
          <cell r="C2501">
            <v>300</v>
          </cell>
          <cell r="D2501" t="str">
            <v>P</v>
          </cell>
        </row>
        <row r="2502">
          <cell r="A2502" t="str">
            <v>XT8-106734379</v>
          </cell>
          <cell r="B2502" t="str">
            <v>ESCON Cable 31M/101.7FT (Rsr)</v>
          </cell>
          <cell r="C2502">
            <v>420</v>
          </cell>
          <cell r="D2502" t="str">
            <v>P</v>
          </cell>
        </row>
        <row r="2503">
          <cell r="A2503" t="str">
            <v>XT8-106734387</v>
          </cell>
          <cell r="B2503" t="str">
            <v>ESCON Cbl 46M(RPQ)/151FT (Rsr)</v>
          </cell>
          <cell r="C2503">
            <v>540</v>
          </cell>
          <cell r="D2503" t="str">
            <v>P</v>
          </cell>
        </row>
        <row r="2504">
          <cell r="A2504" t="str">
            <v>XT8-106734395</v>
          </cell>
          <cell r="B2504" t="str">
            <v>ESCON Cable 61M/200FT (Rsr)</v>
          </cell>
          <cell r="C2504">
            <v>660</v>
          </cell>
          <cell r="D2504" t="str">
            <v>P</v>
          </cell>
        </row>
        <row r="2505">
          <cell r="A2505" t="str">
            <v>XT8-106734395PC</v>
          </cell>
          <cell r="B2505" t="str">
            <v>Serial Cable 61M/200FT(Plenum)</v>
          </cell>
          <cell r="C2505">
            <v>270</v>
          </cell>
          <cell r="D2505" t="str">
            <v>P</v>
          </cell>
        </row>
        <row r="2506">
          <cell r="A2506" t="str">
            <v>XT8-106734437</v>
          </cell>
          <cell r="B2506" t="str">
            <v>ESCON Cable 122M/400FT (Riser)</v>
          </cell>
          <cell r="C2506">
            <v>1320</v>
          </cell>
          <cell r="D2506" t="str">
            <v>P</v>
          </cell>
        </row>
        <row r="2507">
          <cell r="A2507" t="str">
            <v>XT8-106734437PC</v>
          </cell>
          <cell r="B2507" t="str">
            <v>Serial Cbl 122M/400FT (Plenum)</v>
          </cell>
          <cell r="C2507">
            <v>630</v>
          </cell>
          <cell r="D2507" t="str">
            <v>P</v>
          </cell>
        </row>
        <row r="2508">
          <cell r="A2508" t="str">
            <v>XT8-154405</v>
          </cell>
          <cell r="B2508" t="str">
            <v>McData SC to SC Coupler</v>
          </cell>
          <cell r="C2508">
            <v>77</v>
          </cell>
          <cell r="D2508" t="str">
            <v>P</v>
          </cell>
        </row>
        <row r="2509">
          <cell r="A2509" t="str">
            <v>XT8-5709605-001</v>
          </cell>
          <cell r="B2509" t="str">
            <v>Inrange AC Line Cord</v>
          </cell>
          <cell r="C2509">
            <v>0</v>
          </cell>
          <cell r="D2509" t="str">
            <v>P</v>
          </cell>
        </row>
        <row r="2510">
          <cell r="A2510" t="str">
            <v>XT8-5710710-001</v>
          </cell>
          <cell r="B2510" t="str">
            <v>Inrange Debug Cable</v>
          </cell>
          <cell r="C2510">
            <v>0</v>
          </cell>
          <cell r="D2510" t="str">
            <v>P</v>
          </cell>
        </row>
        <row r="2511">
          <cell r="A2511" t="str">
            <v>XT8-594-100M</v>
          </cell>
          <cell r="B2511" t="str">
            <v>McData LC to SC Fbre Jmpr 100m</v>
          </cell>
          <cell r="C2511">
            <v>880</v>
          </cell>
          <cell r="D2511" t="str">
            <v>P</v>
          </cell>
        </row>
        <row r="2512">
          <cell r="A2512" t="str">
            <v>XT8-594-10M</v>
          </cell>
          <cell r="B2512" t="str">
            <v>McData LC to SC Fibre Jmpr 10m</v>
          </cell>
          <cell r="C2512">
            <v>275</v>
          </cell>
          <cell r="D2512" t="str">
            <v>P</v>
          </cell>
        </row>
        <row r="2513">
          <cell r="A2513" t="str">
            <v>XT8-594-1M</v>
          </cell>
          <cell r="B2513" t="str">
            <v>McData LC to SC Fiber Jmpr 1m</v>
          </cell>
          <cell r="C2513">
            <v>215</v>
          </cell>
          <cell r="D2513" t="str">
            <v>P</v>
          </cell>
        </row>
        <row r="2514">
          <cell r="A2514" t="str">
            <v>XT8-594-50M</v>
          </cell>
          <cell r="B2514" t="str">
            <v>McData LC to SC Fibre Jmpr 50m</v>
          </cell>
          <cell r="C2514">
            <v>550</v>
          </cell>
          <cell r="D2514" t="str">
            <v>P</v>
          </cell>
        </row>
        <row r="2515">
          <cell r="A2515" t="str">
            <v>XT8-6010</v>
          </cell>
          <cell r="B2515" t="str">
            <v>McData Fbre Prt Module SW brd</v>
          </cell>
          <cell r="C2515">
            <v>18590</v>
          </cell>
          <cell r="D2515" t="str">
            <v>P</v>
          </cell>
        </row>
        <row r="2516">
          <cell r="A2516" t="str">
            <v>XT8-6011</v>
          </cell>
          <cell r="B2516" t="str">
            <v>McData Fbre Prt Module LW brd</v>
          </cell>
          <cell r="C2516">
            <v>20845</v>
          </cell>
          <cell r="D2516" t="str">
            <v>P</v>
          </cell>
        </row>
        <row r="2517">
          <cell r="A2517" t="str">
            <v>XT8-6012</v>
          </cell>
          <cell r="B2517" t="str">
            <v>McData Fbre Prt Mdle (3SW 1LW)</v>
          </cell>
          <cell r="C2517">
            <v>17903</v>
          </cell>
          <cell r="D2517" t="str">
            <v>P</v>
          </cell>
        </row>
        <row r="2518">
          <cell r="A2518" t="str">
            <v>XT8-6025</v>
          </cell>
          <cell r="B2518" t="str">
            <v>McData ED-6064 Rack Mount Kit</v>
          </cell>
          <cell r="C2518">
            <v>523</v>
          </cell>
          <cell r="D2518" t="str">
            <v>P</v>
          </cell>
        </row>
        <row r="2519">
          <cell r="A2519" t="str">
            <v>XT8-6300</v>
          </cell>
          <cell r="B2519" t="str">
            <v>McData ED-6064 Product Mgr</v>
          </cell>
          <cell r="C2519">
            <v>60170</v>
          </cell>
          <cell r="D2519" t="str">
            <v>P</v>
          </cell>
        </row>
        <row r="2520">
          <cell r="A2520" t="str">
            <v>XT8-BR-2402-0013</v>
          </cell>
          <cell r="B2520" t="str">
            <v>Brocade Silkworm 2402- 8 port</v>
          </cell>
          <cell r="C2520">
            <v>37950</v>
          </cell>
          <cell r="D2520" t="str">
            <v>P</v>
          </cell>
        </row>
        <row r="2521">
          <cell r="A2521" t="str">
            <v>XT8-BR-2802-0008</v>
          </cell>
          <cell r="B2521" t="str">
            <v>Brocade Silkworm 2802-16 port</v>
          </cell>
          <cell r="C2521">
            <v>71198</v>
          </cell>
          <cell r="D2521" t="str">
            <v>P</v>
          </cell>
        </row>
        <row r="2522">
          <cell r="A2522" t="str">
            <v>XT8-BR-3802-0011</v>
          </cell>
          <cell r="B2522" t="str">
            <v>Brocade Silkworm 3800 -16 port</v>
          </cell>
          <cell r="C2522">
            <v>81785</v>
          </cell>
          <cell r="D2522" t="str">
            <v>P</v>
          </cell>
        </row>
        <row r="2523">
          <cell r="A2523" t="str">
            <v>XT8-BR-6400-0000</v>
          </cell>
          <cell r="B2523" t="str">
            <v>Brocade Silkworm 6400- 64 port</v>
          </cell>
          <cell r="C2523">
            <v>357775</v>
          </cell>
          <cell r="D2523" t="str">
            <v>P</v>
          </cell>
        </row>
        <row r="2524">
          <cell r="A2524" t="str">
            <v>XT8-DKC-F410I-100</v>
          </cell>
          <cell r="B2524" t="str">
            <v>SE9960 Additional Disk Adapter</v>
          </cell>
          <cell r="C2524">
            <v>42150</v>
          </cell>
          <cell r="D2524" t="str">
            <v>P</v>
          </cell>
        </row>
        <row r="2525">
          <cell r="A2525" t="str">
            <v>XT8-DKC-F410I-1024</v>
          </cell>
          <cell r="B2525" t="str">
            <v>Cache Memory Module (1024MB)</v>
          </cell>
          <cell r="C2525">
            <v>27840</v>
          </cell>
          <cell r="D2525" t="str">
            <v>P</v>
          </cell>
        </row>
        <row r="2526">
          <cell r="A2526" t="str">
            <v>XT8-DKC-F410I-20</v>
          </cell>
          <cell r="B2526" t="str">
            <v>SE9960 Additional Cache Board</v>
          </cell>
          <cell r="C2526">
            <v>8400</v>
          </cell>
          <cell r="D2526" t="str">
            <v>P</v>
          </cell>
        </row>
        <row r="2527">
          <cell r="A2527" t="str">
            <v>XT8-DKC-F410I-4GL</v>
          </cell>
          <cell r="B2527" t="str">
            <v>Fibre 4-Port Adapter for LWL</v>
          </cell>
          <cell r="C2527">
            <v>94200</v>
          </cell>
          <cell r="D2527" t="str">
            <v>P</v>
          </cell>
        </row>
        <row r="2528">
          <cell r="A2528" t="str">
            <v>XT8-DKC-F410I-4GS</v>
          </cell>
          <cell r="B2528" t="str">
            <v>Fibre 4-Port Adapter for SWL</v>
          </cell>
          <cell r="C2528">
            <v>77880</v>
          </cell>
          <cell r="D2528" t="str">
            <v>P</v>
          </cell>
        </row>
        <row r="2529">
          <cell r="A2529" t="str">
            <v>XT8-DKC-F410I-4ML</v>
          </cell>
          <cell r="B2529" t="str">
            <v>FICON 4-Port Adapter for LWL</v>
          </cell>
          <cell r="C2529">
            <v>151200</v>
          </cell>
          <cell r="D2529" t="str">
            <v>P</v>
          </cell>
        </row>
        <row r="2530">
          <cell r="A2530" t="str">
            <v>XT8-DKC-F410I-4MS</v>
          </cell>
          <cell r="B2530" t="str">
            <v>FICON 4-Port Adapter for SWL</v>
          </cell>
          <cell r="C2530">
            <v>137550</v>
          </cell>
          <cell r="D2530" t="str">
            <v>P</v>
          </cell>
        </row>
        <row r="2531">
          <cell r="A2531" t="str">
            <v>XT8-DKC-F410I-4S</v>
          </cell>
          <cell r="B2531" t="str">
            <v>Serial 4-Port Adapter</v>
          </cell>
          <cell r="C2531">
            <v>34440</v>
          </cell>
          <cell r="D2531" t="str">
            <v>P</v>
          </cell>
        </row>
        <row r="2532">
          <cell r="A2532" t="str">
            <v>XT8-DKC-F410I-80</v>
          </cell>
          <cell r="B2532" t="str">
            <v>Additional Power Supply</v>
          </cell>
          <cell r="C2532">
            <v>18180</v>
          </cell>
          <cell r="D2532" t="str">
            <v>P</v>
          </cell>
        </row>
        <row r="2533">
          <cell r="A2533" t="str">
            <v>XT8-DKC-F410I-8GL</v>
          </cell>
          <cell r="B2533" t="str">
            <v>Fibre 8-Port Adapter for LWL</v>
          </cell>
          <cell r="C2533">
            <v>142950</v>
          </cell>
          <cell r="D2533" t="str">
            <v>P</v>
          </cell>
        </row>
        <row r="2534">
          <cell r="A2534" t="str">
            <v>XT8-DKC-F410I-8GS</v>
          </cell>
          <cell r="B2534" t="str">
            <v>Fibre 8-Port Adapter for SWL</v>
          </cell>
          <cell r="C2534">
            <v>117030</v>
          </cell>
          <cell r="D2534" t="str">
            <v>P</v>
          </cell>
        </row>
        <row r="2535">
          <cell r="A2535" t="str">
            <v>XT8-DKC-F410I-8GSE</v>
          </cell>
          <cell r="B2535" t="str">
            <v>Fibre 8-Port Adptr-SW rem copy</v>
          </cell>
          <cell r="C2535">
            <v>125263</v>
          </cell>
          <cell r="D2535" t="str">
            <v>P</v>
          </cell>
        </row>
        <row r="2536">
          <cell r="A2536" t="str">
            <v>XT8-DKC-F410I-8HSE</v>
          </cell>
          <cell r="B2536" t="str">
            <v>2Gb/sec fibre channel adapter</v>
          </cell>
          <cell r="C2536">
            <v>165930</v>
          </cell>
          <cell r="D2536" t="str">
            <v>P</v>
          </cell>
        </row>
        <row r="2537">
          <cell r="A2537" t="str">
            <v>XT8-DKC-F410I-8S</v>
          </cell>
          <cell r="B2537" t="str">
            <v>Serial 8-Port Adapter</v>
          </cell>
          <cell r="C2537">
            <v>62425</v>
          </cell>
          <cell r="D2537" t="str">
            <v>P</v>
          </cell>
        </row>
        <row r="2538">
          <cell r="A2538" t="str">
            <v>XT8-DKC-F410I-L1C</v>
          </cell>
          <cell r="B2538" t="str">
            <v>DEV I/F Cable 1 (DKC-L1 DKU)</v>
          </cell>
          <cell r="C2538">
            <v>2365</v>
          </cell>
          <cell r="D2538" t="str">
            <v>P</v>
          </cell>
        </row>
        <row r="2539">
          <cell r="A2539" t="str">
            <v>XT8-DKC-F410I-R1C</v>
          </cell>
          <cell r="B2539" t="str">
            <v>DEV I/F Cable 0 (DKC-R1 DKU)</v>
          </cell>
          <cell r="C2539">
            <v>2365</v>
          </cell>
          <cell r="D2539" t="str">
            <v>P</v>
          </cell>
        </row>
        <row r="2540">
          <cell r="A2540" t="str">
            <v>XT8-DKC-F410I-S256</v>
          </cell>
          <cell r="B2540" t="str">
            <v>Shared Memory Module (256MB)</v>
          </cell>
          <cell r="C2540">
            <v>11070</v>
          </cell>
          <cell r="D2540" t="str">
            <v>P</v>
          </cell>
        </row>
        <row r="2541">
          <cell r="A2541" t="str">
            <v>XT8-DKU-F405I-18J1</v>
          </cell>
          <cell r="B2541" t="str">
            <v>1 HDD Canister - 18GB</v>
          </cell>
          <cell r="C2541">
            <v>6215</v>
          </cell>
          <cell r="D2541" t="str">
            <v>P</v>
          </cell>
        </row>
        <row r="2542">
          <cell r="A2542" t="str">
            <v>XT8-DKU-F405I-18J4</v>
          </cell>
          <cell r="B2542" t="str">
            <v>4 HDD Canisters - 18GB</v>
          </cell>
          <cell r="C2542">
            <v>24338</v>
          </cell>
          <cell r="D2542" t="str">
            <v>P</v>
          </cell>
        </row>
        <row r="2543">
          <cell r="A2543" t="str">
            <v>XT8-DKU-F405I-72J1</v>
          </cell>
          <cell r="B2543" t="str">
            <v>1 HDD Canister - 73GB</v>
          </cell>
          <cell r="C2543">
            <v>16665</v>
          </cell>
          <cell r="D2543" t="str">
            <v>P</v>
          </cell>
        </row>
        <row r="2544">
          <cell r="A2544" t="str">
            <v>XT8-DKU-F405I-72J4</v>
          </cell>
          <cell r="B2544" t="str">
            <v>4 HDD Canisters - 73GB</v>
          </cell>
          <cell r="C2544">
            <v>62205</v>
          </cell>
          <cell r="D2544" t="str">
            <v>P</v>
          </cell>
        </row>
        <row r="2545">
          <cell r="A2545" t="str">
            <v>XT8-DKU-F405I-B4</v>
          </cell>
          <cell r="B2545" t="str">
            <v>Platform for Canister Mount</v>
          </cell>
          <cell r="C2545">
            <v>24228</v>
          </cell>
          <cell r="D2545" t="str">
            <v>P</v>
          </cell>
        </row>
        <row r="2546">
          <cell r="A2546" t="str">
            <v>XT8-DKU-F405I-EXC</v>
          </cell>
          <cell r="B2546" t="str">
            <v>DEV I/F Cable 2 (DKU-DKU)</v>
          </cell>
          <cell r="C2546">
            <v>2365</v>
          </cell>
          <cell r="D2546" t="str">
            <v>P</v>
          </cell>
        </row>
        <row r="2547">
          <cell r="A2547" t="str">
            <v>XT8-ED-6064</v>
          </cell>
          <cell r="B2547" t="str">
            <v>McData 64 port HA bse Director</v>
          </cell>
          <cell r="C2547">
            <v>109615</v>
          </cell>
          <cell r="D2547" t="str">
            <v>P</v>
          </cell>
        </row>
        <row r="2548">
          <cell r="A2548" t="str">
            <v>XT8-FC-512E</v>
          </cell>
          <cell r="B2548" t="str">
            <v>McData Fbrcntr Rk w/o EFC Cnsl</v>
          </cell>
          <cell r="C2548">
            <v>26593</v>
          </cell>
          <cell r="D2548" t="str">
            <v>P</v>
          </cell>
        </row>
        <row r="2549">
          <cell r="A2549" t="str">
            <v>XT8-FC-512M</v>
          </cell>
          <cell r="B2549" t="str">
            <v>McData Fbrcntr Rk w/EFC Cnsl</v>
          </cell>
          <cell r="C2549">
            <v>64405</v>
          </cell>
          <cell r="D2549" t="str">
            <v>P</v>
          </cell>
        </row>
        <row r="2550">
          <cell r="A2550" t="str">
            <v>XT8-FC64-1063-N</v>
          </cell>
          <cell r="B2550" t="str">
            <v>JNI 64Bit SBus Adapter Non-OFC</v>
          </cell>
          <cell r="C2550">
            <v>12210</v>
          </cell>
          <cell r="D2550" t="str">
            <v>P</v>
          </cell>
        </row>
        <row r="2551">
          <cell r="A2551" t="str">
            <v>XT8-FCC-6460-N</v>
          </cell>
          <cell r="B2551" t="str">
            <v>JNI 2Gb/sec HBA (cPCI)</v>
          </cell>
          <cell r="C2551">
            <v>6875</v>
          </cell>
          <cell r="D2551" t="str">
            <v>P</v>
          </cell>
        </row>
        <row r="2552">
          <cell r="A2552" t="str">
            <v>XT8-FCE-1473-N</v>
          </cell>
          <cell r="B2552" t="str">
            <v>JNI 2Gb/sec HBA (S-Bus)</v>
          </cell>
          <cell r="C2552">
            <v>6380</v>
          </cell>
          <cell r="D2552" t="str">
            <v>P</v>
          </cell>
        </row>
        <row r="2553">
          <cell r="A2553" t="str">
            <v>XT8-FCE-6410-N</v>
          </cell>
          <cell r="B2553" t="str">
            <v>JNI 64Bit PCI Adapter Non-OFC</v>
          </cell>
          <cell r="C2553">
            <v>3795</v>
          </cell>
          <cell r="D2553" t="str">
            <v>P</v>
          </cell>
        </row>
        <row r="2554">
          <cell r="A2554" t="str">
            <v>XT8-FCE-6460-N</v>
          </cell>
          <cell r="B2554" t="str">
            <v>JNI 2Gb/sec HBA (PCI)</v>
          </cell>
          <cell r="C2554">
            <v>4263</v>
          </cell>
          <cell r="D2554" t="str">
            <v>P</v>
          </cell>
        </row>
        <row r="2555">
          <cell r="A2555" t="str">
            <v>XT8-FCE1063-N</v>
          </cell>
          <cell r="B2555" t="str">
            <v>JNI 64Bit SBUS Non-OFC</v>
          </cell>
          <cell r="C2555">
            <v>8635</v>
          </cell>
          <cell r="D2555" t="str">
            <v>P</v>
          </cell>
        </row>
        <row r="2556">
          <cell r="A2556" t="str">
            <v>XT8-FCE2-6412-N</v>
          </cell>
          <cell r="B2556" t="str">
            <v>JNI 64 Bit PCI</v>
          </cell>
          <cell r="C2556">
            <v>8993</v>
          </cell>
          <cell r="D2556" t="str">
            <v>P</v>
          </cell>
        </row>
        <row r="2557">
          <cell r="A2557" t="str">
            <v>XT8-FCI-1063-N</v>
          </cell>
          <cell r="B2557" t="str">
            <v>JNI 32Bit PCI Adapter Non-OFC</v>
          </cell>
          <cell r="C2557">
            <v>6325</v>
          </cell>
          <cell r="D2557" t="str">
            <v>P</v>
          </cell>
        </row>
        <row r="2558">
          <cell r="A2558" t="str">
            <v>XT8-HDS3755</v>
          </cell>
          <cell r="B2558" t="str">
            <v>McData EFC Cnsl, Mgmt Software</v>
          </cell>
          <cell r="C2558">
            <v>37813</v>
          </cell>
          <cell r="D2558" t="str">
            <v>P</v>
          </cell>
        </row>
        <row r="2559">
          <cell r="A2559" t="str">
            <v>XT8-JZ-050LL025PC</v>
          </cell>
          <cell r="B2559" t="str">
            <v>Plenum LC to LC Cable, 25M</v>
          </cell>
          <cell r="C2559">
            <v>540</v>
          </cell>
          <cell r="D2559" t="str">
            <v>P</v>
          </cell>
        </row>
        <row r="2560">
          <cell r="A2560" t="str">
            <v>XT8-JZ-050LL050PC</v>
          </cell>
          <cell r="B2560" t="str">
            <v>Plenum Fibre Cable,50M  LC/LC</v>
          </cell>
          <cell r="C2560">
            <v>690</v>
          </cell>
          <cell r="D2560" t="str">
            <v>P</v>
          </cell>
        </row>
        <row r="2561">
          <cell r="A2561" t="str">
            <v>XT8-JZ-050LL100PC</v>
          </cell>
          <cell r="B2561" t="str">
            <v>Plenum Fibre Cable,100M LC/LC</v>
          </cell>
          <cell r="C2561">
            <v>1110</v>
          </cell>
          <cell r="D2561" t="str">
            <v>P</v>
          </cell>
        </row>
        <row r="2562">
          <cell r="A2562" t="str">
            <v>XT8-JZ-050SL025PC</v>
          </cell>
          <cell r="B2562" t="str">
            <v>Plenum SC to LC Cable, 25M</v>
          </cell>
          <cell r="C2562">
            <v>540</v>
          </cell>
          <cell r="D2562" t="str">
            <v>P</v>
          </cell>
        </row>
        <row r="2563">
          <cell r="A2563" t="str">
            <v>XT8-JZ-050SL050PC</v>
          </cell>
          <cell r="B2563" t="str">
            <v>Plenum Fibre Cable,50M  SC/LC</v>
          </cell>
          <cell r="C2563">
            <v>600</v>
          </cell>
          <cell r="D2563" t="str">
            <v>P</v>
          </cell>
        </row>
        <row r="2564">
          <cell r="A2564" t="str">
            <v>XT8-JZ-050SL100PC</v>
          </cell>
          <cell r="B2564" t="str">
            <v>Plenum Fibre Cable,100M SC/LC</v>
          </cell>
          <cell r="C2564">
            <v>1050</v>
          </cell>
          <cell r="D2564" t="str">
            <v>P</v>
          </cell>
        </row>
        <row r="2565">
          <cell r="A2565" t="str">
            <v>XT8-JZ-050SS002PC</v>
          </cell>
          <cell r="B2565" t="str">
            <v>Plenum Fibre Cable - 2M</v>
          </cell>
          <cell r="C2565">
            <v>390</v>
          </cell>
          <cell r="D2565" t="str">
            <v>P</v>
          </cell>
        </row>
        <row r="2566">
          <cell r="A2566" t="str">
            <v>XT8-JZ-050SS005PC</v>
          </cell>
          <cell r="B2566" t="str">
            <v>Plenum Fibre Cable - 5M</v>
          </cell>
          <cell r="C2566">
            <v>450</v>
          </cell>
          <cell r="D2566" t="str">
            <v>P</v>
          </cell>
        </row>
        <row r="2567">
          <cell r="A2567" t="str">
            <v>XT8-JZ-050SS010PC</v>
          </cell>
          <cell r="B2567" t="str">
            <v>Plenum Fibre Cable - 10M</v>
          </cell>
          <cell r="C2567">
            <v>720</v>
          </cell>
          <cell r="D2567" t="str">
            <v>P</v>
          </cell>
        </row>
        <row r="2568">
          <cell r="A2568" t="str">
            <v>XT8-JZ-050SS013</v>
          </cell>
          <cell r="B2568" t="str">
            <v>Fibre Cable for Tachyon - 13m</v>
          </cell>
          <cell r="C2568">
            <v>690</v>
          </cell>
          <cell r="D2568" t="str">
            <v>P</v>
          </cell>
        </row>
        <row r="2569">
          <cell r="A2569" t="str">
            <v>XT8-JZ-050SS015PC</v>
          </cell>
          <cell r="B2569" t="str">
            <v>Plenum Fibre Cable - 15M</v>
          </cell>
          <cell r="C2569">
            <v>780</v>
          </cell>
          <cell r="D2569" t="str">
            <v>P</v>
          </cell>
        </row>
        <row r="2570">
          <cell r="A2570" t="str">
            <v>XT8-JZ-050SS020PC</v>
          </cell>
          <cell r="B2570" t="str">
            <v>Plenum Fibre Cable - 20M</v>
          </cell>
          <cell r="C2570">
            <v>930</v>
          </cell>
          <cell r="D2570" t="str">
            <v>P</v>
          </cell>
        </row>
        <row r="2571">
          <cell r="A2571" t="str">
            <v>XT8-JZ-050SS025PC</v>
          </cell>
          <cell r="B2571" t="str">
            <v>Plenum Fibre Cable - 25M</v>
          </cell>
          <cell r="C2571">
            <v>960</v>
          </cell>
          <cell r="D2571" t="str">
            <v>P</v>
          </cell>
        </row>
        <row r="2572">
          <cell r="A2572" t="str">
            <v>XT8-JZ-050SS031</v>
          </cell>
          <cell r="B2572" t="str">
            <v>Fibre Cable for Tachyon - 31m</v>
          </cell>
          <cell r="C2572">
            <v>840</v>
          </cell>
          <cell r="D2572" t="str">
            <v>P</v>
          </cell>
        </row>
        <row r="2573">
          <cell r="A2573" t="str">
            <v>XT8-JZ-050SS050PC</v>
          </cell>
          <cell r="B2573" t="str">
            <v>Plenum Fibre Cable - 50M</v>
          </cell>
          <cell r="C2573">
            <v>1080</v>
          </cell>
          <cell r="D2573" t="str">
            <v>P</v>
          </cell>
        </row>
        <row r="2574">
          <cell r="A2574" t="str">
            <v>XT8-JZ-050SS061</v>
          </cell>
          <cell r="B2574" t="str">
            <v>Fibre Cable for Tachyon - 61m</v>
          </cell>
          <cell r="C2574">
            <v>960</v>
          </cell>
          <cell r="D2574" t="str">
            <v>P</v>
          </cell>
        </row>
        <row r="2575">
          <cell r="A2575" t="str">
            <v>XT8-JZ-050SS100PC</v>
          </cell>
          <cell r="B2575" t="str">
            <v>Plenum Fibre Cable - 100M</v>
          </cell>
          <cell r="C2575">
            <v>1410</v>
          </cell>
          <cell r="D2575" t="str">
            <v>P</v>
          </cell>
        </row>
        <row r="2576">
          <cell r="A2576" t="str">
            <v>XT8-JZ-050SS122</v>
          </cell>
          <cell r="B2576" t="str">
            <v>Fibre Cable for Tachyon - 122m</v>
          </cell>
          <cell r="C2576">
            <v>1650</v>
          </cell>
          <cell r="D2576" t="str">
            <v>P</v>
          </cell>
        </row>
        <row r="2577">
          <cell r="A2577" t="str">
            <v>XT8-SF6000</v>
          </cell>
          <cell r="B2577" t="str">
            <v>McData OSMS lic for ED-6064</v>
          </cell>
          <cell r="C2577">
            <v>8168</v>
          </cell>
          <cell r="D2577" t="str">
            <v>P</v>
          </cell>
        </row>
        <row r="2578">
          <cell r="A2578" t="str">
            <v>XT8-SW-200032-01</v>
          </cell>
          <cell r="B2578" t="str">
            <v>Brocade Remote Switch</v>
          </cell>
          <cell r="C2578">
            <v>10973</v>
          </cell>
          <cell r="D2578" t="str">
            <v>P</v>
          </cell>
        </row>
        <row r="2579">
          <cell r="A2579" t="str">
            <v>XT8-SW-228002-01</v>
          </cell>
          <cell r="B2579" t="str">
            <v>Brocade Extended Fabrics SW</v>
          </cell>
          <cell r="C2579">
            <v>10973</v>
          </cell>
          <cell r="D2579" t="str">
            <v>P</v>
          </cell>
        </row>
        <row r="2580">
          <cell r="A2580" t="str">
            <v>XT8-SW-228003-01</v>
          </cell>
          <cell r="B2580" t="str">
            <v>Brocade Enterprise SW Bundle</v>
          </cell>
          <cell r="C2580">
            <v>9598</v>
          </cell>
          <cell r="D2580" t="str">
            <v>P</v>
          </cell>
        </row>
        <row r="2581">
          <cell r="A2581" t="str">
            <v>XT8-SW200007-02</v>
          </cell>
          <cell r="B2581" t="str">
            <v>Brocade Web Tools Software</v>
          </cell>
          <cell r="C2581">
            <v>6875</v>
          </cell>
          <cell r="D2581" t="str">
            <v>P</v>
          </cell>
        </row>
        <row r="2582">
          <cell r="A2582" t="str">
            <v>XT8-SW228001-01</v>
          </cell>
          <cell r="B2582" t="str">
            <v>Brocade Fabric Watch</v>
          </cell>
          <cell r="C2582">
            <v>4950</v>
          </cell>
          <cell r="D2582" t="str">
            <v>P</v>
          </cell>
        </row>
        <row r="2583">
          <cell r="A2583" t="str">
            <v>XT8-XBR-000011</v>
          </cell>
          <cell r="B2583" t="str">
            <v>BROC Fibre Optic LW Laser GBIC</v>
          </cell>
          <cell r="C2583">
            <v>3960</v>
          </cell>
          <cell r="D2583" t="str">
            <v>P</v>
          </cell>
        </row>
        <row r="2584">
          <cell r="A2584" t="str">
            <v>XT8-XBR-000016</v>
          </cell>
          <cell r="B2584" t="str">
            <v>Brocade Silkworm Rck Mount Kit</v>
          </cell>
          <cell r="C2584">
            <v>825</v>
          </cell>
          <cell r="D2584" t="str">
            <v>P</v>
          </cell>
        </row>
        <row r="2585">
          <cell r="A2585" t="str">
            <v>XT8-XBR-000025</v>
          </cell>
          <cell r="B2585" t="str">
            <v>BROC Fibre Optic SW Laser GBIC</v>
          </cell>
          <cell r="C2585">
            <v>1073</v>
          </cell>
          <cell r="D2585" t="str">
            <v>P</v>
          </cell>
        </row>
        <row r="2586">
          <cell r="A2586" t="str">
            <v>XT8-XBR-000052</v>
          </cell>
          <cell r="B2586" t="str">
            <v>Brocade SFP, Short Wave, LC</v>
          </cell>
          <cell r="C2586">
            <v>3300</v>
          </cell>
          <cell r="D2586" t="str">
            <v>P</v>
          </cell>
        </row>
        <row r="2587">
          <cell r="A2587" t="str">
            <v>XT8-XBR-3800ADZ-01</v>
          </cell>
          <cell r="B2587" t="str">
            <v>Brocade Zoning/Adv. Zoning SW</v>
          </cell>
          <cell r="C2587">
            <v>5500</v>
          </cell>
          <cell r="D2587" t="str">
            <v>P</v>
          </cell>
        </row>
        <row r="2588">
          <cell r="A2588" t="str">
            <v>XT8-XBR-3800AWT-01</v>
          </cell>
          <cell r="B2588" t="str">
            <v>Brocade Web Tools software</v>
          </cell>
          <cell r="C2588">
            <v>5500</v>
          </cell>
          <cell r="D2588" t="str">
            <v>P</v>
          </cell>
        </row>
        <row r="2589">
          <cell r="A2589" t="str">
            <v>XT8-XBR-3800EXF-01</v>
          </cell>
          <cell r="B2589" t="str">
            <v>Brocade Extended Fabrics SW</v>
          </cell>
          <cell r="C2589">
            <v>5500</v>
          </cell>
          <cell r="D2589" t="str">
            <v>P</v>
          </cell>
        </row>
        <row r="2590">
          <cell r="A2590" t="str">
            <v>XT8-XBR-3800FMB-01</v>
          </cell>
          <cell r="B2590" t="str">
            <v>Brocade Fabric Manager 3.0</v>
          </cell>
          <cell r="C2590">
            <v>27445</v>
          </cell>
          <cell r="D2590" t="str">
            <v>P</v>
          </cell>
        </row>
        <row r="2591">
          <cell r="A2591" t="str">
            <v>XT8-XBR-3800FWH-01</v>
          </cell>
          <cell r="B2591" t="str">
            <v>Brocade Fabric Watch software</v>
          </cell>
          <cell r="C2591">
            <v>4950</v>
          </cell>
          <cell r="D2591" t="str">
            <v>P</v>
          </cell>
        </row>
        <row r="2592">
          <cell r="A2592" t="str">
            <v>XT8-XBR-3800NEB-01</v>
          </cell>
          <cell r="B2592" t="str">
            <v>Brocade Enterprise SW Bundle</v>
          </cell>
          <cell r="C2592">
            <v>9488</v>
          </cell>
          <cell r="D2592" t="str">
            <v>P</v>
          </cell>
        </row>
        <row r="2593">
          <cell r="A2593" t="str">
            <v>XT8-XBR-3800PRF-01</v>
          </cell>
          <cell r="B2593" t="str">
            <v>Brocade Adv Perf Monitor SW</v>
          </cell>
          <cell r="C2593">
            <v>5500</v>
          </cell>
          <cell r="D2593" t="str">
            <v>P</v>
          </cell>
        </row>
        <row r="2594">
          <cell r="A2594" t="str">
            <v>XT8-XBR-3800QLP-01</v>
          </cell>
          <cell r="B2594" t="str">
            <v>Brocade Quickloop/QLFA</v>
          </cell>
          <cell r="C2594">
            <v>3438</v>
          </cell>
          <cell r="D2594" t="str">
            <v>P</v>
          </cell>
        </row>
        <row r="2595">
          <cell r="A2595" t="str">
            <v>XT8-XBR-3800RSW-01</v>
          </cell>
          <cell r="B2595" t="str">
            <v>Brocade Remote Switch software</v>
          </cell>
          <cell r="C2595">
            <v>10973</v>
          </cell>
          <cell r="D2595" t="str">
            <v>P</v>
          </cell>
        </row>
        <row r="2596">
          <cell r="A2596" t="str">
            <v>XT8-XBR-3800TRK-01</v>
          </cell>
          <cell r="B2596" t="str">
            <v>Brocade Trunking Software</v>
          </cell>
          <cell r="C2596">
            <v>6875</v>
          </cell>
          <cell r="D2596" t="str">
            <v>P</v>
          </cell>
        </row>
        <row r="2597">
          <cell r="A2597" t="str">
            <v>XT8-XBR-3800ULT-01</v>
          </cell>
          <cell r="B2597" t="str">
            <v>Brocade Ultra Software Bundle</v>
          </cell>
          <cell r="C2597">
            <v>20488</v>
          </cell>
          <cell r="D2597" t="str">
            <v>P</v>
          </cell>
        </row>
        <row r="2598">
          <cell r="A2598" t="str">
            <v>XT8DKU-F405I-180H1</v>
          </cell>
          <cell r="B2598" t="str">
            <v>1 HDD Canister-181GB</v>
          </cell>
          <cell r="C2598">
            <v>43152</v>
          </cell>
          <cell r="D2598" t="str">
            <v>P</v>
          </cell>
        </row>
        <row r="2599">
          <cell r="A2599" t="str">
            <v>XT8DKU-F405I-180H4</v>
          </cell>
          <cell r="B2599" t="str">
            <v>4 HDD Canisters-181GB</v>
          </cell>
          <cell r="C2599">
            <v>128433</v>
          </cell>
          <cell r="D2599" t="str">
            <v>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s &amp; Options"/>
      <sheetName val="x3950M2"/>
      <sheetName val="x3850M2"/>
      <sheetName val="x3650"/>
      <sheetName val="x3550"/>
      <sheetName val="x3350"/>
      <sheetName val="x3250M2"/>
      <sheetName val="x3500"/>
      <sheetName val="x3400"/>
      <sheetName val="Blade"/>
      <sheetName val="DS Array"/>
      <sheetName val="Backup Lib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화물량"/>
      <sheetName val="방송물량"/>
      <sheetName val="순번대기물량"/>
      <sheetName val="산출시 참고사항"/>
      <sheetName val="견적서"/>
      <sheetName val="견적집계내역(업체용)"/>
      <sheetName val="견적내역집계표"/>
      <sheetName val="내역(갑)"/>
      <sheetName val="공종별합계"/>
      <sheetName val="내역합계"/>
      <sheetName val="전화"/>
      <sheetName val="방송"/>
      <sheetName val="순번대기"/>
      <sheetName val="기계장비"/>
      <sheetName val="data"/>
      <sheetName val="data1"/>
      <sheetName val="자재"/>
      <sheetName val="공종별내역서"/>
    </sheetNames>
    <sheetDataSet>
      <sheetData sheetId="0" refreshError="1">
        <row r="164">
          <cell r="W164">
            <v>5638</v>
          </cell>
          <cell r="Y16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MAIN"/>
      <sheetName val="Data Base"/>
      <sheetName val="Master Prices"/>
      <sheetName val="Quote"/>
      <sheetName val="Discounts"/>
      <sheetName val="Linkage Quote"/>
      <sheetName val="Int A Pro 6217"/>
      <sheetName val="Int A Pro 6224"/>
      <sheetName val="Int M Pro 6220"/>
      <sheetName val="Int M Pro 6225"/>
      <sheetName val="Int M Pro 6230"/>
      <sheetName val="Int Z Pro 6221"/>
      <sheetName val="Int Z Pro 6223"/>
      <sheetName val="BladeCenter"/>
      <sheetName val="HS20 ~ JS20 Blade"/>
      <sheetName val="HS20 8843 Blade"/>
      <sheetName val="HS40 Blade"/>
      <sheetName val="LS20 Blade"/>
      <sheetName val="eServer326"/>
      <sheetName val="OpenPower 710"/>
      <sheetName val="OpenPower 720"/>
      <sheetName val="xSeries206"/>
      <sheetName val="xSeries226"/>
      <sheetName val="xSeries236"/>
      <sheetName val="xSeries255"/>
      <sheetName val="xSeries306"/>
      <sheetName val="xSeries336"/>
      <sheetName val="xSeries343"/>
      <sheetName val="xSeries346"/>
      <sheetName val="xSeries365"/>
      <sheetName val="xSeries366"/>
      <sheetName val="xSeries445"/>
      <sheetName val="xSeries445 16w"/>
      <sheetName val="xSeries455"/>
      <sheetName val="xSeries455 8w ~ 16w"/>
      <sheetName val="RXE~100"/>
      <sheetName val="Fibre Options"/>
      <sheetName val="DS4500"/>
      <sheetName val="DS4400"/>
      <sheetName val="DS4300"/>
      <sheetName val="DS4800"/>
      <sheetName val="TotalStorage DS300"/>
      <sheetName val="TotalStorage DS400"/>
      <sheetName val="TotalStorage DS4100"/>
      <sheetName val="Racking"/>
      <sheetName val="Price Update"/>
      <sheetName val="ReadMe"/>
      <sheetName val="External Storage Hardware"/>
      <sheetName val="External Storage Options"/>
      <sheetName val="CCE-LC3"/>
      <sheetName val="Server Hardware"/>
      <sheetName val="Server Fitment"/>
      <sheetName val="Options"/>
      <sheetName val="Notes"/>
      <sheetName val="msg"/>
      <sheetName val="Ar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3">
          <cell r="A13" t="str">
            <v>- EMEA Express Models (Tower)</v>
          </cell>
          <cell r="M13">
            <v>40</v>
          </cell>
        </row>
        <row r="14">
          <cell r="A14" t="str">
            <v>N/A</v>
          </cell>
          <cell r="B14" t="str">
            <v>8685-7TX</v>
          </cell>
          <cell r="C14" t="str">
            <v>x255 Express, Xeon MP 2x2.0GHz/400MHz, 1MB L3, 2GB, O/Bay U160, 2x370W p/s, Tower</v>
          </cell>
          <cell r="D14">
            <v>0</v>
          </cell>
          <cell r="E14" t="str">
            <v>N/A</v>
          </cell>
          <cell r="F14">
            <v>0</v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>
            <v>50</v>
          </cell>
        </row>
        <row r="15">
          <cell r="A15" t="str">
            <v>N/A</v>
          </cell>
          <cell r="B15" t="str">
            <v>8685-ATX</v>
          </cell>
          <cell r="C15" t="str">
            <v>x255 Express, Xeon MP 2x2.2GHz/400MHz, 2MB L3, 2GB, 220.2GB U160 SRAID 6M, 4x370W p/s, Tower</v>
          </cell>
          <cell r="D15">
            <v>0</v>
          </cell>
          <cell r="E15" t="str">
            <v>N/A</v>
          </cell>
          <cell r="F15">
            <v>0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>
            <v>60</v>
          </cell>
        </row>
        <row r="16">
          <cell r="C16" t="str">
            <v/>
          </cell>
          <cell r="M16">
            <v>70</v>
          </cell>
        </row>
        <row r="17">
          <cell r="A17" t="str">
            <v>- AM Express Models</v>
          </cell>
          <cell r="M17">
            <v>80</v>
          </cell>
        </row>
        <row r="18">
          <cell r="A18" t="str">
            <v>N/A</v>
          </cell>
          <cell r="B18" t="str">
            <v>8685-7EU</v>
          </cell>
          <cell r="C18" t="str">
            <v>Express x255, Xeon MP 2x2.0GHz/400MHz, 1MB L3, 4x1GB, 3x73.4 HS U160, SR-6M, 2x370W p/s, Tower</v>
          </cell>
          <cell r="D18">
            <v>0</v>
          </cell>
          <cell r="E18" t="str">
            <v>N/A</v>
          </cell>
          <cell r="F18">
            <v>0</v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>
            <v>90</v>
          </cell>
        </row>
        <row r="19">
          <cell r="C19" t="str">
            <v/>
          </cell>
          <cell r="M19">
            <v>100</v>
          </cell>
        </row>
        <row r="20">
          <cell r="A20" t="str">
            <v>- IXA Compatible Standard Tower Models</v>
          </cell>
          <cell r="M20">
            <v>110</v>
          </cell>
        </row>
        <row r="21">
          <cell r="A21" t="str">
            <v>868571X</v>
          </cell>
          <cell r="B21" t="str">
            <v>8685-71X</v>
          </cell>
          <cell r="C21" t="str">
            <v>x255, Xeon MP 2.0GHz/400MHz, 1MB, 512MB, Open Bay U160, 2x370W p/s, Tower</v>
          </cell>
          <cell r="D21">
            <v>0</v>
          </cell>
          <cell r="E21">
            <v>32616</v>
          </cell>
          <cell r="F21">
            <v>0</v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>
            <v>120</v>
          </cell>
        </row>
        <row r="22">
          <cell r="A22" t="str">
            <v>8685A1X</v>
          </cell>
          <cell r="B22" t="str">
            <v>8685-A1X</v>
          </cell>
          <cell r="C22" t="str">
            <v>x255, Xeon MP 2.2GHz/400MHz, 2MB, 512MB, Open Bay U160, 2x370W p/s, Tower</v>
          </cell>
          <cell r="D22">
            <v>0</v>
          </cell>
          <cell r="E22" t="str">
            <v>???</v>
          </cell>
          <cell r="F22">
            <v>0</v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>
            <v>130</v>
          </cell>
        </row>
        <row r="23">
          <cell r="A23" t="str">
            <v>8685B1X</v>
          </cell>
          <cell r="B23" t="str">
            <v>8685-B1X</v>
          </cell>
          <cell r="C23" t="str">
            <v>x255, Xeon MP 2.7GHz/400MHz, 2MB, 1GB, Open Bay U160, 2x370W p/s, Tower</v>
          </cell>
          <cell r="D23">
            <v>0</v>
          </cell>
          <cell r="E23">
            <v>37999</v>
          </cell>
          <cell r="F23">
            <v>0</v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>
            <v>140</v>
          </cell>
        </row>
        <row r="24">
          <cell r="A24" t="str">
            <v>8685C1X</v>
          </cell>
          <cell r="B24" t="str">
            <v>8685-C1X</v>
          </cell>
          <cell r="C24" t="str">
            <v>x255, Xeon MP 3.0GHz/400MHz, 4MB, 1GB, Open Bay U160, 2x370W p/s, Tower</v>
          </cell>
          <cell r="D24">
            <v>0</v>
          </cell>
          <cell r="E24">
            <v>50254</v>
          </cell>
          <cell r="F24">
            <v>0</v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>
            <v>150</v>
          </cell>
        </row>
        <row r="25">
          <cell r="M25">
            <v>160</v>
          </cell>
        </row>
        <row r="26">
          <cell r="A26" t="str">
            <v>- IXA Compatible Standard Rack Models</v>
          </cell>
          <cell r="M26">
            <v>170</v>
          </cell>
        </row>
        <row r="27">
          <cell r="A27" t="str">
            <v>86857RX</v>
          </cell>
          <cell r="B27" t="str">
            <v>8685-7RX</v>
          </cell>
          <cell r="C27" t="str">
            <v>x255, Xeon MP 2.0GHz/400MHz, 1MB, 512MB, Open Bay U160, 2x370W p/s, Rack</v>
          </cell>
          <cell r="D27">
            <v>0</v>
          </cell>
          <cell r="E27" t="str">
            <v>???</v>
          </cell>
          <cell r="F27">
            <v>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>
            <v>180</v>
          </cell>
        </row>
        <row r="28">
          <cell r="A28" t="str">
            <v>8685ARX</v>
          </cell>
          <cell r="B28" t="str">
            <v>8685-ARX</v>
          </cell>
          <cell r="C28" t="str">
            <v>x255, Xeon MP 2.2GHz/400MHz, 2MB, 512MB, Open Bay U160, 2x370W p/s,Rack</v>
          </cell>
          <cell r="D28">
            <v>0</v>
          </cell>
          <cell r="E28" t="str">
            <v>???</v>
          </cell>
          <cell r="F28">
            <v>0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>
            <v>190</v>
          </cell>
        </row>
        <row r="29">
          <cell r="A29" t="str">
            <v>8685BRX</v>
          </cell>
          <cell r="B29" t="str">
            <v>8685-BRX</v>
          </cell>
          <cell r="C29" t="str">
            <v>x255, Xeon MP 2.7GHz/400MHz, 2MB, 1GB, Open Bay U160, 2x370W p/s, Rack</v>
          </cell>
          <cell r="D29">
            <v>0</v>
          </cell>
          <cell r="E29" t="str">
            <v>???</v>
          </cell>
          <cell r="F29">
            <v>0</v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>
            <v>200</v>
          </cell>
        </row>
        <row r="30">
          <cell r="A30" t="str">
            <v>8685CRX</v>
          </cell>
          <cell r="B30" t="str">
            <v>8685-CRX</v>
          </cell>
          <cell r="C30" t="str">
            <v>x255, Xeon MP 3.0GHz/400MHz, 4MB, 1GB, Open Bay U160, 2x370W p/s, Rack</v>
          </cell>
          <cell r="D30">
            <v>0</v>
          </cell>
          <cell r="E30" t="str">
            <v>???</v>
          </cell>
          <cell r="F30">
            <v>0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>
            <v>210</v>
          </cell>
        </row>
        <row r="31">
          <cell r="B31">
            <v>0</v>
          </cell>
          <cell r="C31" t="str">
            <v>SELECT SYSTEM UNIT FIRST</v>
          </cell>
          <cell r="M31">
            <v>220</v>
          </cell>
        </row>
        <row r="32">
          <cell r="C32" t="str">
            <v/>
          </cell>
          <cell r="M32">
            <v>230</v>
          </cell>
        </row>
        <row r="33">
          <cell r="A33" t="str">
            <v>Additional Processors</v>
          </cell>
          <cell r="M33">
            <v>240</v>
          </cell>
        </row>
        <row r="34">
          <cell r="C34" t="str">
            <v/>
          </cell>
          <cell r="M34">
            <v>250</v>
          </cell>
        </row>
        <row r="35">
          <cell r="A35" t="str">
            <v>N/A</v>
          </cell>
          <cell r="B35" t="str">
            <v xml:space="preserve"> </v>
          </cell>
          <cell r="C35" t="str">
            <v>Express, 2.0GHz/400MHz, 1MB L3 Cache Upgrade with Xeon Processor MP</v>
          </cell>
          <cell r="D35">
            <v>0</v>
          </cell>
          <cell r="E35" t="str">
            <v>N/A</v>
          </cell>
          <cell r="F35">
            <v>0</v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>
            <v>260</v>
          </cell>
        </row>
        <row r="36">
          <cell r="C36" t="str">
            <v/>
          </cell>
          <cell r="M36">
            <v>270</v>
          </cell>
        </row>
        <row r="37">
          <cell r="A37" t="str">
            <v>73P8805</v>
          </cell>
          <cell r="B37" t="str">
            <v xml:space="preserve"> </v>
          </cell>
          <cell r="C37" t="str">
            <v>2.0GHz/400MHz, 1MB L3 Cache Upgrade with Xeon Processor MP</v>
          </cell>
          <cell r="D37">
            <v>0</v>
          </cell>
          <cell r="E37">
            <v>9910</v>
          </cell>
          <cell r="F37">
            <v>0</v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>
            <v>280</v>
          </cell>
        </row>
        <row r="38">
          <cell r="C38" t="str">
            <v/>
          </cell>
          <cell r="M38">
            <v>290</v>
          </cell>
        </row>
        <row r="39">
          <cell r="A39" t="str">
            <v>N/A</v>
          </cell>
          <cell r="B39" t="str">
            <v xml:space="preserve"> </v>
          </cell>
          <cell r="C39" t="str">
            <v>Express, xSeries 2.2 GHz400MHz, 512KB/2MB L2/L3 Upgrade with Xeon Processor MP</v>
          </cell>
          <cell r="D39">
            <v>0</v>
          </cell>
          <cell r="E39" t="str">
            <v>N/A</v>
          </cell>
          <cell r="F39">
            <v>0</v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>
            <v>300</v>
          </cell>
        </row>
        <row r="40">
          <cell r="C40" t="str">
            <v/>
          </cell>
          <cell r="M40">
            <v>310</v>
          </cell>
        </row>
        <row r="41">
          <cell r="A41" t="str">
            <v>13N0747</v>
          </cell>
          <cell r="B41" t="str">
            <v xml:space="preserve"> </v>
          </cell>
          <cell r="C41" t="str">
            <v>xSeries 2.2 GHz400MHz, 512KB/2MB L2/L3 Upgrade with Xeon Processor MP</v>
          </cell>
          <cell r="D41">
            <v>0</v>
          </cell>
          <cell r="E41" t="str">
            <v>???</v>
          </cell>
          <cell r="F41">
            <v>0</v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>
            <v>320</v>
          </cell>
        </row>
        <row r="42">
          <cell r="C42" t="str">
            <v/>
          </cell>
          <cell r="M42">
            <v>330</v>
          </cell>
        </row>
        <row r="43">
          <cell r="A43" t="str">
            <v>13N0746</v>
          </cell>
          <cell r="B43" t="str">
            <v xml:space="preserve"> </v>
          </cell>
          <cell r="C43" t="str">
            <v>xSeries 2.7 GHz400MHz, 512KB/2MB L2/L3 Upgrade with Xeon Processor MP</v>
          </cell>
          <cell r="D43">
            <v>0</v>
          </cell>
          <cell r="E43">
            <v>19428</v>
          </cell>
          <cell r="F43">
            <v>0</v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>
            <v>340</v>
          </cell>
        </row>
        <row r="44">
          <cell r="C44" t="str">
            <v/>
          </cell>
          <cell r="M44">
            <v>350</v>
          </cell>
        </row>
        <row r="45">
          <cell r="A45" t="str">
            <v>13N0745</v>
          </cell>
          <cell r="B45" t="str">
            <v xml:space="preserve"> </v>
          </cell>
          <cell r="C45" t="str">
            <v>xSeries 3.0 GHz400MHz, 512KB/4MB L2/L3 Upgrade with Xeon Processor MP</v>
          </cell>
          <cell r="D45">
            <v>0</v>
          </cell>
          <cell r="E45">
            <v>28471</v>
          </cell>
          <cell r="F45">
            <v>0</v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>
            <v>360</v>
          </cell>
        </row>
        <row r="46">
          <cell r="C46" t="str">
            <v/>
          </cell>
          <cell r="M46">
            <v>370</v>
          </cell>
        </row>
        <row r="47">
          <cell r="M47">
            <v>380</v>
          </cell>
        </row>
        <row r="48">
          <cell r="A48" t="str">
            <v>Additional Memory</v>
          </cell>
          <cell r="M48">
            <v>390</v>
          </cell>
        </row>
        <row r="51">
          <cell r="B51">
            <v>0</v>
          </cell>
          <cell r="C51" t="str">
            <v/>
          </cell>
          <cell r="M51">
            <v>420</v>
          </cell>
        </row>
        <row r="52">
          <cell r="B52" t="b">
            <v>0</v>
          </cell>
          <cell r="C52" t="str">
            <v/>
          </cell>
          <cell r="M52">
            <v>430</v>
          </cell>
        </row>
        <row r="53">
          <cell r="A53" t="str">
            <v>33L3281</v>
          </cell>
          <cell r="B53">
            <v>0</v>
          </cell>
          <cell r="C53" t="str">
            <v>256MB PC1600 ECC DDR SDRAM RDIMM</v>
          </cell>
          <cell r="D53">
            <v>0</v>
          </cell>
          <cell r="E53">
            <v>697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>
            <v>440</v>
          </cell>
        </row>
        <row r="54">
          <cell r="A54" t="str">
            <v>33L3283</v>
          </cell>
          <cell r="B54">
            <v>0</v>
          </cell>
          <cell r="C54" t="str">
            <v>512MB PC1600 ECC DDR SDRAM RDIMM</v>
          </cell>
          <cell r="D54">
            <v>0</v>
          </cell>
          <cell r="E54">
            <v>1333</v>
          </cell>
          <cell r="F54">
            <v>0</v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>
            <v>450</v>
          </cell>
        </row>
        <row r="55">
          <cell r="A55" t="str">
            <v>33L3285</v>
          </cell>
          <cell r="B55">
            <v>0</v>
          </cell>
          <cell r="C55" t="str">
            <v>1GB PC1600 ECC DDR SDRAM RDIMM</v>
          </cell>
          <cell r="D55">
            <v>0</v>
          </cell>
          <cell r="E55">
            <v>2587</v>
          </cell>
          <cell r="F55">
            <v>0</v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>
            <v>460</v>
          </cell>
        </row>
        <row r="56">
          <cell r="A56" t="str">
            <v>33L3287</v>
          </cell>
          <cell r="B56">
            <v>0</v>
          </cell>
          <cell r="C56" t="str">
            <v>2GB PC1600 ECC DDR SDRAM RDIMM</v>
          </cell>
          <cell r="D56">
            <v>0</v>
          </cell>
          <cell r="E56">
            <v>7800</v>
          </cell>
          <cell r="F56">
            <v>0</v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>
            <v>470</v>
          </cell>
        </row>
        <row r="57">
          <cell r="B57" t="str">
            <v>Memory Configuration is Acceptable</v>
          </cell>
          <cell r="C57" t="str">
            <v/>
          </cell>
          <cell r="M57">
            <v>480</v>
          </cell>
        </row>
        <row r="58">
          <cell r="C58" t="str">
            <v xml:space="preserve">Installed Memory (MB) is </v>
          </cell>
          <cell r="M58">
            <v>490</v>
          </cell>
        </row>
        <row r="59">
          <cell r="B59">
            <v>0</v>
          </cell>
          <cell r="C59">
            <v>0</v>
          </cell>
          <cell r="M59">
            <v>500</v>
          </cell>
        </row>
        <row r="60">
          <cell r="C60" t="str">
            <v/>
          </cell>
          <cell r="M60">
            <v>510</v>
          </cell>
        </row>
        <row r="61">
          <cell r="M61">
            <v>520</v>
          </cell>
        </row>
        <row r="62">
          <cell r="A62" t="str">
            <v>Hardfiles</v>
          </cell>
          <cell r="M62">
            <v>530</v>
          </cell>
        </row>
        <row r="63">
          <cell r="A63" t="str">
            <v>32P8163</v>
          </cell>
          <cell r="B63" t="str">
            <v xml:space="preserve"> </v>
          </cell>
          <cell r="C63" t="str">
            <v>Ultra320 6-Pack Hot Swap Expansion Kit</v>
          </cell>
          <cell r="D63">
            <v>0</v>
          </cell>
          <cell r="E63">
            <v>1839</v>
          </cell>
          <cell r="F63">
            <v>0</v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>
            <v>540</v>
          </cell>
        </row>
        <row r="64">
          <cell r="C64" t="str">
            <v/>
          </cell>
          <cell r="M64">
            <v>550</v>
          </cell>
        </row>
        <row r="65">
          <cell r="C65" t="str">
            <v/>
          </cell>
          <cell r="M65">
            <v>560</v>
          </cell>
        </row>
        <row r="66">
          <cell r="A66" t="str">
            <v>90P1304</v>
          </cell>
          <cell r="B66">
            <v>0</v>
          </cell>
          <cell r="C66" t="str">
            <v>WITHDRAWN;IBM 36.4 GB Hot-Swap U320 10K SCSI SSL Drive</v>
          </cell>
          <cell r="D66">
            <v>0</v>
          </cell>
          <cell r="E66" t="str">
            <v>WDFM</v>
          </cell>
          <cell r="F66">
            <v>0</v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>
            <v>570</v>
          </cell>
        </row>
        <row r="67">
          <cell r="A67" t="str">
            <v>90P1318</v>
          </cell>
          <cell r="B67">
            <v>0</v>
          </cell>
          <cell r="C67" t="str">
            <v>IBM 36.4 GB Hot-Swap U320 15K SCSI SSL Drive</v>
          </cell>
          <cell r="D67">
            <v>0</v>
          </cell>
          <cell r="E67">
            <v>2330</v>
          </cell>
          <cell r="F67">
            <v>0</v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>
            <v>580</v>
          </cell>
        </row>
        <row r="68">
          <cell r="A68" t="str">
            <v>90P1380</v>
          </cell>
          <cell r="B68">
            <v>0</v>
          </cell>
          <cell r="C68" t="str">
            <v>IBM 36.4GB 15K-rpm Ultra320 SCSI Hot-swap</v>
          </cell>
          <cell r="D68">
            <v>0</v>
          </cell>
          <cell r="E68" t="str">
            <v>???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>
            <v>590</v>
          </cell>
        </row>
        <row r="69">
          <cell r="A69" t="str">
            <v>90P1305</v>
          </cell>
          <cell r="B69">
            <v>0</v>
          </cell>
          <cell r="C69" t="str">
            <v>IBM 73.4 GB Hot-Swap U320 10K SCSI SSL Drive</v>
          </cell>
          <cell r="D69">
            <v>0</v>
          </cell>
          <cell r="E69">
            <v>2200</v>
          </cell>
          <cell r="F69">
            <v>0</v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>
            <v>600</v>
          </cell>
        </row>
        <row r="70">
          <cell r="A70" t="str">
            <v>90P1319</v>
          </cell>
          <cell r="B70">
            <v>0</v>
          </cell>
          <cell r="C70" t="str">
            <v xml:space="preserve">IBM 73.4 GB Hot-Swap U320 15 K SCSI SSL Drive </v>
          </cell>
          <cell r="D70">
            <v>0</v>
          </cell>
          <cell r="E70">
            <v>4500</v>
          </cell>
          <cell r="F70">
            <v>0</v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>
            <v>610</v>
          </cell>
        </row>
        <row r="71">
          <cell r="A71" t="str">
            <v>90P1381</v>
          </cell>
          <cell r="B71">
            <v>0</v>
          </cell>
          <cell r="C71" t="str">
            <v>IBM 73.4GB 15K-rpm Ultra320 SCSI Hot-swap</v>
          </cell>
          <cell r="D71">
            <v>0</v>
          </cell>
          <cell r="E71" t="str">
            <v>???</v>
          </cell>
          <cell r="F71">
            <v>0</v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>
            <v>620</v>
          </cell>
        </row>
        <row r="72">
          <cell r="A72" t="str">
            <v>90P1306</v>
          </cell>
          <cell r="B72">
            <v>0</v>
          </cell>
          <cell r="C72" t="str">
            <v>IBM 146.8 GB Hot-Swap U320 10K SCSI SSL Drive</v>
          </cell>
          <cell r="D72">
            <v>0</v>
          </cell>
          <cell r="E72">
            <v>5330</v>
          </cell>
          <cell r="F72">
            <v>0</v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>
            <v>630</v>
          </cell>
        </row>
        <row r="73">
          <cell r="A73" t="str">
            <v>90P1382</v>
          </cell>
          <cell r="C73" t="str">
            <v>IBM 146.8GB 15K-rpm Ultra320 SCSI Hot-swap</v>
          </cell>
          <cell r="D73">
            <v>0</v>
          </cell>
          <cell r="E73">
            <v>5830</v>
          </cell>
          <cell r="F73">
            <v>0</v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>
            <v>640</v>
          </cell>
        </row>
        <row r="74">
          <cell r="A74" t="str">
            <v>90P1307</v>
          </cell>
          <cell r="C74" t="str">
            <v xml:space="preserve">IBM 300 GB Hot-Swap U320 10K SCSI SSL Drive </v>
          </cell>
          <cell r="D74">
            <v>0</v>
          </cell>
          <cell r="E74">
            <v>5830</v>
          </cell>
          <cell r="F74">
            <v>0</v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>
            <v>650</v>
          </cell>
        </row>
        <row r="75">
          <cell r="A75" t="str">
            <v>N/A</v>
          </cell>
          <cell r="B75" t="str">
            <v xml:space="preserve"> </v>
          </cell>
          <cell r="C75" t="str">
            <v>Express IBM 73.4GB 10K  U320 SCSI HS Option</v>
          </cell>
          <cell r="D75">
            <v>0</v>
          </cell>
          <cell r="E75" t="str">
            <v>N/A</v>
          </cell>
          <cell r="F75">
            <v>0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>
            <v>660</v>
          </cell>
        </row>
        <row r="76">
          <cell r="A76" t="str">
            <v>N/A</v>
          </cell>
          <cell r="B76" t="str">
            <v xml:space="preserve"> </v>
          </cell>
          <cell r="C76" t="str">
            <v>Express IBM 146.8GB 10K U320 SCSI HS Option</v>
          </cell>
          <cell r="D76">
            <v>0</v>
          </cell>
          <cell r="E76" t="str">
            <v>N/A</v>
          </cell>
          <cell r="F76">
            <v>0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>
            <v>670</v>
          </cell>
        </row>
        <row r="77">
          <cell r="A77" t="str">
            <v>N/A</v>
          </cell>
          <cell r="B77" t="str">
            <v xml:space="preserve"> </v>
          </cell>
          <cell r="C77" t="str">
            <v>Express IBM 36.4GB 15K  U320 SCSI HS Option</v>
          </cell>
          <cell r="D77">
            <v>0</v>
          </cell>
          <cell r="E77" t="str">
            <v>N/A</v>
          </cell>
          <cell r="F77">
            <v>0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>
            <v>680</v>
          </cell>
        </row>
        <row r="78">
          <cell r="A78" t="str">
            <v>N/A</v>
          </cell>
          <cell r="B78" t="str">
            <v xml:space="preserve"> </v>
          </cell>
          <cell r="C78" t="str">
            <v>Express IBM 73.4GB 15K  U320 SCSI HS Option</v>
          </cell>
          <cell r="D78">
            <v>0</v>
          </cell>
          <cell r="E78" t="str">
            <v>N/A</v>
          </cell>
          <cell r="F78">
            <v>0</v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>
            <v>690</v>
          </cell>
        </row>
        <row r="79">
          <cell r="C79" t="str">
            <v/>
          </cell>
          <cell r="M79">
            <v>700</v>
          </cell>
        </row>
        <row r="80">
          <cell r="C80" t="str">
            <v xml:space="preserve">Installed Disk Capacity (GB) is </v>
          </cell>
          <cell r="M80">
            <v>710</v>
          </cell>
        </row>
        <row r="81">
          <cell r="C81" t="str">
            <v/>
          </cell>
          <cell r="M81">
            <v>720</v>
          </cell>
        </row>
        <row r="82">
          <cell r="M82">
            <v>730</v>
          </cell>
        </row>
        <row r="83">
          <cell r="A83" t="str">
            <v>I/O Options</v>
          </cell>
          <cell r="M83">
            <v>740</v>
          </cell>
        </row>
        <row r="84">
          <cell r="C84" t="str">
            <v>System supports up to 7 full length PCI cards</v>
          </cell>
          <cell r="M84">
            <v>750</v>
          </cell>
        </row>
        <row r="85">
          <cell r="A85" t="str">
            <v>- Storage Controllers</v>
          </cell>
          <cell r="M85">
            <v>760</v>
          </cell>
        </row>
        <row r="86">
          <cell r="C86" t="str">
            <v>System comes with a dual-port, dual-channel 64-bit Wide Ultra160 SCSI controller</v>
          </cell>
          <cell r="M86">
            <v>770</v>
          </cell>
        </row>
        <row r="87">
          <cell r="A87" t="str">
            <v>N/A</v>
          </cell>
          <cell r="B87" t="str">
            <v xml:space="preserve"> </v>
          </cell>
          <cell r="C87" t="str">
            <v>Express, IBM ServeRAID-6M SCSI Controller (128MB Cache)</v>
          </cell>
          <cell r="D87">
            <v>0</v>
          </cell>
          <cell r="E87" t="str">
            <v>N/A</v>
          </cell>
          <cell r="F87">
            <v>0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>
            <v>780</v>
          </cell>
        </row>
        <row r="88">
          <cell r="A88" t="str">
            <v>32P0033</v>
          </cell>
          <cell r="B88" t="str">
            <v xml:space="preserve"> </v>
          </cell>
          <cell r="C88" t="str">
            <v>IBM ServeRAID-6M SCSI Controller (128MB Cache)</v>
          </cell>
          <cell r="D88">
            <v>0</v>
          </cell>
          <cell r="E88">
            <v>4378</v>
          </cell>
          <cell r="F88">
            <v>0</v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>
            <v>790</v>
          </cell>
        </row>
        <row r="89">
          <cell r="A89" t="str">
            <v>02R0988</v>
          </cell>
          <cell r="B89" t="str">
            <v xml:space="preserve"> </v>
          </cell>
          <cell r="C89" t="str">
            <v>IBM ServeRAID-6M SCSI Controller (256MB Cache)</v>
          </cell>
          <cell r="D89">
            <v>0</v>
          </cell>
          <cell r="E89">
            <v>5970</v>
          </cell>
          <cell r="F89">
            <v>0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>
            <v>800</v>
          </cell>
        </row>
        <row r="90">
          <cell r="A90" t="str">
            <v>02R2068</v>
          </cell>
          <cell r="B90" t="str">
            <v xml:space="preserve"> </v>
          </cell>
          <cell r="C90" t="str">
            <v>Ultra320 Internal Single-drop 24" LVD SCSI Cable</v>
          </cell>
          <cell r="D90">
            <v>0</v>
          </cell>
          <cell r="E90">
            <v>139</v>
          </cell>
          <cell r="F90">
            <v>0</v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>
            <v>810</v>
          </cell>
        </row>
        <row r="91">
          <cell r="C91" t="str">
            <v/>
          </cell>
          <cell r="M91">
            <v>820</v>
          </cell>
        </row>
        <row r="92">
          <cell r="A92" t="str">
            <v>19K4646</v>
          </cell>
          <cell r="B92" t="str">
            <v xml:space="preserve"> </v>
          </cell>
          <cell r="C92" t="str">
            <v>WITHDRAWN;PCI Wide Ultra 160 SCSI Adapter</v>
          </cell>
          <cell r="D92">
            <v>0</v>
          </cell>
          <cell r="E92" t="str">
            <v>WDFM</v>
          </cell>
          <cell r="F92">
            <v>0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>
            <v>830</v>
          </cell>
        </row>
        <row r="93">
          <cell r="A93" t="str">
            <v>13N2249</v>
          </cell>
          <cell r="B93" t="str">
            <v xml:space="preserve"> </v>
          </cell>
          <cell r="C93" t="str">
            <v>IBM Ultra320 SCSI Controller 2</v>
          </cell>
          <cell r="D93">
            <v>0</v>
          </cell>
          <cell r="E93">
            <v>1130</v>
          </cell>
          <cell r="F93">
            <v>0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>
            <v>840</v>
          </cell>
        </row>
        <row r="94">
          <cell r="A94" t="str">
            <v>32P8164</v>
          </cell>
          <cell r="B94" t="str">
            <v xml:space="preserve"> </v>
          </cell>
          <cell r="C94" t="str">
            <v>IBM External SCSI Interface Kit</v>
          </cell>
          <cell r="D94">
            <v>0</v>
          </cell>
          <cell r="E94">
            <v>334</v>
          </cell>
          <cell r="F94">
            <v>0</v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>
            <v>850</v>
          </cell>
        </row>
        <row r="95">
          <cell r="C95" t="str">
            <v/>
          </cell>
          <cell r="M95">
            <v>860</v>
          </cell>
        </row>
        <row r="96">
          <cell r="A96" t="str">
            <v>- Fibre Storage Controllers</v>
          </cell>
          <cell r="M96">
            <v>870</v>
          </cell>
        </row>
        <row r="97">
          <cell r="A97" t="str">
            <v>24P0960</v>
          </cell>
          <cell r="B97" t="str">
            <v xml:space="preserve"> </v>
          </cell>
          <cell r="C97" t="str">
            <v>IBM Total Storage DS4000 FC2-133 Host Bus Adapter</v>
          </cell>
          <cell r="D97">
            <v>0</v>
          </cell>
          <cell r="E97">
            <v>3437</v>
          </cell>
          <cell r="F97">
            <v>0</v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>
            <v>880</v>
          </cell>
        </row>
        <row r="98">
          <cell r="A98" t="str">
            <v>- LAN Adapter Options</v>
          </cell>
          <cell r="M98">
            <v>890</v>
          </cell>
        </row>
        <row r="99">
          <cell r="C99" t="str">
            <v>System comes with integrated 10/100/1000 Broadcom single-port Ethernet Controller</v>
          </cell>
          <cell r="M99">
            <v>900</v>
          </cell>
        </row>
        <row r="100">
          <cell r="A100" t="str">
            <v>06P3601</v>
          </cell>
          <cell r="B100" t="str">
            <v xml:space="preserve"> </v>
          </cell>
          <cell r="C100" t="str">
            <v>IBM 10/100 Ethernet Server Adapter</v>
          </cell>
          <cell r="D100">
            <v>0</v>
          </cell>
          <cell r="E100">
            <v>360</v>
          </cell>
          <cell r="F100">
            <v>0</v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>
            <v>910</v>
          </cell>
        </row>
        <row r="101">
          <cell r="A101" t="str">
            <v>22P7801</v>
          </cell>
          <cell r="B101" t="str">
            <v xml:space="preserve"> </v>
          </cell>
          <cell r="C101" t="str">
            <v>WITHDRAWN;NetXtreme 1000 SX Fiber Ethernet adapter</v>
          </cell>
          <cell r="D101">
            <v>0</v>
          </cell>
          <cell r="E101" t="str">
            <v>WDFM</v>
          </cell>
          <cell r="F101">
            <v>0</v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>
            <v>920</v>
          </cell>
        </row>
        <row r="102">
          <cell r="A102" t="str">
            <v>31P6301</v>
          </cell>
          <cell r="B102" t="str">
            <v xml:space="preserve"> </v>
          </cell>
          <cell r="C102" t="str">
            <v>WITHDRAWN;NetXtreme 1000 T Ethernet Adapter (copper)</v>
          </cell>
          <cell r="D102">
            <v>0</v>
          </cell>
          <cell r="E102" t="str">
            <v>WDFM</v>
          </cell>
          <cell r="F102">
            <v>0</v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>
            <v>930</v>
          </cell>
        </row>
        <row r="103">
          <cell r="A103" t="str">
            <v>31P6401</v>
          </cell>
          <cell r="B103" t="str">
            <v xml:space="preserve"> </v>
          </cell>
          <cell r="C103" t="str">
            <v>WITHDRAWN;NetXtreme 1000 T Dual Port Ethernet Adapter</v>
          </cell>
          <cell r="D103">
            <v>0</v>
          </cell>
          <cell r="E103" t="str">
            <v>WDFM</v>
          </cell>
          <cell r="F103">
            <v>0</v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>
            <v>940</v>
          </cell>
        </row>
        <row r="104">
          <cell r="A104" t="str">
            <v>31P9601</v>
          </cell>
          <cell r="B104" t="str">
            <v/>
          </cell>
          <cell r="C104" t="str">
            <v>Intel PRO/1000 MT Server Adapter</v>
          </cell>
          <cell r="D104">
            <v>0</v>
          </cell>
          <cell r="E104">
            <v>892</v>
          </cell>
          <cell r="F104">
            <v>0</v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>
            <v>950</v>
          </cell>
        </row>
        <row r="105">
          <cell r="A105" t="str">
            <v>73P2701</v>
          </cell>
          <cell r="B105" t="str">
            <v xml:space="preserve"> </v>
          </cell>
          <cell r="C105" t="str">
            <v>PRO/1000 MT Dual Port Server Adapter by Intel</v>
          </cell>
          <cell r="D105">
            <v>0</v>
          </cell>
          <cell r="E105" t="str">
            <v>???</v>
          </cell>
          <cell r="F105">
            <v>0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>
            <v>960</v>
          </cell>
        </row>
        <row r="106">
          <cell r="A106" t="str">
            <v>73P3601</v>
          </cell>
          <cell r="B106" t="str">
            <v xml:space="preserve"> </v>
          </cell>
          <cell r="C106" t="str">
            <v>IBM iSCSI Server Adapter</v>
          </cell>
          <cell r="D106">
            <v>0</v>
          </cell>
          <cell r="E106">
            <v>3067</v>
          </cell>
          <cell r="F106">
            <v>0</v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>
            <v>970</v>
          </cell>
        </row>
        <row r="107">
          <cell r="A107" t="str">
            <v>73P4001</v>
          </cell>
          <cell r="B107" t="str">
            <v xml:space="preserve"> </v>
          </cell>
          <cell r="C107" t="str">
            <v>NetXtreme 1000 SX+ Fiber Ethernet Adapter</v>
          </cell>
          <cell r="D107">
            <v>0</v>
          </cell>
          <cell r="E107">
            <v>2006</v>
          </cell>
          <cell r="F107">
            <v>0</v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>
            <v>980</v>
          </cell>
        </row>
        <row r="108">
          <cell r="A108" t="str">
            <v>73P4101</v>
          </cell>
          <cell r="B108" t="str">
            <v xml:space="preserve"> </v>
          </cell>
          <cell r="C108" t="str">
            <v>NetXtreme 1000 T+ Ethernet Adapter</v>
          </cell>
          <cell r="D108">
            <v>0</v>
          </cell>
          <cell r="E108">
            <v>808</v>
          </cell>
          <cell r="F108">
            <v>0</v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>
            <v>990</v>
          </cell>
        </row>
        <row r="109">
          <cell r="A109" t="str">
            <v>73P4201</v>
          </cell>
          <cell r="B109" t="str">
            <v xml:space="preserve"> </v>
          </cell>
          <cell r="C109" t="str">
            <v>NetXtreme 1000 T+ Dual Port Ethernet Adapter</v>
          </cell>
          <cell r="D109">
            <v>0</v>
          </cell>
          <cell r="E109">
            <v>1164</v>
          </cell>
          <cell r="F109">
            <v>0</v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>
            <v>1000</v>
          </cell>
        </row>
        <row r="110">
          <cell r="C110" t="str">
            <v/>
          </cell>
          <cell r="M110">
            <v>1010</v>
          </cell>
        </row>
        <row r="111">
          <cell r="A111" t="str">
            <v>- Communications Adapters</v>
          </cell>
          <cell r="M111">
            <v>1020</v>
          </cell>
        </row>
        <row r="112">
          <cell r="C112" t="str">
            <v>System includes 4 USB ports, 1 external serial port &amp; 2 integrated RS-485 system management interconnect ports</v>
          </cell>
          <cell r="M112">
            <v>1030</v>
          </cell>
        </row>
        <row r="113">
          <cell r="A113" t="str">
            <v>33L4618</v>
          </cell>
          <cell r="B113" t="str">
            <v/>
          </cell>
          <cell r="C113" t="str">
            <v>IBM V.90 PCI Data/Fax Modem</v>
          </cell>
          <cell r="D113">
            <v>0</v>
          </cell>
          <cell r="E113" t="str">
            <v>???</v>
          </cell>
          <cell r="F113">
            <v>0</v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>
            <v>1040</v>
          </cell>
        </row>
        <row r="114">
          <cell r="A114" t="str">
            <v>1519100</v>
          </cell>
          <cell r="B114" t="str">
            <v xml:space="preserve"> </v>
          </cell>
          <cell r="C114" t="str">
            <v>Integrated xSeries Adapter for iSeries</v>
          </cell>
          <cell r="D114">
            <v>0</v>
          </cell>
          <cell r="E114" t="str">
            <v>???</v>
          </cell>
          <cell r="F114">
            <v>0</v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>
            <v>1050</v>
          </cell>
        </row>
        <row r="115">
          <cell r="A115" t="str">
            <v>- Advanced System Management options</v>
          </cell>
          <cell r="M115">
            <v>1060</v>
          </cell>
        </row>
        <row r="116">
          <cell r="C116" t="str">
            <v>System comes with integrated IBM Advanced System Management processor</v>
          </cell>
          <cell r="M116">
            <v>1070</v>
          </cell>
        </row>
        <row r="117">
          <cell r="A117" t="str">
            <v>59P2984</v>
          </cell>
          <cell r="B117" t="str">
            <v xml:space="preserve"> </v>
          </cell>
          <cell r="C117" t="str">
            <v>Remote Supervisor Adapter II</v>
          </cell>
          <cell r="D117">
            <v>0</v>
          </cell>
          <cell r="E117">
            <v>2700</v>
          </cell>
          <cell r="F117">
            <v>0</v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>
            <v>1080</v>
          </cell>
        </row>
        <row r="118">
          <cell r="C118" t="str">
            <v>No PCI Cards installed</v>
          </cell>
          <cell r="M118">
            <v>1090</v>
          </cell>
        </row>
        <row r="119">
          <cell r="M119">
            <v>1100</v>
          </cell>
        </row>
        <row r="120">
          <cell r="A120" t="str">
            <v>External Storage Enclosures</v>
          </cell>
          <cell r="M120">
            <v>1110</v>
          </cell>
        </row>
        <row r="121">
          <cell r="C121" t="str">
            <v>Use Fibre Options sheet to order DS4100, FAStT200s, DS4500s, EXP500s or Switches.</v>
          </cell>
          <cell r="M121">
            <v>1120</v>
          </cell>
        </row>
        <row r="122">
          <cell r="M122">
            <v>1130</v>
          </cell>
        </row>
        <row r="123">
          <cell r="A123" t="str">
            <v>Tape Drives</v>
          </cell>
          <cell r="M123">
            <v>1140</v>
          </cell>
        </row>
        <row r="124">
          <cell r="C124" t="str">
            <v>Select 1 FH Tape Drive or up to 2 HH Tape Drives, if required</v>
          </cell>
          <cell r="M124">
            <v>1150</v>
          </cell>
        </row>
        <row r="125">
          <cell r="A125" t="str">
            <v>00N7991</v>
          </cell>
          <cell r="B125" t="str">
            <v xml:space="preserve"> </v>
          </cell>
          <cell r="C125" t="str">
            <v>IBM 20/40GB DDS/4 4mm Internal Tape Drive -SCSI</v>
          </cell>
          <cell r="D125">
            <v>0</v>
          </cell>
          <cell r="E125">
            <v>3721</v>
          </cell>
          <cell r="F125">
            <v>0</v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>
            <v>1160</v>
          </cell>
        </row>
        <row r="126">
          <cell r="A126" t="str">
            <v>00N7992</v>
          </cell>
          <cell r="B126" t="str">
            <v xml:space="preserve"> </v>
          </cell>
          <cell r="C126" t="str">
            <v>IBM 120/240GB DDS/4 Tape Autoloader</v>
          </cell>
          <cell r="D126">
            <v>0</v>
          </cell>
          <cell r="E126">
            <v>11500</v>
          </cell>
          <cell r="F126">
            <v>0</v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>
            <v>1170</v>
          </cell>
        </row>
        <row r="127">
          <cell r="A127" t="str">
            <v>59P6745</v>
          </cell>
          <cell r="B127" t="str">
            <v xml:space="preserve"> </v>
          </cell>
          <cell r="C127" t="str">
            <v>IBM 80/160 GB Half-High VS160 Internal Tape Drive - SCSI</v>
          </cell>
          <cell r="D127">
            <v>0</v>
          </cell>
          <cell r="E127">
            <v>9121</v>
          </cell>
          <cell r="F127">
            <v>0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>
            <v>1180</v>
          </cell>
        </row>
        <row r="128">
          <cell r="A128" t="str">
            <v>59P6736</v>
          </cell>
          <cell r="B128" t="str">
            <v xml:space="preserve"> </v>
          </cell>
          <cell r="C128" t="str">
            <v>IBM 160/320GB SDLT Tape Drive</v>
          </cell>
          <cell r="D128">
            <v>0</v>
          </cell>
          <cell r="E128">
            <v>18408</v>
          </cell>
          <cell r="F128">
            <v>0</v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>
            <v>1190</v>
          </cell>
        </row>
        <row r="129">
          <cell r="A129" t="str">
            <v>59P6744</v>
          </cell>
          <cell r="B129" t="str">
            <v xml:space="preserve"> </v>
          </cell>
          <cell r="C129" t="str">
            <v>IBM 200/400GB LTO-Generation 2 Full-High Tape Drive</v>
          </cell>
          <cell r="D129">
            <v>0</v>
          </cell>
          <cell r="E129">
            <v>18787</v>
          </cell>
          <cell r="F129">
            <v>0</v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>
            <v>1200</v>
          </cell>
        </row>
        <row r="130">
          <cell r="A130" t="str">
            <v>N/A</v>
          </cell>
          <cell r="B130" t="str">
            <v>30R5-099</v>
          </cell>
          <cell r="C130" t="str">
            <v>Express IBM 200/400GB Internal LTO Tape Drive</v>
          </cell>
          <cell r="D130">
            <v>0</v>
          </cell>
          <cell r="E130" t="str">
            <v>N/A</v>
          </cell>
          <cell r="F130">
            <v>0</v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>
            <v>1210</v>
          </cell>
        </row>
        <row r="131">
          <cell r="C131" t="str">
            <v>No Tape Drives selected</v>
          </cell>
          <cell r="M131">
            <v>1220</v>
          </cell>
        </row>
        <row r="132">
          <cell r="M132">
            <v>1230</v>
          </cell>
        </row>
        <row r="133">
          <cell r="A133" t="str">
            <v>Tape Cartridges</v>
          </cell>
          <cell r="M133">
            <v>1240</v>
          </cell>
        </row>
        <row r="134">
          <cell r="A134" t="str">
            <v>71P9158</v>
          </cell>
          <cell r="B134" t="str">
            <v/>
          </cell>
          <cell r="C134" t="str">
            <v>DDS Gen-5 Tape Media Data Cartridge (5 pack)</v>
          </cell>
          <cell r="D134">
            <v>0</v>
          </cell>
          <cell r="E134">
            <v>870</v>
          </cell>
          <cell r="F134">
            <v>0</v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>
            <v>1250</v>
          </cell>
        </row>
        <row r="135">
          <cell r="A135" t="str">
            <v>71P9152</v>
          </cell>
          <cell r="B135" t="str">
            <v xml:space="preserve"> </v>
          </cell>
          <cell r="C135" t="str">
            <v>LTO Generation 1 Media (5 pack)</v>
          </cell>
          <cell r="D135">
            <v>0</v>
          </cell>
          <cell r="E135">
            <v>1791</v>
          </cell>
          <cell r="F135">
            <v>0</v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>
            <v>1260</v>
          </cell>
        </row>
        <row r="136">
          <cell r="A136" t="str">
            <v>71P9153</v>
          </cell>
          <cell r="B136" t="str">
            <v xml:space="preserve"> </v>
          </cell>
          <cell r="C136" t="str">
            <v>SDLT Media (5 pack)</v>
          </cell>
          <cell r="D136">
            <v>0</v>
          </cell>
          <cell r="E136">
            <v>4403</v>
          </cell>
          <cell r="F136">
            <v>0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>
            <v>1270</v>
          </cell>
        </row>
        <row r="137">
          <cell r="A137" t="str">
            <v>71P9154</v>
          </cell>
          <cell r="B137" t="str">
            <v xml:space="preserve"> </v>
          </cell>
          <cell r="C137" t="str">
            <v>DLTIV Media (5 pack)</v>
          </cell>
          <cell r="D137">
            <v>0</v>
          </cell>
          <cell r="E137">
            <v>1512</v>
          </cell>
          <cell r="F137">
            <v>0</v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>
            <v>1280</v>
          </cell>
        </row>
        <row r="138">
          <cell r="A138" t="str">
            <v>71P9155</v>
          </cell>
          <cell r="B138" t="str">
            <v xml:space="preserve"> </v>
          </cell>
          <cell r="C138" t="str">
            <v>DDS4 Media (5 pack)</v>
          </cell>
          <cell r="D138">
            <v>0</v>
          </cell>
          <cell r="E138">
            <v>491</v>
          </cell>
          <cell r="F138">
            <v>0</v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>
            <v>1290</v>
          </cell>
        </row>
        <row r="139">
          <cell r="A139" t="str">
            <v>71P9159</v>
          </cell>
          <cell r="B139" t="str">
            <v xml:space="preserve"> </v>
          </cell>
          <cell r="C139" t="str">
            <v>LTO Generation 2 Media (5 pack)</v>
          </cell>
          <cell r="D139">
            <v>0</v>
          </cell>
          <cell r="E139">
            <v>3202</v>
          </cell>
          <cell r="F139">
            <v>0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>
            <v>1300</v>
          </cell>
        </row>
        <row r="140">
          <cell r="D140">
            <v>0</v>
          </cell>
          <cell r="M140">
            <v>1310</v>
          </cell>
        </row>
        <row r="141">
          <cell r="A141" t="str">
            <v>Tape LTO Options</v>
          </cell>
          <cell r="D141">
            <v>0</v>
          </cell>
          <cell r="M141">
            <v>1320</v>
          </cell>
        </row>
        <row r="142">
          <cell r="A142" t="str">
            <v>N/A</v>
          </cell>
          <cell r="B142" t="str">
            <v xml:space="preserve"> </v>
          </cell>
          <cell r="C142" t="str">
            <v>Express LTO Gen2 Option A</v>
          </cell>
          <cell r="D142">
            <v>0</v>
          </cell>
          <cell r="E142" t="str">
            <v>N/A</v>
          </cell>
          <cell r="F142">
            <v>0</v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>
            <v>1330</v>
          </cell>
        </row>
        <row r="143">
          <cell r="A143" t="str">
            <v>N/A</v>
          </cell>
          <cell r="B143" t="str">
            <v xml:space="preserve"> </v>
          </cell>
          <cell r="C143" t="str">
            <v>Express LTO Gen2 Option B</v>
          </cell>
          <cell r="D143">
            <v>0</v>
          </cell>
          <cell r="E143" t="str">
            <v>N/A</v>
          </cell>
          <cell r="F143">
            <v>0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>
            <v>1340</v>
          </cell>
        </row>
        <row r="144">
          <cell r="M144">
            <v>1350</v>
          </cell>
        </row>
        <row r="145">
          <cell r="A145" t="str">
            <v>Optical devices</v>
          </cell>
          <cell r="M145">
            <v>1360</v>
          </cell>
        </row>
        <row r="146">
          <cell r="C146" t="str">
            <v>Selected model contains a 48x-20x CD-ROM drive</v>
          </cell>
          <cell r="M146">
            <v>1370</v>
          </cell>
        </row>
        <row r="147">
          <cell r="A147" t="str">
            <v>22P6950</v>
          </cell>
          <cell r="B147" t="str">
            <v xml:space="preserve"> </v>
          </cell>
          <cell r="C147" t="str">
            <v>IBM 16X Max RAM-Read DVD-ROM Drive</v>
          </cell>
          <cell r="D147">
            <v>0</v>
          </cell>
          <cell r="E147">
            <v>290</v>
          </cell>
          <cell r="F147">
            <v>0</v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>
            <v>1380</v>
          </cell>
        </row>
        <row r="148">
          <cell r="C148" t="str">
            <v/>
          </cell>
          <cell r="M148">
            <v>1390</v>
          </cell>
        </row>
        <row r="149">
          <cell r="M149">
            <v>1400</v>
          </cell>
        </row>
        <row r="150">
          <cell r="A150" t="str">
            <v>Additional Options</v>
          </cell>
          <cell r="M150">
            <v>1410</v>
          </cell>
        </row>
        <row r="151">
          <cell r="A151" t="str">
            <v>- Power</v>
          </cell>
          <cell r="C151" t="str">
            <v>System ships with 2 power supplies; order 2 additional power supplies if redundancy required</v>
          </cell>
          <cell r="M151">
            <v>1420</v>
          </cell>
        </row>
        <row r="152">
          <cell r="A152" t="str">
            <v>31P6133</v>
          </cell>
          <cell r="B152" t="str">
            <v xml:space="preserve"> </v>
          </cell>
          <cell r="C152" t="str">
            <v>WITHDRAWN;xSeries 370W Reversed Fan Hot Swap Power Supply</v>
          </cell>
          <cell r="D152">
            <v>0</v>
          </cell>
          <cell r="E152" t="str">
            <v>WDFM</v>
          </cell>
          <cell r="F152">
            <v>0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>
            <v>1430</v>
          </cell>
        </row>
        <row r="153">
          <cell r="C153" t="str">
            <v/>
          </cell>
          <cell r="M153">
            <v>1440</v>
          </cell>
        </row>
        <row r="154">
          <cell r="A154" t="str">
            <v>- Conversion Kits</v>
          </cell>
          <cell r="M154">
            <v>1450</v>
          </cell>
        </row>
        <row r="155">
          <cell r="A155" t="str">
            <v>32P1474</v>
          </cell>
          <cell r="B155" t="str">
            <v>32P1474</v>
          </cell>
          <cell r="C155" t="str">
            <v xml:space="preserve">IBM 7Ux26D Tower to Rack Conversion Kit </v>
          </cell>
          <cell r="D155">
            <v>0</v>
          </cell>
          <cell r="E155">
            <v>1550</v>
          </cell>
          <cell r="F155">
            <v>0</v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>
            <v>1460</v>
          </cell>
        </row>
        <row r="156">
          <cell r="M156">
            <v>1470</v>
          </cell>
        </row>
        <row r="157">
          <cell r="A157" t="str">
            <v>- Tower model options</v>
          </cell>
          <cell r="M157">
            <v>1480</v>
          </cell>
        </row>
        <row r="158">
          <cell r="C158" t="str">
            <v/>
          </cell>
          <cell r="M158">
            <v>1490</v>
          </cell>
        </row>
        <row r="159">
          <cell r="A159" t="str">
            <v>17331RX</v>
          </cell>
          <cell r="B159" t="str">
            <v>1733-1RX</v>
          </cell>
          <cell r="C159" t="str">
            <v>IBM EXP400 Storage Expansion Unit, One ESM standard (takes 14 drives)</v>
          </cell>
          <cell r="D159">
            <v>0</v>
          </cell>
          <cell r="E159" t="str">
            <v>???</v>
          </cell>
          <cell r="F159">
            <v>0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>
            <v>1500</v>
          </cell>
        </row>
        <row r="160">
          <cell r="A160" t="str">
            <v>09N7296</v>
          </cell>
          <cell r="B160" t="str">
            <v xml:space="preserve"> </v>
          </cell>
          <cell r="C160" t="str">
            <v>IBM EXP300 Rack-to-Tower Conversion Kit</v>
          </cell>
          <cell r="D160">
            <v>0</v>
          </cell>
          <cell r="E160">
            <v>2551</v>
          </cell>
          <cell r="F160">
            <v>0</v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>
            <v>1510</v>
          </cell>
        </row>
        <row r="161">
          <cell r="C161" t="str">
            <v/>
          </cell>
          <cell r="M161">
            <v>1520</v>
          </cell>
        </row>
        <row r="162">
          <cell r="A162" t="str">
            <v>59P5018</v>
          </cell>
          <cell r="B162" t="str">
            <v xml:space="preserve"> </v>
          </cell>
          <cell r="C162" t="str">
            <v>SCSI Bus Expander and Enclosure Services Module (ESM)</v>
          </cell>
          <cell r="D162">
            <v>0</v>
          </cell>
          <cell r="E162">
            <v>3671</v>
          </cell>
          <cell r="F162">
            <v>0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>
            <v>1530</v>
          </cell>
        </row>
        <row r="163">
          <cell r="M163">
            <v>1540</v>
          </cell>
        </row>
        <row r="164">
          <cell r="A164" t="str">
            <v>90P1304</v>
          </cell>
          <cell r="B164" t="str">
            <v xml:space="preserve"> </v>
          </cell>
          <cell r="C164" t="str">
            <v>WITHDRAWN;IBM 36.4 GB Hot-Swap U320 10K SCSI SSL Drive</v>
          </cell>
          <cell r="D164">
            <v>0</v>
          </cell>
          <cell r="E164" t="str">
            <v>WDFM</v>
          </cell>
          <cell r="F164">
            <v>0</v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>
            <v>1550</v>
          </cell>
        </row>
        <row r="165">
          <cell r="A165" t="str">
            <v>90P1318</v>
          </cell>
          <cell r="B165" t="str">
            <v xml:space="preserve"> </v>
          </cell>
          <cell r="C165" t="str">
            <v>IBM 36.4 GB Hot-Swap U320 15K SCSI SSL Drive</v>
          </cell>
          <cell r="D165">
            <v>0</v>
          </cell>
          <cell r="E165">
            <v>2330</v>
          </cell>
          <cell r="F165">
            <v>0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>
            <v>1560</v>
          </cell>
        </row>
        <row r="166">
          <cell r="A166" t="str">
            <v>90P1380</v>
          </cell>
          <cell r="B166" t="str">
            <v xml:space="preserve"> </v>
          </cell>
          <cell r="C166" t="str">
            <v>IBM 36.4GB 15K-rpm Ultra320 SCSI Hot-swap</v>
          </cell>
          <cell r="D166">
            <v>0</v>
          </cell>
          <cell r="E166" t="str">
            <v>???</v>
          </cell>
          <cell r="F166">
            <v>0</v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>
            <v>1570</v>
          </cell>
        </row>
        <row r="167">
          <cell r="A167" t="str">
            <v>90P1305</v>
          </cell>
          <cell r="B167" t="str">
            <v xml:space="preserve"> </v>
          </cell>
          <cell r="C167" t="str">
            <v>IBM 73.4 GB Hot-Swap U320 10K SCSI SSL Drive</v>
          </cell>
          <cell r="D167">
            <v>0</v>
          </cell>
          <cell r="E167">
            <v>2200</v>
          </cell>
          <cell r="F167">
            <v>0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>
            <v>1580</v>
          </cell>
        </row>
        <row r="168">
          <cell r="A168" t="str">
            <v>90P1319</v>
          </cell>
          <cell r="B168" t="str">
            <v xml:space="preserve"> </v>
          </cell>
          <cell r="C168" t="str">
            <v xml:space="preserve">IBM 73.4 GB Hot-Swap U320 15 K SCSI SSL Drive </v>
          </cell>
          <cell r="D168">
            <v>0</v>
          </cell>
          <cell r="E168">
            <v>4500</v>
          </cell>
          <cell r="F168">
            <v>0</v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>
            <v>1590</v>
          </cell>
        </row>
        <row r="169">
          <cell r="A169" t="str">
            <v>90P1381</v>
          </cell>
          <cell r="B169" t="str">
            <v xml:space="preserve"> </v>
          </cell>
          <cell r="C169" t="str">
            <v>IBM 73.4GB 15K-rpm Ultra320 SCSI Hot-swap</v>
          </cell>
          <cell r="D169">
            <v>0</v>
          </cell>
          <cell r="E169" t="str">
            <v>???</v>
          </cell>
          <cell r="F169">
            <v>0</v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>
            <v>1600</v>
          </cell>
        </row>
        <row r="170">
          <cell r="A170" t="str">
            <v>90P1306</v>
          </cell>
          <cell r="B170" t="str">
            <v xml:space="preserve"> </v>
          </cell>
          <cell r="C170" t="str">
            <v>IBM 146.8 GB Hot-Swap U320 10K SCSI SSL Drive</v>
          </cell>
          <cell r="D170">
            <v>0</v>
          </cell>
          <cell r="E170">
            <v>5330</v>
          </cell>
          <cell r="F170">
            <v>0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>
            <v>1610</v>
          </cell>
        </row>
        <row r="171">
          <cell r="A171" t="str">
            <v>90P1382</v>
          </cell>
          <cell r="B171" t="str">
            <v xml:space="preserve"> </v>
          </cell>
          <cell r="C171" t="str">
            <v>IBM 146.8GB 15K-rpm Ultra320 SCSI Hot-swap</v>
          </cell>
          <cell r="D171">
            <v>0</v>
          </cell>
          <cell r="E171">
            <v>5830</v>
          </cell>
          <cell r="F171">
            <v>0</v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>
            <v>1620</v>
          </cell>
        </row>
        <row r="172">
          <cell r="C172" t="str">
            <v>No Disks Configured</v>
          </cell>
          <cell r="M172">
            <v>1630</v>
          </cell>
        </row>
        <row r="173">
          <cell r="M173">
            <v>1640</v>
          </cell>
        </row>
        <row r="174">
          <cell r="M174">
            <v>1650</v>
          </cell>
        </row>
        <row r="175">
          <cell r="M175">
            <v>1660</v>
          </cell>
        </row>
        <row r="176">
          <cell r="A176" t="str">
            <v>- Monitors</v>
          </cell>
          <cell r="M176">
            <v>1670</v>
          </cell>
        </row>
        <row r="177">
          <cell r="A177" t="str">
            <v>633142N</v>
          </cell>
          <cell r="B177" t="str">
            <v>6331-47N</v>
          </cell>
          <cell r="C177" t="str">
            <v>WITHDRAWN;E54 15" Colour Monitor (Stealth Grey)/MPRII</v>
          </cell>
          <cell r="D177">
            <v>0</v>
          </cell>
          <cell r="E177" t="str">
            <v>WDFM</v>
          </cell>
          <cell r="F177">
            <v>0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>
            <v>1680</v>
          </cell>
        </row>
        <row r="178">
          <cell r="A178" t="str">
            <v>63324HN</v>
          </cell>
          <cell r="B178" t="str">
            <v>6332-4HN</v>
          </cell>
          <cell r="C178" t="str">
            <v>WITHDRAWN; E74 Color Monitor 17in (406mm, 16in viewable image), B Black</v>
          </cell>
          <cell r="D178">
            <v>0</v>
          </cell>
          <cell r="E178" t="str">
            <v>WDFM</v>
          </cell>
          <cell r="F178">
            <v>0</v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>
            <v>1690</v>
          </cell>
        </row>
        <row r="179">
          <cell r="A179" t="str">
            <v>17231UX</v>
          </cell>
          <cell r="B179" t="str">
            <v>1723-1UX</v>
          </cell>
          <cell r="C179" t="str">
            <v>1U 17" Flat Panel Monitor Console Kit (with US Space Travel keyboard)</v>
          </cell>
          <cell r="D179">
            <v>0</v>
          </cell>
          <cell r="E179" t="str">
            <v>???</v>
          </cell>
          <cell r="F179">
            <v>0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>
            <v>1700</v>
          </cell>
        </row>
        <row r="180">
          <cell r="A180" t="str">
            <v>17231NX</v>
          </cell>
          <cell r="B180" t="str">
            <v>1723-1NX</v>
          </cell>
          <cell r="C180" t="str">
            <v>1U 17" Flat Panel Monitor Console Kit (without keyboard)</v>
          </cell>
          <cell r="D180">
            <v>0</v>
          </cell>
          <cell r="E180">
            <v>8770</v>
          </cell>
          <cell r="F180">
            <v>0</v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>
            <v>1710</v>
          </cell>
        </row>
        <row r="181">
          <cell r="A181" t="str">
            <v>N/A</v>
          </cell>
          <cell r="B181" t="str">
            <v>32P1702</v>
          </cell>
          <cell r="C181" t="str">
            <v>WITHDRAWN;NetBAY 2U 15" Flat Panel Monitor Console Kit with US S'Saver K'board (includes 15" monitor)</v>
          </cell>
          <cell r="D181">
            <v>0</v>
          </cell>
          <cell r="E181" t="str">
            <v>N/A</v>
          </cell>
          <cell r="F181">
            <v>0</v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>
            <v>1720</v>
          </cell>
        </row>
        <row r="182">
          <cell r="A182" t="str">
            <v>N/A</v>
          </cell>
          <cell r="B182" t="str">
            <v>32P1703</v>
          </cell>
          <cell r="C182" t="str">
            <v>WITHDRAWN;NetBAY 2U 15" Flat Panel Monitor Console Kit (includes 15" monitor)</v>
          </cell>
          <cell r="D182">
            <v>0</v>
          </cell>
          <cell r="E182" t="str">
            <v>N/A</v>
          </cell>
          <cell r="F182">
            <v>0</v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>
            <v>1730</v>
          </cell>
        </row>
        <row r="183">
          <cell r="A183" t="str">
            <v>17232UX</v>
          </cell>
          <cell r="B183" t="str">
            <v>1723-2UX</v>
          </cell>
          <cell r="C183" t="str">
            <v>IBM 2U 15" Flat Panel Monitor Console Kit (with PS/2 keyboard)</v>
          </cell>
          <cell r="D183">
            <v>0</v>
          </cell>
          <cell r="E183" t="str">
            <v>???</v>
          </cell>
          <cell r="F183">
            <v>0</v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>
            <v>1740</v>
          </cell>
        </row>
        <row r="184">
          <cell r="A184" t="str">
            <v>17232NX</v>
          </cell>
          <cell r="B184" t="str">
            <v>1723-2NX</v>
          </cell>
          <cell r="C184" t="str">
            <v>IBM 2U 15" Flat Panel Monitor Console Kit (without keyboard)</v>
          </cell>
          <cell r="D184">
            <v>0</v>
          </cell>
          <cell r="E184">
            <v>7990</v>
          </cell>
          <cell r="F184">
            <v>0</v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>
            <v>1750</v>
          </cell>
        </row>
        <row r="185">
          <cell r="A185" t="str">
            <v>6636HB1</v>
          </cell>
          <cell r="B185" t="str">
            <v>6636-HB1</v>
          </cell>
          <cell r="C185" t="str">
            <v>WITHDRAWN;L150p ThinkVision 15in LCD Flat Panel Monitor (381mm, 15in viewable image), business black</v>
          </cell>
          <cell r="D185">
            <v>0</v>
          </cell>
          <cell r="E185" t="str">
            <v>WDFM</v>
          </cell>
          <cell r="F185">
            <v>0</v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>
            <v>1760</v>
          </cell>
        </row>
        <row r="186">
          <cell r="A186" t="str">
            <v>6734HB0</v>
          </cell>
          <cell r="B186" t="str">
            <v>6734-HB0</v>
          </cell>
          <cell r="C186" t="str">
            <v>L170p ThinkVision 17in LCD Flat Panel Monitor (432mm, 17in viewable image), business black</v>
          </cell>
          <cell r="D186">
            <v>0</v>
          </cell>
          <cell r="E186" t="str">
            <v>???</v>
          </cell>
          <cell r="F186">
            <v>0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>
            <v>1770</v>
          </cell>
        </row>
        <row r="187">
          <cell r="A187" t="str">
            <v>90P0717</v>
          </cell>
          <cell r="B187" t="str">
            <v>90P0-717</v>
          </cell>
          <cell r="C187" t="str">
            <v>IBM L150P 15" TFT Monitor</v>
          </cell>
          <cell r="D187">
            <v>0</v>
          </cell>
          <cell r="E187" t="str">
            <v>???</v>
          </cell>
          <cell r="F187">
            <v>0</v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>
            <v>1780</v>
          </cell>
        </row>
        <row r="188">
          <cell r="A188" t="str">
            <v>90P0721</v>
          </cell>
          <cell r="B188" t="str">
            <v>90P0-721</v>
          </cell>
          <cell r="C188" t="str">
            <v>IBM L170P 17" TFT Monitor</v>
          </cell>
          <cell r="D188">
            <v>0</v>
          </cell>
          <cell r="E188" t="str">
            <v>???</v>
          </cell>
          <cell r="F188">
            <v>0</v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>
            <v>1790</v>
          </cell>
        </row>
        <row r="189">
          <cell r="M189">
            <v>1800</v>
          </cell>
        </row>
        <row r="190">
          <cell r="A190" t="str">
            <v>- Keyboard and mouse</v>
          </cell>
          <cell r="M190">
            <v>1810</v>
          </cell>
        </row>
        <row r="191">
          <cell r="A191" t="str">
            <v>25R6991</v>
          </cell>
          <cell r="B191" t="str">
            <v>25R6-968</v>
          </cell>
          <cell r="C191" t="str">
            <v>IBM Preferred Pro Full Size KB - PS/2</v>
          </cell>
          <cell r="D191">
            <v>0</v>
          </cell>
          <cell r="E191" t="str">
            <v>???</v>
          </cell>
          <cell r="F191">
            <v>0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>
            <v>1820</v>
          </cell>
        </row>
        <row r="192">
          <cell r="A192" t="str">
            <v>90P0740</v>
          </cell>
          <cell r="B192" t="str">
            <v xml:space="preserve"> </v>
          </cell>
          <cell r="C192" t="str">
            <v>IBM Sleek 2-Button Mechanical Ball Mouse - PS/2</v>
          </cell>
          <cell r="D192">
            <v>0</v>
          </cell>
          <cell r="E192" t="str">
            <v>???</v>
          </cell>
          <cell r="F192">
            <v>0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>
            <v>1830</v>
          </cell>
        </row>
        <row r="193">
          <cell r="M193">
            <v>1840</v>
          </cell>
        </row>
        <row r="194">
          <cell r="A194" t="str">
            <v>- Power</v>
          </cell>
          <cell r="M194">
            <v>1850</v>
          </cell>
        </row>
        <row r="195">
          <cell r="A195" t="str">
            <v>N/A</v>
          </cell>
          <cell r="B195" t="str">
            <v>32P1020</v>
          </cell>
          <cell r="C195" t="str">
            <v>APC 2U Smart-UPS 1400 RMB - 120V Rack mounted/black</v>
          </cell>
          <cell r="D195">
            <v>0</v>
          </cell>
          <cell r="E195" t="str">
            <v>N/A</v>
          </cell>
          <cell r="F195">
            <v>0</v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>
            <v>1860</v>
          </cell>
        </row>
        <row r="196">
          <cell r="A196" t="str">
            <v>2130R30</v>
          </cell>
          <cell r="B196" t="str">
            <v>2130-R30</v>
          </cell>
          <cell r="C196" t="str">
            <v>IBM UPS3000XLV - Rack or Tower</v>
          </cell>
          <cell r="D196">
            <v>0</v>
          </cell>
          <cell r="E196" t="str">
            <v>???</v>
          </cell>
          <cell r="F196">
            <v>0</v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>
            <v>1870</v>
          </cell>
        </row>
        <row r="197">
          <cell r="A197" t="str">
            <v>2130R31</v>
          </cell>
          <cell r="B197" t="str">
            <v>2130-R31</v>
          </cell>
          <cell r="C197" t="str">
            <v>IBM UPS3000XHV - Rack or Tower</v>
          </cell>
          <cell r="D197">
            <v>0</v>
          </cell>
          <cell r="E197">
            <v>8075</v>
          </cell>
          <cell r="F197">
            <v>0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>
            <v>1880</v>
          </cell>
        </row>
        <row r="198">
          <cell r="A198" t="str">
            <v>32P1692</v>
          </cell>
          <cell r="B198" t="str">
            <v>32P1692</v>
          </cell>
          <cell r="C198" t="str">
            <v>IBM UPS Extend Run Battery Pack</v>
          </cell>
          <cell r="D198">
            <v>0</v>
          </cell>
          <cell r="E198" t="str">
            <v>???</v>
          </cell>
          <cell r="F198">
            <v>0</v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>
            <v>1890</v>
          </cell>
        </row>
        <row r="199">
          <cell r="A199" t="str">
            <v>N/A</v>
          </cell>
          <cell r="B199" t="str">
            <v>37L6862</v>
          </cell>
          <cell r="C199" t="str">
            <v>WITHDRAWN;APC Smart-UPS 5000 RMiB - Rack mounted/black</v>
          </cell>
          <cell r="D199">
            <v>0</v>
          </cell>
          <cell r="E199" t="str">
            <v>N/A</v>
          </cell>
          <cell r="F199">
            <v>0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>
            <v>1900</v>
          </cell>
        </row>
        <row r="200">
          <cell r="A200" t="str">
            <v>21302TX</v>
          </cell>
          <cell r="B200" t="str">
            <v>2130-2TX</v>
          </cell>
          <cell r="C200" t="str">
            <v>IBM UPS750TLV - 500W</v>
          </cell>
          <cell r="D200">
            <v>0</v>
          </cell>
          <cell r="E200">
            <v>1129</v>
          </cell>
          <cell r="F200">
            <v>0</v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>
            <v>1910</v>
          </cell>
        </row>
        <row r="201">
          <cell r="A201" t="str">
            <v>21304TX</v>
          </cell>
          <cell r="B201" t="str">
            <v>2130-4TX</v>
          </cell>
          <cell r="C201" t="str">
            <v>IBM UPS1000THV - 700W</v>
          </cell>
          <cell r="D201">
            <v>0</v>
          </cell>
          <cell r="E201">
            <v>1791</v>
          </cell>
          <cell r="F201">
            <v>0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>
            <v>1920</v>
          </cell>
        </row>
        <row r="202">
          <cell r="A202" t="str">
            <v>21306TX</v>
          </cell>
          <cell r="B202" t="str">
            <v>2130-6TX</v>
          </cell>
          <cell r="C202" t="str">
            <v>IBM UPS1500THV - 1050W</v>
          </cell>
          <cell r="D202">
            <v>0</v>
          </cell>
          <cell r="E202">
            <v>1693</v>
          </cell>
          <cell r="F202">
            <v>0</v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>
            <v>1930</v>
          </cell>
        </row>
        <row r="203">
          <cell r="A203" t="str">
            <v>21306RX</v>
          </cell>
          <cell r="B203" t="str">
            <v>2130-6RX</v>
          </cell>
          <cell r="C203" t="str">
            <v>IBM UPS 7500XHV - Rack</v>
          </cell>
          <cell r="D203">
            <v>0</v>
          </cell>
          <cell r="E203" t="str">
            <v>???</v>
          </cell>
          <cell r="F203">
            <v>0</v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>
            <v>1940</v>
          </cell>
        </row>
        <row r="204">
          <cell r="A204" t="str">
            <v>21308RX</v>
          </cell>
          <cell r="B204" t="str">
            <v>2130-8RX</v>
          </cell>
          <cell r="C204" t="str">
            <v>IBM UPS 10000XHV - Rack</v>
          </cell>
          <cell r="D204">
            <v>0</v>
          </cell>
          <cell r="E204" t="str">
            <v>???</v>
          </cell>
          <cell r="F204">
            <v>0</v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>
            <v>1950</v>
          </cell>
        </row>
        <row r="205">
          <cell r="A205" t="str">
            <v>25R5582</v>
          </cell>
          <cell r="B205" t="str">
            <v>25R5582</v>
          </cell>
          <cell r="C205" t="str">
            <v>IBM UPS 3U Run Online Battery Pack</v>
          </cell>
          <cell r="D205">
            <v>0</v>
          </cell>
          <cell r="E205" t="str">
            <v>???</v>
          </cell>
          <cell r="F205">
            <v>0</v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>
            <v>1960</v>
          </cell>
        </row>
        <row r="206">
          <cell r="C206" t="str">
            <v/>
          </cell>
          <cell r="M206">
            <v>1970</v>
          </cell>
        </row>
        <row r="207">
          <cell r="C207" t="str">
            <v/>
          </cell>
          <cell r="M207">
            <v>1980</v>
          </cell>
        </row>
        <row r="208">
          <cell r="A208" t="str">
            <v>94G7448</v>
          </cell>
          <cell r="B208" t="str">
            <v xml:space="preserve"> </v>
          </cell>
          <cell r="C208" t="str">
            <v>Hi-volt Power Cable (required for server, monitor, console switch, devices)</v>
          </cell>
          <cell r="D208">
            <v>0</v>
          </cell>
          <cell r="E208">
            <v>82</v>
          </cell>
          <cell r="F208">
            <v>0</v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>
            <v>1990</v>
          </cell>
        </row>
        <row r="209">
          <cell r="A209" t="str">
            <v>N/A</v>
          </cell>
          <cell r="B209" t="str">
            <v/>
          </cell>
          <cell r="C209" t="str">
            <v>Lo-volt Power Cable (required for server, monitor, console switch, devices)</v>
          </cell>
          <cell r="D209">
            <v>0</v>
          </cell>
          <cell r="E209" t="str">
            <v>N/A</v>
          </cell>
          <cell r="F209">
            <v>0</v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>
            <v>2000</v>
          </cell>
        </row>
        <row r="210">
          <cell r="C210" t="str">
            <v/>
          </cell>
          <cell r="M210">
            <v>2010</v>
          </cell>
        </row>
        <row r="211">
          <cell r="M211">
            <v>2020</v>
          </cell>
        </row>
        <row r="212">
          <cell r="A212" t="str">
            <v>VMware ESX Server Software</v>
          </cell>
          <cell r="M212">
            <v>2030</v>
          </cell>
        </row>
        <row r="213">
          <cell r="A213" t="str">
            <v>481722X</v>
          </cell>
          <cell r="B213" t="str">
            <v>4817-22X</v>
          </cell>
          <cell r="C213" t="str">
            <v>VMware ESX Server 2 (1-2 processor License; server purchase required)</v>
          </cell>
          <cell r="D213">
            <v>0</v>
          </cell>
          <cell r="E213">
            <v>6220.5428571428602</v>
          </cell>
          <cell r="F213">
            <v>0</v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>
            <v>2040</v>
          </cell>
        </row>
        <row r="214">
          <cell r="A214" t="str">
            <v>4817223</v>
          </cell>
          <cell r="B214" t="str">
            <v>4817-223</v>
          </cell>
          <cell r="C214" t="str">
            <v>VMware ESX Server (1-2 processors w/ 3 YR software subscription)</v>
          </cell>
          <cell r="D214">
            <v>0</v>
          </cell>
          <cell r="E214" t="str">
            <v>???</v>
          </cell>
          <cell r="F214">
            <v>0</v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>
            <v>2050</v>
          </cell>
        </row>
        <row r="215">
          <cell r="A215" t="str">
            <v>4817225</v>
          </cell>
          <cell r="B215" t="str">
            <v>4817-225</v>
          </cell>
          <cell r="C215" t="str">
            <v>VMware ESX Server (1-2 processors w/ 5 YR software subscription)</v>
          </cell>
          <cell r="D215">
            <v>0</v>
          </cell>
          <cell r="E215" t="str">
            <v>???</v>
          </cell>
          <cell r="F215">
            <v>0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>
            <v>2060</v>
          </cell>
        </row>
        <row r="216">
          <cell r="A216" t="str">
            <v>481724X</v>
          </cell>
          <cell r="B216" t="str">
            <v>4817-24X</v>
          </cell>
          <cell r="C216" t="str">
            <v>VMware ESX Server 2 (3-4 processor License; server purchase required)</v>
          </cell>
          <cell r="D216">
            <v>0</v>
          </cell>
          <cell r="E216">
            <v>12457.1142857143</v>
          </cell>
          <cell r="F216">
            <v>0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>
            <v>2070</v>
          </cell>
        </row>
        <row r="217">
          <cell r="A217" t="str">
            <v>4817243</v>
          </cell>
          <cell r="B217" t="str">
            <v>4817-243</v>
          </cell>
          <cell r="C217" t="str">
            <v>VMware ESX Server (3-4 processors w/ 3 YR software subscription)</v>
          </cell>
          <cell r="D217">
            <v>0</v>
          </cell>
          <cell r="E217" t="str">
            <v>???</v>
          </cell>
          <cell r="F217">
            <v>0</v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>
            <v>2080</v>
          </cell>
        </row>
        <row r="218">
          <cell r="A218" t="str">
            <v>4817245</v>
          </cell>
          <cell r="B218" t="str">
            <v>4817-245</v>
          </cell>
          <cell r="C218" t="str">
            <v>VMware ESX Server (3-4 processors w/ 5 YR software subscription)</v>
          </cell>
          <cell r="D218">
            <v>0</v>
          </cell>
          <cell r="E218" t="str">
            <v>???</v>
          </cell>
          <cell r="F218">
            <v>0</v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>
            <v>2090</v>
          </cell>
        </row>
        <row r="219">
          <cell r="C219" t="str">
            <v/>
          </cell>
          <cell r="M219">
            <v>2100</v>
          </cell>
        </row>
        <row r="220">
          <cell r="A220" t="str">
            <v>48173CX</v>
          </cell>
          <cell r="B220" t="str">
            <v>4817-3CX</v>
          </cell>
          <cell r="C220" t="str">
            <v>VMware ESX Virtual SMP (1-2 processor License; server purchase required)</v>
          </cell>
          <cell r="D220">
            <v>0</v>
          </cell>
          <cell r="E220">
            <v>2076.4285714285702</v>
          </cell>
          <cell r="F220">
            <v>0</v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>
            <v>2110</v>
          </cell>
        </row>
        <row r="221">
          <cell r="A221" t="str">
            <v>48173DX</v>
          </cell>
          <cell r="B221" t="str">
            <v>4817-3DX</v>
          </cell>
          <cell r="C221" t="str">
            <v>VMware ESX Virtual SMP (3-4 processor License; server purchase required)</v>
          </cell>
          <cell r="D221">
            <v>0</v>
          </cell>
          <cell r="E221">
            <v>4151.3999999999996</v>
          </cell>
          <cell r="F221">
            <v>0</v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>
            <v>2120</v>
          </cell>
        </row>
        <row r="222">
          <cell r="A222" t="str">
            <v>4817U1X</v>
          </cell>
          <cell r="B222" t="str">
            <v>4817-U1X</v>
          </cell>
          <cell r="C222" t="str">
            <v>VMware ESX Virtual SMP Upgrade (from 2-4 processors; server purchase required)</v>
          </cell>
          <cell r="D222">
            <v>0</v>
          </cell>
          <cell r="E222">
            <v>2286.25714285714</v>
          </cell>
          <cell r="F222">
            <v>0</v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>
            <v>2130</v>
          </cell>
        </row>
        <row r="223">
          <cell r="A223" t="str">
            <v>481739X</v>
          </cell>
          <cell r="B223" t="str">
            <v>4817-39X</v>
          </cell>
          <cell r="C223" t="str">
            <v>VMware ESX Server 2 Upgrade (from 2-4 processors; server purchase required)</v>
          </cell>
          <cell r="D223">
            <v>0</v>
          </cell>
          <cell r="E223">
            <v>6855.8571428571404</v>
          </cell>
          <cell r="F223">
            <v>0</v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>
            <v>2140</v>
          </cell>
        </row>
        <row r="224">
          <cell r="A224" t="str">
            <v>4817M1X</v>
          </cell>
          <cell r="B224" t="str">
            <v>4817-M1X</v>
          </cell>
          <cell r="C224" t="str">
            <v>VMware VirtualCenter Management Server (server purchase required)</v>
          </cell>
          <cell r="D224">
            <v>0</v>
          </cell>
          <cell r="E224">
            <v>8304.2571428571391</v>
          </cell>
          <cell r="F224">
            <v>0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>
            <v>2150</v>
          </cell>
        </row>
        <row r="225">
          <cell r="A225" t="str">
            <v>4817M2X</v>
          </cell>
          <cell r="B225" t="str">
            <v>4817-M2X</v>
          </cell>
          <cell r="C225" t="str">
            <v>VMware VirtualCenter Agent (2 processor License; server purchase required)</v>
          </cell>
          <cell r="D225">
            <v>0</v>
          </cell>
          <cell r="E225">
            <v>998.142857142857</v>
          </cell>
          <cell r="F225">
            <v>0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>
            <v>2160</v>
          </cell>
        </row>
        <row r="226">
          <cell r="A226" t="str">
            <v>4817M3X</v>
          </cell>
          <cell r="B226" t="str">
            <v>4817-M3X</v>
          </cell>
          <cell r="C226" t="str">
            <v>VMware VirtualCenter Agent (4 processor License; server purchase required)</v>
          </cell>
          <cell r="D226">
            <v>0</v>
          </cell>
          <cell r="E226">
            <v>1994.8285714285701</v>
          </cell>
          <cell r="F226">
            <v>0</v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>
            <v>2170</v>
          </cell>
        </row>
        <row r="227">
          <cell r="A227" t="str">
            <v>4817M6X</v>
          </cell>
          <cell r="B227" t="str">
            <v>4817-M6X</v>
          </cell>
          <cell r="C227" t="str">
            <v>VMware Vmotion (2 processor License; server purchase required)</v>
          </cell>
          <cell r="D227">
            <v>0</v>
          </cell>
          <cell r="E227">
            <v>2324.1428571428601</v>
          </cell>
          <cell r="F227">
            <v>0</v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>
            <v>2180</v>
          </cell>
        </row>
        <row r="228">
          <cell r="A228" t="str">
            <v>4817M7X</v>
          </cell>
          <cell r="B228" t="str">
            <v>4817-M7X</v>
          </cell>
          <cell r="C228" t="str">
            <v>VMware Vmotion (4 processor License; server purchase required)</v>
          </cell>
          <cell r="D228">
            <v>0</v>
          </cell>
          <cell r="E228">
            <v>4655.5714285714303</v>
          </cell>
          <cell r="F228">
            <v>0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>
            <v>2190</v>
          </cell>
        </row>
        <row r="229">
          <cell r="A229" t="str">
            <v>4817MAX</v>
          </cell>
          <cell r="B229" t="str">
            <v>4817-MAX</v>
          </cell>
          <cell r="C229" t="str">
            <v>VMware Virtual Infrastructure Node (1-2 processor License; server purchase required)</v>
          </cell>
          <cell r="D229">
            <v>0</v>
          </cell>
          <cell r="E229">
            <v>8712.2571428571391</v>
          </cell>
          <cell r="F229">
            <v>0</v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>
            <v>2200</v>
          </cell>
        </row>
        <row r="230">
          <cell r="A230" t="str">
            <v>4817MBX</v>
          </cell>
          <cell r="B230" t="str">
            <v>4817-MBX</v>
          </cell>
          <cell r="C230" t="str">
            <v>VMware Virtual Infrastructure Node (3-4 processor License; server purchase required)</v>
          </cell>
          <cell r="D230">
            <v>0</v>
          </cell>
          <cell r="E230">
            <v>17425.9714285714</v>
          </cell>
          <cell r="F230">
            <v>0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>
            <v>2210</v>
          </cell>
        </row>
        <row r="231">
          <cell r="A231" t="str">
            <v>4817MEX</v>
          </cell>
          <cell r="B231" t="str">
            <v>4817-MEX</v>
          </cell>
          <cell r="C231" t="str">
            <v>VMware VirtualCenter Media Kit (server purchase required)</v>
          </cell>
          <cell r="D231">
            <v>0</v>
          </cell>
          <cell r="E231">
            <v>167.57142857142901</v>
          </cell>
          <cell r="F231">
            <v>0</v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>
            <v>2220</v>
          </cell>
        </row>
        <row r="232">
          <cell r="A232" t="str">
            <v>481721X</v>
          </cell>
          <cell r="B232" t="str">
            <v>4817-21X</v>
          </cell>
          <cell r="C232" t="str">
            <v>VMware ESX Server 2 Media Kit (server purchase required)</v>
          </cell>
          <cell r="D232">
            <v>0</v>
          </cell>
          <cell r="E232">
            <v>167.57142857142901</v>
          </cell>
          <cell r="F232">
            <v>0</v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>
            <v>2230</v>
          </cell>
        </row>
        <row r="233">
          <cell r="M233">
            <v>2240</v>
          </cell>
        </row>
        <row r="234">
          <cell r="A234" t="str">
            <v>4817MA3</v>
          </cell>
          <cell r="B234" t="str">
            <v>4817-MA3</v>
          </cell>
          <cell r="C234" t="str">
            <v>VMware Virtual Infrastrucuture Node (1-2 processors w/ 3 YR software subscription)</v>
          </cell>
          <cell r="D234">
            <v>0</v>
          </cell>
          <cell r="E234" t="str">
            <v>???</v>
          </cell>
          <cell r="F234">
            <v>0</v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>
            <v>2250</v>
          </cell>
        </row>
        <row r="235">
          <cell r="A235" t="str">
            <v>4817MA5</v>
          </cell>
          <cell r="B235" t="str">
            <v>4817-MA5</v>
          </cell>
          <cell r="C235" t="str">
            <v>VMware Virtual Infrastrucuture Node (1-2 processors w/ 5 YR software subscription)</v>
          </cell>
          <cell r="D235">
            <v>0</v>
          </cell>
          <cell r="E235" t="str">
            <v>???</v>
          </cell>
          <cell r="F235">
            <v>0</v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>
            <v>2260</v>
          </cell>
        </row>
        <row r="236">
          <cell r="A236" t="str">
            <v>4817MB3</v>
          </cell>
          <cell r="B236" t="str">
            <v>4817-MB3</v>
          </cell>
          <cell r="C236" t="str">
            <v>VMware Virtual Infrastrucuture Node (3-4 processors w/ 3 YR software subscription)</v>
          </cell>
          <cell r="D236">
            <v>0</v>
          </cell>
          <cell r="E236" t="str">
            <v>???</v>
          </cell>
          <cell r="F236">
            <v>0</v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>
            <v>2270</v>
          </cell>
        </row>
        <row r="237">
          <cell r="A237" t="str">
            <v>4817MB5</v>
          </cell>
          <cell r="B237" t="str">
            <v>4817-MB5</v>
          </cell>
          <cell r="C237" t="str">
            <v>VMware Virtual Infrastrucuture Node (3-4 processors w/ 5 YR software subscription)</v>
          </cell>
          <cell r="D237">
            <v>0</v>
          </cell>
          <cell r="E237" t="str">
            <v>???</v>
          </cell>
          <cell r="F237">
            <v>0</v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>
            <v>2280</v>
          </cell>
        </row>
        <row r="238">
          <cell r="M238">
            <v>2290</v>
          </cell>
        </row>
        <row r="239">
          <cell r="A239" t="str">
            <v>4817M13</v>
          </cell>
          <cell r="B239" t="str">
            <v>4817-M13</v>
          </cell>
          <cell r="C239" t="str">
            <v>Vmware VirtualCenter Management Server w/ 3 YR subscription</v>
          </cell>
          <cell r="D239">
            <v>0</v>
          </cell>
          <cell r="E239" t="str">
            <v>???</v>
          </cell>
          <cell r="F239">
            <v>0</v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>
            <v>2300</v>
          </cell>
        </row>
        <row r="240">
          <cell r="A240" t="str">
            <v>4817M15</v>
          </cell>
          <cell r="B240" t="str">
            <v>4817-M15</v>
          </cell>
          <cell r="C240" t="str">
            <v>Vmware VirtualCenter Management Server w/ 5 YR subscription</v>
          </cell>
          <cell r="D240">
            <v>0</v>
          </cell>
          <cell r="E240" t="str">
            <v>???</v>
          </cell>
          <cell r="F240">
            <v>0</v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>
            <v>2310</v>
          </cell>
        </row>
        <row r="241">
          <cell r="M241">
            <v>2320</v>
          </cell>
        </row>
        <row r="242">
          <cell r="A242" t="str">
            <v>4817G2X</v>
          </cell>
          <cell r="B242" t="str">
            <v>4817-G2X</v>
          </cell>
          <cell r="C242" t="str">
            <v>VMware GSX Server 3 for Windows (unlimited processors with 1 year subscription)</v>
          </cell>
          <cell r="D242">
            <v>0</v>
          </cell>
          <cell r="E242" t="str">
            <v>???</v>
          </cell>
          <cell r="F242">
            <v>0</v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>
            <v>2330</v>
          </cell>
        </row>
        <row r="243">
          <cell r="A243" t="str">
            <v>4817G4X</v>
          </cell>
          <cell r="B243" t="str">
            <v>4817-G4X</v>
          </cell>
          <cell r="C243" t="str">
            <v>VMware GSX Server 3 for Linux (unlimited processors with 1 year subscription)</v>
          </cell>
          <cell r="D243">
            <v>0</v>
          </cell>
          <cell r="E243" t="str">
            <v>???</v>
          </cell>
          <cell r="F243">
            <v>0</v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>
            <v>2340</v>
          </cell>
        </row>
        <row r="244">
          <cell r="A244" t="str">
            <v>4817G5X</v>
          </cell>
          <cell r="B244" t="str">
            <v>4817-G5X</v>
          </cell>
          <cell r="C244" t="str">
            <v>VMware GSX Server 3 Media Kit Entitlement, English Version</v>
          </cell>
          <cell r="D244">
            <v>0</v>
          </cell>
          <cell r="E244" t="str">
            <v>???</v>
          </cell>
          <cell r="F244">
            <v>0</v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>
            <v>2350</v>
          </cell>
        </row>
        <row r="245">
          <cell r="M245">
            <v>2360</v>
          </cell>
        </row>
        <row r="246">
          <cell r="A246" t="str">
            <v>Software</v>
          </cell>
          <cell r="M246">
            <v>2370</v>
          </cell>
        </row>
        <row r="247">
          <cell r="M247">
            <v>2380</v>
          </cell>
        </row>
        <row r="248">
          <cell r="A248" t="str">
            <v>24R9458</v>
          </cell>
          <cell r="B248" t="str">
            <v xml:space="preserve"> </v>
          </cell>
          <cell r="C248" t="str">
            <v>LifeKeeper for mySAP/Oracle Solution on Linux</v>
          </cell>
          <cell r="D248">
            <v>0</v>
          </cell>
          <cell r="E248" t="str">
            <v>???</v>
          </cell>
          <cell r="F248">
            <v>0</v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>
            <v>2390</v>
          </cell>
        </row>
        <row r="249">
          <cell r="A249" t="str">
            <v>24R9459</v>
          </cell>
          <cell r="B249" t="str">
            <v xml:space="preserve"> </v>
          </cell>
          <cell r="C249" t="str">
            <v>LifeKeeper for mySAP / MAX DB Solution on Linux</v>
          </cell>
          <cell r="D249">
            <v>0</v>
          </cell>
          <cell r="E249" t="str">
            <v>???</v>
          </cell>
          <cell r="F249">
            <v>0</v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>
            <v>2400</v>
          </cell>
        </row>
        <row r="250">
          <cell r="A250" t="str">
            <v>24R9460</v>
          </cell>
          <cell r="B250" t="str">
            <v xml:space="preserve"> </v>
          </cell>
          <cell r="C250" t="str">
            <v xml:space="preserve">LifeKeeper for mySAP / DB2 Solution on Linux   </v>
          </cell>
          <cell r="D250">
            <v>0</v>
          </cell>
          <cell r="E250" t="str">
            <v>???</v>
          </cell>
          <cell r="F250">
            <v>0</v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>
            <v>2410</v>
          </cell>
        </row>
        <row r="251">
          <cell r="A251" t="str">
            <v>24R9461</v>
          </cell>
          <cell r="B251" t="str">
            <v xml:space="preserve"> </v>
          </cell>
          <cell r="C251" t="str">
            <v xml:space="preserve">LifeKeeper for Sendmail SAMS Solution on Linux          </v>
          </cell>
          <cell r="D251">
            <v>0</v>
          </cell>
          <cell r="E251" t="str">
            <v>???</v>
          </cell>
          <cell r="F251">
            <v>0</v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>
            <v>2420</v>
          </cell>
        </row>
        <row r="252">
          <cell r="A252" t="str">
            <v>24R9463</v>
          </cell>
          <cell r="B252" t="str">
            <v xml:space="preserve"> </v>
          </cell>
          <cell r="C252" t="str">
            <v>LifeKeeper for Linux</v>
          </cell>
          <cell r="D252">
            <v>0</v>
          </cell>
          <cell r="E252" t="str">
            <v>???</v>
          </cell>
          <cell r="F252">
            <v>0</v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>
            <v>2430</v>
          </cell>
        </row>
        <row r="253">
          <cell r="A253" t="str">
            <v>24R9464</v>
          </cell>
          <cell r="B253" t="str">
            <v xml:space="preserve"> </v>
          </cell>
          <cell r="C253" t="str">
            <v>LifeKeeper Data Replication for Linux</v>
          </cell>
          <cell r="D253">
            <v>0</v>
          </cell>
          <cell r="E253" t="str">
            <v>???</v>
          </cell>
          <cell r="F253">
            <v>0</v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>
            <v>2440</v>
          </cell>
        </row>
        <row r="254">
          <cell r="A254" t="str">
            <v>24R9465</v>
          </cell>
          <cell r="B254" t="str">
            <v xml:space="preserve"> </v>
          </cell>
          <cell r="C254" t="str">
            <v>LifeKeeper Data Replication for Linux -WAN</v>
          </cell>
          <cell r="D254">
            <v>0</v>
          </cell>
          <cell r="E254" t="str">
            <v>???</v>
          </cell>
          <cell r="F254">
            <v>0</v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>
            <v>2450</v>
          </cell>
        </row>
        <row r="255">
          <cell r="M255">
            <v>2460</v>
          </cell>
        </row>
        <row r="256">
          <cell r="A256" t="str">
            <v>24R9479</v>
          </cell>
          <cell r="B256" t="str">
            <v xml:space="preserve"> </v>
          </cell>
          <cell r="C256" t="str">
            <v>LifeKeeper for Linux Software Development Kit</v>
          </cell>
          <cell r="D256">
            <v>0</v>
          </cell>
          <cell r="E256" t="str">
            <v>???</v>
          </cell>
          <cell r="F256">
            <v>0</v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>
            <v>2470</v>
          </cell>
        </row>
        <row r="257">
          <cell r="A257" t="str">
            <v>24R9480</v>
          </cell>
          <cell r="B257" t="str">
            <v xml:space="preserve"> </v>
          </cell>
          <cell r="C257" t="str">
            <v>LifeKeeper for LAN-based Exchange Solution</v>
          </cell>
          <cell r="D257">
            <v>0</v>
          </cell>
          <cell r="E257" t="str">
            <v>???</v>
          </cell>
          <cell r="F257">
            <v>0</v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>
            <v>2480</v>
          </cell>
        </row>
        <row r="258">
          <cell r="A258" t="str">
            <v>24R9481</v>
          </cell>
          <cell r="B258" t="str">
            <v xml:space="preserve"> </v>
          </cell>
          <cell r="C258" t="str">
            <v>LifeKeeper for WAN-based Exchange Solution</v>
          </cell>
          <cell r="D258">
            <v>0</v>
          </cell>
          <cell r="E258" t="str">
            <v>???</v>
          </cell>
          <cell r="F258">
            <v>0</v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>
            <v>2490</v>
          </cell>
        </row>
        <row r="259">
          <cell r="A259" t="str">
            <v>24R9482</v>
          </cell>
          <cell r="B259" t="str">
            <v xml:space="preserve"> </v>
          </cell>
          <cell r="C259" t="str">
            <v>LifeKeeper for Windows</v>
          </cell>
          <cell r="D259">
            <v>0</v>
          </cell>
          <cell r="E259" t="str">
            <v>???</v>
          </cell>
          <cell r="F259">
            <v>0</v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>
            <v>2500</v>
          </cell>
        </row>
        <row r="260">
          <cell r="A260" t="str">
            <v>24R9483</v>
          </cell>
          <cell r="B260" t="str">
            <v xml:space="preserve"> </v>
          </cell>
          <cell r="C260" t="str">
            <v>LifeKeeper Data Replication for Windows</v>
          </cell>
          <cell r="D260">
            <v>0</v>
          </cell>
          <cell r="E260" t="str">
            <v>???</v>
          </cell>
          <cell r="F260">
            <v>0</v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>
            <v>2510</v>
          </cell>
        </row>
        <row r="261">
          <cell r="M261">
            <v>2520</v>
          </cell>
        </row>
        <row r="262">
          <cell r="A262" t="str">
            <v>24R9466</v>
          </cell>
          <cell r="B262" t="str">
            <v xml:space="preserve"> </v>
          </cell>
          <cell r="C262" t="str">
            <v>Apache Web Server Module  (includes SSL support)</v>
          </cell>
          <cell r="D262">
            <v>0</v>
          </cell>
          <cell r="E262" t="str">
            <v>???</v>
          </cell>
          <cell r="F262">
            <v>0</v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>
            <v>2530</v>
          </cell>
        </row>
        <row r="263">
          <cell r="A263" t="str">
            <v>24R9467</v>
          </cell>
          <cell r="B263" t="str">
            <v xml:space="preserve"> </v>
          </cell>
          <cell r="C263" t="str">
            <v>Sendmail Module  (Open Source Sendmail)</v>
          </cell>
          <cell r="D263">
            <v>0</v>
          </cell>
          <cell r="E263" t="str">
            <v>???</v>
          </cell>
          <cell r="F263">
            <v>0</v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>
            <v>2540</v>
          </cell>
        </row>
        <row r="264">
          <cell r="A264" t="str">
            <v>24R9468</v>
          </cell>
          <cell r="B264" t="str">
            <v xml:space="preserve"> </v>
          </cell>
          <cell r="C264" t="str">
            <v>Informix Module</v>
          </cell>
          <cell r="D264">
            <v>0</v>
          </cell>
          <cell r="E264" t="str">
            <v>???</v>
          </cell>
          <cell r="F264">
            <v>0</v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>
            <v>2550</v>
          </cell>
        </row>
        <row r="265">
          <cell r="A265" t="str">
            <v>24R9469</v>
          </cell>
          <cell r="B265" t="str">
            <v xml:space="preserve"> </v>
          </cell>
          <cell r="C265" t="str">
            <v>Oracle Module</v>
          </cell>
          <cell r="D265">
            <v>0</v>
          </cell>
          <cell r="E265" t="str">
            <v>???</v>
          </cell>
          <cell r="F265">
            <v>0</v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>
            <v>2560</v>
          </cell>
        </row>
        <row r="266">
          <cell r="A266" t="str">
            <v>24R9470</v>
          </cell>
          <cell r="B266" t="str">
            <v xml:space="preserve"> </v>
          </cell>
          <cell r="C266" t="str">
            <v>DB2 WE, EE, EEE, ESE Module</v>
          </cell>
          <cell r="D266">
            <v>0</v>
          </cell>
          <cell r="E266" t="str">
            <v>???</v>
          </cell>
          <cell r="F266">
            <v>0</v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>
            <v>2570</v>
          </cell>
        </row>
        <row r="267">
          <cell r="A267" t="str">
            <v>24R9471</v>
          </cell>
          <cell r="B267" t="str">
            <v xml:space="preserve"> </v>
          </cell>
          <cell r="C267" t="str">
            <v>MySQL Module</v>
          </cell>
          <cell r="D267">
            <v>0</v>
          </cell>
          <cell r="E267" t="str">
            <v>???</v>
          </cell>
          <cell r="F267">
            <v>0</v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>
            <v>2580</v>
          </cell>
        </row>
        <row r="268">
          <cell r="A268" t="str">
            <v>24R9472</v>
          </cell>
          <cell r="B268" t="str">
            <v xml:space="preserve"> </v>
          </cell>
          <cell r="C268" t="str">
            <v>PostgreSQL Module</v>
          </cell>
          <cell r="D268">
            <v>0</v>
          </cell>
          <cell r="E268" t="str">
            <v>???</v>
          </cell>
          <cell r="F268">
            <v>0</v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>
            <v>2590</v>
          </cell>
        </row>
        <row r="269">
          <cell r="A269" t="str">
            <v>24R9473</v>
          </cell>
          <cell r="B269" t="str">
            <v xml:space="preserve"> </v>
          </cell>
          <cell r="C269" t="str">
            <v>Sybase Module</v>
          </cell>
          <cell r="D269">
            <v>0</v>
          </cell>
          <cell r="E269" t="str">
            <v>???</v>
          </cell>
          <cell r="F269">
            <v>0</v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>
            <v>2600</v>
          </cell>
        </row>
        <row r="270">
          <cell r="A270" t="str">
            <v>24R9474</v>
          </cell>
          <cell r="B270" t="str">
            <v xml:space="preserve"> </v>
          </cell>
          <cell r="C270" t="str">
            <v>NFS Server Module</v>
          </cell>
          <cell r="D270">
            <v>0</v>
          </cell>
          <cell r="E270" t="str">
            <v>???</v>
          </cell>
          <cell r="F270">
            <v>0</v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>
            <v>2610</v>
          </cell>
        </row>
        <row r="271">
          <cell r="A271" t="str">
            <v>24R9475</v>
          </cell>
          <cell r="B271" t="str">
            <v xml:space="preserve"> </v>
          </cell>
          <cell r="C271" t="str">
            <v>Print Services Module</v>
          </cell>
          <cell r="D271">
            <v>0</v>
          </cell>
          <cell r="E271" t="str">
            <v>???</v>
          </cell>
          <cell r="F271">
            <v>0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>
            <v>2620</v>
          </cell>
        </row>
        <row r="272">
          <cell r="A272" t="str">
            <v>24R9476</v>
          </cell>
          <cell r="B272" t="str">
            <v xml:space="preserve"> </v>
          </cell>
          <cell r="C272" t="str">
            <v>Samba Module</v>
          </cell>
          <cell r="D272">
            <v>0</v>
          </cell>
          <cell r="E272" t="str">
            <v>???</v>
          </cell>
          <cell r="F272">
            <v>0</v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>
            <v>2630</v>
          </cell>
        </row>
        <row r="273">
          <cell r="A273" t="str">
            <v>24R9477</v>
          </cell>
          <cell r="B273" t="str">
            <v xml:space="preserve"> </v>
          </cell>
          <cell r="C273" t="str">
            <v>Network Attached Storage Recovery Kit</v>
          </cell>
          <cell r="D273">
            <v>0</v>
          </cell>
          <cell r="E273" t="str">
            <v>???</v>
          </cell>
          <cell r="F273">
            <v>0</v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>
            <v>2640</v>
          </cell>
        </row>
        <row r="274">
          <cell r="A274" t="str">
            <v>24R9478</v>
          </cell>
          <cell r="B274" t="str">
            <v xml:space="preserve"> </v>
          </cell>
          <cell r="C274" t="str">
            <v>Logical Volume Manager Module</v>
          </cell>
          <cell r="D274">
            <v>0</v>
          </cell>
          <cell r="E274" t="str">
            <v>???</v>
          </cell>
          <cell r="F274">
            <v>0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>
            <v>2650</v>
          </cell>
        </row>
        <row r="275">
          <cell r="M275">
            <v>2660</v>
          </cell>
        </row>
        <row r="276">
          <cell r="A276" t="str">
            <v>24R9484</v>
          </cell>
          <cell r="B276" t="str">
            <v xml:space="preserve"> </v>
          </cell>
          <cell r="C276" t="str">
            <v>MS IIS 5.0 Web Server Module</v>
          </cell>
          <cell r="D276">
            <v>0</v>
          </cell>
          <cell r="E276" t="str">
            <v>???</v>
          </cell>
          <cell r="F276">
            <v>0</v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>
            <v>2670</v>
          </cell>
        </row>
        <row r="277">
          <cell r="A277" t="str">
            <v>24R9485</v>
          </cell>
          <cell r="B277" t="str">
            <v xml:space="preserve"> </v>
          </cell>
          <cell r="C277" t="str">
            <v>SQL Server Module</v>
          </cell>
          <cell r="D277">
            <v>0</v>
          </cell>
          <cell r="E277" t="str">
            <v>???</v>
          </cell>
          <cell r="F277">
            <v>0</v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>
            <v>2680</v>
          </cell>
        </row>
        <row r="278">
          <cell r="A278" t="str">
            <v>24R9486</v>
          </cell>
          <cell r="B278" t="str">
            <v xml:space="preserve"> </v>
          </cell>
          <cell r="C278" t="str">
            <v>DB2 WE, EE, EEE, ESE Module</v>
          </cell>
          <cell r="D278">
            <v>0</v>
          </cell>
          <cell r="E278" t="str">
            <v>???</v>
          </cell>
          <cell r="F278">
            <v>0</v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>
            <v>2690</v>
          </cell>
        </row>
        <row r="279">
          <cell r="A279" t="str">
            <v>24R9487</v>
          </cell>
          <cell r="B279" t="str">
            <v xml:space="preserve"> </v>
          </cell>
          <cell r="C279" t="str">
            <v>Oracle 8i &amp; 9i Module</v>
          </cell>
          <cell r="D279">
            <v>0</v>
          </cell>
          <cell r="E279" t="str">
            <v>???</v>
          </cell>
          <cell r="F279">
            <v>0</v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>
            <v>2700</v>
          </cell>
        </row>
        <row r="280">
          <cell r="M280">
            <v>2710</v>
          </cell>
        </row>
        <row r="281">
          <cell r="A281" t="str">
            <v>24R9488</v>
          </cell>
          <cell r="B281" t="str">
            <v xml:space="preserve"> </v>
          </cell>
          <cell r="C281" t="str">
            <v>SteelEye Support Package 1</v>
          </cell>
          <cell r="D281">
            <v>0</v>
          </cell>
          <cell r="E281" t="str">
            <v>???</v>
          </cell>
          <cell r="F281">
            <v>0</v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>
            <v>2720</v>
          </cell>
        </row>
        <row r="282">
          <cell r="A282" t="str">
            <v>24R9489</v>
          </cell>
          <cell r="B282" t="str">
            <v xml:space="preserve"> </v>
          </cell>
          <cell r="C282" t="str">
            <v>SteelEye Support Package 2</v>
          </cell>
          <cell r="D282">
            <v>0</v>
          </cell>
          <cell r="E282" t="str">
            <v>???</v>
          </cell>
          <cell r="F282">
            <v>0</v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>
            <v>2730</v>
          </cell>
        </row>
        <row r="283">
          <cell r="A283" t="str">
            <v>24R9490</v>
          </cell>
          <cell r="B283" t="str">
            <v xml:space="preserve"> </v>
          </cell>
          <cell r="C283" t="str">
            <v>SteelEye Support Package 3</v>
          </cell>
          <cell r="D283">
            <v>0</v>
          </cell>
          <cell r="E283" t="str">
            <v>???</v>
          </cell>
          <cell r="F283">
            <v>0</v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>
            <v>2740</v>
          </cell>
        </row>
        <row r="284">
          <cell r="A284" t="str">
            <v>24R9491</v>
          </cell>
          <cell r="B284" t="str">
            <v xml:space="preserve"> </v>
          </cell>
          <cell r="C284" t="str">
            <v>SteelEye Support Package 4</v>
          </cell>
          <cell r="D284">
            <v>0</v>
          </cell>
          <cell r="E284" t="str">
            <v>???</v>
          </cell>
          <cell r="F284">
            <v>0</v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>
            <v>2750</v>
          </cell>
        </row>
        <row r="285">
          <cell r="A285" t="str">
            <v>24R9492</v>
          </cell>
          <cell r="B285" t="str">
            <v xml:space="preserve"> </v>
          </cell>
          <cell r="C285" t="str">
            <v>SteelEye Support Package 5</v>
          </cell>
          <cell r="D285">
            <v>0</v>
          </cell>
          <cell r="E285" t="str">
            <v>???</v>
          </cell>
          <cell r="F285">
            <v>0</v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>
            <v>2760</v>
          </cell>
        </row>
        <row r="286">
          <cell r="M286">
            <v>2770</v>
          </cell>
        </row>
        <row r="287">
          <cell r="C287" t="str">
            <v>IBM Director 4.1 ships free of charge with server; and FOC for 5000 IBM client licenses</v>
          </cell>
          <cell r="M287">
            <v>2780</v>
          </cell>
        </row>
        <row r="288">
          <cell r="A288" t="str">
            <v>31R1286</v>
          </cell>
          <cell r="B288" t="str">
            <v xml:space="preserve"> </v>
          </cell>
          <cell r="C288" t="str">
            <v>IBM Director v4.21 SW Distribution Media Package, Separate Proof of Entitlement required</v>
          </cell>
          <cell r="D288">
            <v>0</v>
          </cell>
          <cell r="E288" t="str">
            <v>???</v>
          </cell>
          <cell r="F288">
            <v>0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>
            <v>2790</v>
          </cell>
        </row>
        <row r="289">
          <cell r="A289" t="str">
            <v>25K8531</v>
          </cell>
          <cell r="B289" t="str">
            <v xml:space="preserve"> </v>
          </cell>
          <cell r="C289" t="str">
            <v>IBM Director v4.20 Media Package, Separate Proof of Entitlement required</v>
          </cell>
          <cell r="D289">
            <v>0</v>
          </cell>
          <cell r="E289">
            <v>88</v>
          </cell>
          <cell r="F289">
            <v>0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>
            <v>2800</v>
          </cell>
        </row>
        <row r="290">
          <cell r="A290" t="str">
            <v>25K8627</v>
          </cell>
          <cell r="B290" t="str">
            <v xml:space="preserve"> </v>
          </cell>
          <cell r="C290" t="str">
            <v>IBM Director v4.20 Server: License + 1 YR Subscription, Separate Proof of Entitlement only</v>
          </cell>
          <cell r="D290">
            <v>0</v>
          </cell>
          <cell r="E290">
            <v>1078</v>
          </cell>
          <cell r="F290">
            <v>0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>
            <v>2810</v>
          </cell>
        </row>
        <row r="291">
          <cell r="A291" t="str">
            <v>25K8628</v>
          </cell>
          <cell r="B291" t="str">
            <v xml:space="preserve"> </v>
          </cell>
          <cell r="C291" t="str">
            <v>IBM Director v4.20 Agent: License + 1 YR Subscription, Separate Proof of Entitlement only</v>
          </cell>
          <cell r="D291">
            <v>0</v>
          </cell>
          <cell r="E291">
            <v>106</v>
          </cell>
          <cell r="F291">
            <v>0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>
            <v>2820</v>
          </cell>
        </row>
        <row r="292">
          <cell r="A292" t="str">
            <v>25K8633</v>
          </cell>
          <cell r="B292" t="str">
            <v xml:space="preserve"> </v>
          </cell>
          <cell r="C292" t="str">
            <v>IBM Director Agent 1 YR software subscription after license</v>
          </cell>
          <cell r="D292">
            <v>0</v>
          </cell>
          <cell r="E292" t="str">
            <v>???</v>
          </cell>
          <cell r="F292">
            <v>0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>
            <v>2830</v>
          </cell>
        </row>
        <row r="293">
          <cell r="A293" t="str">
            <v>25K8634</v>
          </cell>
          <cell r="B293" t="str">
            <v xml:space="preserve"> </v>
          </cell>
          <cell r="C293" t="str">
            <v>IBM Director Agent 1 YR software subscription renewal</v>
          </cell>
          <cell r="D293">
            <v>0</v>
          </cell>
          <cell r="E293">
            <v>27</v>
          </cell>
          <cell r="F293">
            <v>0</v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>
            <v>2840</v>
          </cell>
        </row>
        <row r="294">
          <cell r="A294" t="str">
            <v>25K8635</v>
          </cell>
          <cell r="B294" t="str">
            <v xml:space="preserve"> </v>
          </cell>
          <cell r="C294" t="str">
            <v>IBM Director Agent 2 YR software subscription renewal</v>
          </cell>
          <cell r="D294">
            <v>0</v>
          </cell>
          <cell r="E294">
            <v>34</v>
          </cell>
          <cell r="F294">
            <v>0</v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>
            <v>2850</v>
          </cell>
        </row>
        <row r="295">
          <cell r="A295" t="str">
            <v>24R9451</v>
          </cell>
          <cell r="B295" t="str">
            <v xml:space="preserve"> </v>
          </cell>
          <cell r="C295" t="str">
            <v>IBM Director v4.20 SW Distribution Media Package, Separate Proof of Entitlement required</v>
          </cell>
          <cell r="D295">
            <v>0</v>
          </cell>
          <cell r="E295" t="str">
            <v>???</v>
          </cell>
          <cell r="F295">
            <v>0</v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>
            <v>2860</v>
          </cell>
        </row>
        <row r="296">
          <cell r="A296" t="str">
            <v>24R9437</v>
          </cell>
          <cell r="B296" t="str">
            <v xml:space="preserve"> </v>
          </cell>
          <cell r="C296" t="str">
            <v>IBM Director v4.20 SW Distribution Premium Edition: License + 1 YR Subscription Proof of Entitlement</v>
          </cell>
          <cell r="D296">
            <v>0</v>
          </cell>
          <cell r="E296" t="str">
            <v>???</v>
          </cell>
          <cell r="F296">
            <v>0</v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>
            <v>2870</v>
          </cell>
        </row>
        <row r="297">
          <cell r="A297" t="str">
            <v>25K8630</v>
          </cell>
          <cell r="B297" t="str">
            <v xml:space="preserve"> </v>
          </cell>
          <cell r="C297" t="str">
            <v>IBM Director Server 1 YR software subscription after license</v>
          </cell>
          <cell r="D297">
            <v>0</v>
          </cell>
          <cell r="E297" t="str">
            <v>???</v>
          </cell>
          <cell r="F297">
            <v>0</v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>
            <v>2880</v>
          </cell>
        </row>
        <row r="298">
          <cell r="A298" t="str">
            <v>25K8631</v>
          </cell>
          <cell r="B298" t="str">
            <v xml:space="preserve"> </v>
          </cell>
          <cell r="C298" t="str">
            <v>IBM Director Server 1 YR software subscription renewal</v>
          </cell>
          <cell r="D298">
            <v>0</v>
          </cell>
          <cell r="E298">
            <v>214</v>
          </cell>
          <cell r="F298">
            <v>0</v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  <cell r="M298">
            <v>2890</v>
          </cell>
        </row>
        <row r="299">
          <cell r="A299" t="str">
            <v>25K8632</v>
          </cell>
          <cell r="B299" t="str">
            <v xml:space="preserve"> </v>
          </cell>
          <cell r="C299" t="str">
            <v>IBM Director Server 2 YR software subscription renewal</v>
          </cell>
          <cell r="D299">
            <v>0</v>
          </cell>
          <cell r="E299">
            <v>322</v>
          </cell>
          <cell r="F299">
            <v>0</v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>
            <v>2900</v>
          </cell>
        </row>
        <row r="300">
          <cell r="A300" t="str">
            <v>25K8636</v>
          </cell>
          <cell r="B300" t="str">
            <v xml:space="preserve"> </v>
          </cell>
          <cell r="C300" t="str">
            <v>WITHDRAWN;IBM Director Server Plus Pack 1 YR software subscription after license</v>
          </cell>
          <cell r="D300">
            <v>0</v>
          </cell>
          <cell r="E300" t="str">
            <v>WDFM</v>
          </cell>
          <cell r="F300">
            <v>0</v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>
            <v>2910</v>
          </cell>
        </row>
        <row r="301">
          <cell r="A301" t="str">
            <v>25K8637</v>
          </cell>
          <cell r="B301" t="str">
            <v xml:space="preserve"> </v>
          </cell>
          <cell r="C301" t="str">
            <v>WITHDRAWN;IBM Director Server Plus Pack 1 YR software subscription renewal</v>
          </cell>
          <cell r="D301">
            <v>0</v>
          </cell>
          <cell r="E301" t="str">
            <v>WDFM</v>
          </cell>
          <cell r="F301">
            <v>0</v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>
            <v>2920</v>
          </cell>
        </row>
        <row r="302">
          <cell r="A302" t="str">
            <v>25K8638</v>
          </cell>
          <cell r="B302" t="str">
            <v xml:space="preserve"> </v>
          </cell>
          <cell r="C302" t="str">
            <v>WITHDRAWN;IBM Director Server Plus Pack 2 YR software subscription renewal</v>
          </cell>
          <cell r="D302">
            <v>0</v>
          </cell>
          <cell r="E302" t="str">
            <v>WDFM</v>
          </cell>
          <cell r="F302">
            <v>0</v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>
            <v>2930</v>
          </cell>
        </row>
        <row r="303">
          <cell r="A303" t="str">
            <v>25K8639</v>
          </cell>
          <cell r="B303" t="str">
            <v xml:space="preserve"> </v>
          </cell>
          <cell r="C303" t="str">
            <v>Software Distribution Premium Edition 1 YR software subscription after license</v>
          </cell>
          <cell r="D303">
            <v>0</v>
          </cell>
          <cell r="E303" t="str">
            <v>???</v>
          </cell>
          <cell r="F303">
            <v>0</v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>
            <v>2940</v>
          </cell>
        </row>
        <row r="304">
          <cell r="A304" t="str">
            <v>25K8640</v>
          </cell>
          <cell r="B304" t="str">
            <v xml:space="preserve"> </v>
          </cell>
          <cell r="C304" t="str">
            <v>Software Distribution Premium Edition 1 YR software subscription renewal</v>
          </cell>
          <cell r="D304">
            <v>0</v>
          </cell>
          <cell r="E304">
            <v>9</v>
          </cell>
          <cell r="F304">
            <v>0</v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>
            <v>2950</v>
          </cell>
        </row>
        <row r="305">
          <cell r="A305" t="str">
            <v>25K8641</v>
          </cell>
          <cell r="B305" t="str">
            <v xml:space="preserve"> </v>
          </cell>
          <cell r="C305" t="str">
            <v>Software Distribution Premium Edition 2 YR software subscription renewal</v>
          </cell>
          <cell r="D305">
            <v>0</v>
          </cell>
          <cell r="E305">
            <v>16</v>
          </cell>
          <cell r="F305">
            <v>0</v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>
            <v>2960</v>
          </cell>
        </row>
        <row r="306">
          <cell r="A306" t="str">
            <v>25K8532</v>
          </cell>
          <cell r="B306" t="str">
            <v xml:space="preserve"> </v>
          </cell>
          <cell r="C306" t="str">
            <v>Server Plus Pack v4.20, Media Package Only, Separate Proof of Entitlement required</v>
          </cell>
          <cell r="D306">
            <v>0</v>
          </cell>
          <cell r="E306">
            <v>88</v>
          </cell>
          <cell r="F306">
            <v>0</v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>
            <v>2970</v>
          </cell>
        </row>
        <row r="307">
          <cell r="A307" t="str">
            <v>25K8629</v>
          </cell>
          <cell r="B307" t="str">
            <v xml:space="preserve"> </v>
          </cell>
          <cell r="C307" t="str">
            <v>Server Plus Pack v4.20, License + 1 YR Subscription, Separate Proof of Entitlement only</v>
          </cell>
          <cell r="D307">
            <v>0</v>
          </cell>
          <cell r="E307">
            <v>2513</v>
          </cell>
          <cell r="F307">
            <v>0</v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>
            <v>2980</v>
          </cell>
        </row>
        <row r="308">
          <cell r="C308" t="str">
            <v>Required ONCE with each order of accompanying license PoE purchase</v>
          </cell>
          <cell r="M308">
            <v>2990</v>
          </cell>
        </row>
        <row r="309">
          <cell r="M309">
            <v>3000</v>
          </cell>
        </row>
        <row r="310">
          <cell r="A310" t="str">
            <v>24R9416</v>
          </cell>
          <cell r="B310" t="str">
            <v xml:space="preserve"> </v>
          </cell>
          <cell r="C310" t="str">
            <v>RDM for Server 1 YR software subscription after license</v>
          </cell>
          <cell r="D310">
            <v>0</v>
          </cell>
          <cell r="E310" t="str">
            <v>???</v>
          </cell>
          <cell r="F310">
            <v>0</v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  <cell r="M310">
            <v>3010</v>
          </cell>
        </row>
        <row r="311">
          <cell r="A311" t="str">
            <v>24R9417</v>
          </cell>
          <cell r="B311" t="str">
            <v xml:space="preserve"> </v>
          </cell>
          <cell r="C311" t="str">
            <v>RDM for Server 1 YR software subscription renewal</v>
          </cell>
          <cell r="D311">
            <v>0</v>
          </cell>
          <cell r="E311" t="str">
            <v>???</v>
          </cell>
          <cell r="F311">
            <v>0</v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>
            <v>3020</v>
          </cell>
        </row>
        <row r="312">
          <cell r="A312" t="str">
            <v>24R9418</v>
          </cell>
          <cell r="B312" t="str">
            <v xml:space="preserve"> </v>
          </cell>
          <cell r="C312" t="str">
            <v>RDM for Server 2 YR software subscription renewal</v>
          </cell>
          <cell r="D312">
            <v>0</v>
          </cell>
          <cell r="E312" t="str">
            <v>???</v>
          </cell>
          <cell r="F312">
            <v>0</v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  <cell r="M312">
            <v>3030</v>
          </cell>
        </row>
        <row r="313">
          <cell r="M313">
            <v>3040</v>
          </cell>
        </row>
        <row r="314">
          <cell r="A314" t="str">
            <v>24R9422</v>
          </cell>
          <cell r="B314" t="str">
            <v xml:space="preserve"> </v>
          </cell>
          <cell r="C314" t="str">
            <v>UpdateXpress 1 YR subscription service</v>
          </cell>
          <cell r="D314">
            <v>0</v>
          </cell>
          <cell r="E314" t="str">
            <v>???</v>
          </cell>
          <cell r="F314">
            <v>0</v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>
            <v>3050</v>
          </cell>
        </row>
        <row r="315">
          <cell r="A315" t="str">
            <v>24R9423</v>
          </cell>
          <cell r="B315" t="str">
            <v xml:space="preserve"> </v>
          </cell>
          <cell r="C315" t="str">
            <v>UpdateXpress 2 YR subscription service</v>
          </cell>
          <cell r="D315">
            <v>0</v>
          </cell>
          <cell r="E315" t="str">
            <v>???</v>
          </cell>
          <cell r="F315">
            <v>0</v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>
            <v>3060</v>
          </cell>
        </row>
        <row r="316">
          <cell r="A316" t="str">
            <v>24R9424</v>
          </cell>
          <cell r="B316" t="str">
            <v xml:space="preserve"> </v>
          </cell>
          <cell r="C316" t="str">
            <v>ServerGuide 1 YR subscription service</v>
          </cell>
          <cell r="D316">
            <v>0</v>
          </cell>
          <cell r="E316" t="str">
            <v>???</v>
          </cell>
          <cell r="F316">
            <v>0</v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>
            <v>3070</v>
          </cell>
        </row>
        <row r="317">
          <cell r="A317" t="str">
            <v>24R9425</v>
          </cell>
          <cell r="B317" t="str">
            <v xml:space="preserve"> </v>
          </cell>
          <cell r="C317" t="str">
            <v>ServerGuide 2 YR subscription service</v>
          </cell>
          <cell r="D317">
            <v>0</v>
          </cell>
          <cell r="E317" t="str">
            <v>???</v>
          </cell>
          <cell r="F317">
            <v>0</v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>
            <v>3080</v>
          </cell>
        </row>
        <row r="318">
          <cell r="M318">
            <v>3090</v>
          </cell>
        </row>
        <row r="319">
          <cell r="A319" t="str">
            <v>73P8603</v>
          </cell>
          <cell r="B319" t="str">
            <v xml:space="preserve"> </v>
          </cell>
          <cell r="C319" t="str">
            <v>Application Workload Manager for IBM Director - Media Pack, Single License Proof of Entitlement</v>
          </cell>
          <cell r="D319">
            <v>0</v>
          </cell>
          <cell r="E319" t="str">
            <v>???</v>
          </cell>
          <cell r="F319">
            <v>0</v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>
            <v>3100</v>
          </cell>
        </row>
        <row r="320">
          <cell r="A320" t="str">
            <v>73P8604</v>
          </cell>
          <cell r="B320" t="str">
            <v xml:space="preserve"> </v>
          </cell>
          <cell r="C320" t="str">
            <v>Application Workload Manager for IBM Director, Single License Proof of Entitlement</v>
          </cell>
          <cell r="D320">
            <v>0</v>
          </cell>
          <cell r="E320" t="str">
            <v>???</v>
          </cell>
          <cell r="F320">
            <v>0</v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>
            <v>3110</v>
          </cell>
        </row>
        <row r="321">
          <cell r="A321" t="str">
            <v>73P8605</v>
          </cell>
          <cell r="B321" t="str">
            <v xml:space="preserve"> </v>
          </cell>
          <cell r="C321" t="str">
            <v>Application Workload Manager for IBM Director, 20 License Proof of Entitlement</v>
          </cell>
          <cell r="D321">
            <v>0</v>
          </cell>
          <cell r="E321" t="str">
            <v>???</v>
          </cell>
          <cell r="F321">
            <v>0</v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>
            <v>3120</v>
          </cell>
        </row>
        <row r="322">
          <cell r="A322" t="str">
            <v>73P8606</v>
          </cell>
          <cell r="B322" t="str">
            <v xml:space="preserve"> </v>
          </cell>
          <cell r="C322" t="str">
            <v>Application Workload Manager for IBM Director, 50 License Proof of Entitlement</v>
          </cell>
          <cell r="D322">
            <v>0</v>
          </cell>
          <cell r="E322" t="str">
            <v>???</v>
          </cell>
          <cell r="F322">
            <v>0</v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>
            <v>3130</v>
          </cell>
        </row>
        <row r="323">
          <cell r="A323" t="str">
            <v>73P8607</v>
          </cell>
          <cell r="B323" t="str">
            <v xml:space="preserve"> </v>
          </cell>
          <cell r="C323" t="str">
            <v>Application Workload Manager for IBM Director, 100 License Proof of Entitlement</v>
          </cell>
          <cell r="D323">
            <v>0</v>
          </cell>
          <cell r="E323" t="str">
            <v>???</v>
          </cell>
          <cell r="F323">
            <v>0</v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>
            <v>3140</v>
          </cell>
        </row>
        <row r="324">
          <cell r="A324" t="str">
            <v>25K8593</v>
          </cell>
          <cell r="C324" t="str">
            <v>ARMTech Active Resource Management v2.2x for Citrix MetaFrame - 2 CPU License POE</v>
          </cell>
          <cell r="D324">
            <v>0</v>
          </cell>
          <cell r="E324" t="str">
            <v>???</v>
          </cell>
          <cell r="F324">
            <v>0</v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>
            <v>3150</v>
          </cell>
        </row>
        <row r="325">
          <cell r="A325" t="str">
            <v>25K8594</v>
          </cell>
          <cell r="C325" t="str">
            <v>ARMTech Active Resource Management v2.2x for Citrix MetaFrame - 4 CPU License POE</v>
          </cell>
          <cell r="D325">
            <v>0</v>
          </cell>
          <cell r="E325" t="str">
            <v>???</v>
          </cell>
          <cell r="F325">
            <v>0</v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>
            <v>3160</v>
          </cell>
        </row>
        <row r="326">
          <cell r="A326" t="str">
            <v>25K8595</v>
          </cell>
          <cell r="C326" t="str">
            <v>ARMTech Active Resource Management v2.2x for Citrix MetaFrame - 1 CPU License POE</v>
          </cell>
          <cell r="D326">
            <v>0</v>
          </cell>
          <cell r="E326" t="str">
            <v>???</v>
          </cell>
          <cell r="F326">
            <v>0</v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>
            <v>3170</v>
          </cell>
        </row>
        <row r="327">
          <cell r="A327" t="str">
            <v>90P0350</v>
          </cell>
          <cell r="B327" t="str">
            <v xml:space="preserve"> </v>
          </cell>
          <cell r="C327" t="str">
            <v>ARMTech Active Resource Management v2.x for Windows (1 CPU)</v>
          </cell>
          <cell r="D327">
            <v>0</v>
          </cell>
          <cell r="E327" t="str">
            <v>???</v>
          </cell>
          <cell r="F327">
            <v>0</v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>
            <v>3180</v>
          </cell>
        </row>
        <row r="328">
          <cell r="A328" t="str">
            <v>90P0291</v>
          </cell>
          <cell r="B328" t="str">
            <v xml:space="preserve"> </v>
          </cell>
          <cell r="C328" t="str">
            <v>ARMTech Active Resource Management v2.x for Windows (2 CPU)</v>
          </cell>
          <cell r="D328">
            <v>0</v>
          </cell>
          <cell r="E328" t="str">
            <v>???</v>
          </cell>
          <cell r="F328">
            <v>0</v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>
            <v>3190</v>
          </cell>
        </row>
        <row r="329">
          <cell r="A329" t="str">
            <v>90P0292</v>
          </cell>
          <cell r="B329" t="str">
            <v xml:space="preserve"> </v>
          </cell>
          <cell r="C329" t="str">
            <v>ARMTech Active Resource Management v2.x for Windows (4 CPU)</v>
          </cell>
          <cell r="D329">
            <v>0</v>
          </cell>
          <cell r="E329" t="str">
            <v>???</v>
          </cell>
          <cell r="F329">
            <v>0</v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>
            <v>3200</v>
          </cell>
        </row>
        <row r="330">
          <cell r="A330" t="str">
            <v>90P0293</v>
          </cell>
          <cell r="C330" t="str">
            <v>ARMTech Active Resource Management v2.x for Windows (8 CPU)</v>
          </cell>
          <cell r="D330">
            <v>0</v>
          </cell>
          <cell r="E330" t="str">
            <v>???</v>
          </cell>
          <cell r="F330">
            <v>0</v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>
            <v>3210</v>
          </cell>
        </row>
        <row r="331">
          <cell r="A331" t="str">
            <v>90P0349</v>
          </cell>
          <cell r="B331" t="str">
            <v xml:space="preserve"> </v>
          </cell>
          <cell r="C331" t="str">
            <v>ARMTech Active Resource Management v2.x for Windows (Media Pack)</v>
          </cell>
          <cell r="D331">
            <v>0</v>
          </cell>
          <cell r="E331" t="str">
            <v>???</v>
          </cell>
          <cell r="F331">
            <v>0</v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>
            <v>3220</v>
          </cell>
        </row>
        <row r="332">
          <cell r="M332">
            <v>3230</v>
          </cell>
        </row>
        <row r="333">
          <cell r="A333" t="str">
            <v>4819L1X</v>
          </cell>
          <cell r="B333" t="str">
            <v xml:space="preserve"> </v>
          </cell>
          <cell r="C333" t="str">
            <v>Altiris Deployment Solution for Servers</v>
          </cell>
          <cell r="D333">
            <v>0</v>
          </cell>
          <cell r="E333" t="str">
            <v>???</v>
          </cell>
          <cell r="F333">
            <v>0</v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>
            <v>3240</v>
          </cell>
        </row>
        <row r="334">
          <cell r="A334" t="str">
            <v>4819U1X</v>
          </cell>
          <cell r="B334" t="str">
            <v xml:space="preserve"> </v>
          </cell>
          <cell r="C334" t="str">
            <v>Altiris Deployment Solution for Servers Annual Upgrade Protection</v>
          </cell>
          <cell r="D334">
            <v>0</v>
          </cell>
          <cell r="E334" t="str">
            <v>???</v>
          </cell>
          <cell r="F334">
            <v>0</v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>
            <v>3250</v>
          </cell>
        </row>
        <row r="335">
          <cell r="A335" t="str">
            <v>4819R1X</v>
          </cell>
          <cell r="B335" t="str">
            <v xml:space="preserve"> </v>
          </cell>
          <cell r="C335" t="str">
            <v>Altiris Support Incident Pack - 5 Incidents</v>
          </cell>
          <cell r="D335">
            <v>0</v>
          </cell>
          <cell r="E335" t="str">
            <v>???</v>
          </cell>
          <cell r="F335">
            <v>0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>
            <v>3260</v>
          </cell>
        </row>
        <row r="336">
          <cell r="A336" t="str">
            <v>N/A</v>
          </cell>
          <cell r="B336" t="str">
            <v xml:space="preserve"> </v>
          </cell>
          <cell r="C336" t="str">
            <v>Altiris On-site Support - Standard Work Day</v>
          </cell>
          <cell r="D336">
            <v>0</v>
          </cell>
          <cell r="E336" t="str">
            <v>N/A</v>
          </cell>
          <cell r="F336">
            <v>0</v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>
            <v>3270</v>
          </cell>
        </row>
        <row r="337">
          <cell r="A337" t="str">
            <v>N/A</v>
          </cell>
          <cell r="B337" t="str">
            <v xml:space="preserve"> </v>
          </cell>
          <cell r="C337" t="str">
            <v>Altiris On-site Support - Weekends &amp; After hours</v>
          </cell>
          <cell r="D337">
            <v>0</v>
          </cell>
          <cell r="E337" t="str">
            <v>N/A</v>
          </cell>
          <cell r="F337">
            <v>0</v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>
            <v>3280</v>
          </cell>
        </row>
        <row r="338">
          <cell r="A338" t="str">
            <v>N/A</v>
          </cell>
          <cell r="B338" t="str">
            <v xml:space="preserve"> </v>
          </cell>
          <cell r="C338" t="str">
            <v>Altiris Annual Premium Global Support</v>
          </cell>
          <cell r="D338">
            <v>0</v>
          </cell>
          <cell r="E338" t="str">
            <v>N/A</v>
          </cell>
          <cell r="F338">
            <v>0</v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>
            <v>3290</v>
          </cell>
        </row>
        <row r="339">
          <cell r="A339" t="str">
            <v>4819R6X</v>
          </cell>
          <cell r="B339" t="str">
            <v xml:space="preserve"> </v>
          </cell>
          <cell r="C339" t="str">
            <v>Altiris Annual Premium Support</v>
          </cell>
          <cell r="D339">
            <v>0</v>
          </cell>
          <cell r="E339" t="str">
            <v>???</v>
          </cell>
          <cell r="F339">
            <v>0</v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>
            <v>3300</v>
          </cell>
        </row>
        <row r="340">
          <cell r="A340" t="str">
            <v>4819R7X</v>
          </cell>
          <cell r="B340" t="str">
            <v xml:space="preserve"> </v>
          </cell>
          <cell r="C340" t="str">
            <v>Altiris Annual Premium 20 Support</v>
          </cell>
          <cell r="D340">
            <v>0</v>
          </cell>
          <cell r="E340" t="str">
            <v>???</v>
          </cell>
          <cell r="F340">
            <v>0</v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>
            <v>3310</v>
          </cell>
        </row>
        <row r="341">
          <cell r="A341" t="str">
            <v>N/A</v>
          </cell>
          <cell r="B341" t="str">
            <v xml:space="preserve"> </v>
          </cell>
          <cell r="C341" t="str">
            <v>Altiris Assigned Engineer - 25% for 12 months</v>
          </cell>
          <cell r="D341">
            <v>0</v>
          </cell>
          <cell r="E341" t="str">
            <v>N/A</v>
          </cell>
          <cell r="F341">
            <v>0</v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>
            <v>3320</v>
          </cell>
        </row>
        <row r="342">
          <cell r="M342">
            <v>3330</v>
          </cell>
        </row>
        <row r="343">
          <cell r="A343" t="str">
            <v>4836MDX</v>
          </cell>
          <cell r="B343" t="str">
            <v>4836-MDX</v>
          </cell>
          <cell r="C343" t="str">
            <v>IBM Remote Deployment Manager v4.20 Media Package</v>
          </cell>
          <cell r="D343">
            <v>0</v>
          </cell>
          <cell r="E343">
            <v>88.2</v>
          </cell>
          <cell r="F343">
            <v>0</v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>
            <v>3340</v>
          </cell>
        </row>
        <row r="344">
          <cell r="A344" t="str">
            <v>4836ISX</v>
          </cell>
          <cell r="B344" t="str">
            <v>4836-ISX</v>
          </cell>
          <cell r="C344" t="str">
            <v>IBM Remote Deployment Manager v4.20 Single Managed IBM Server License With One YR Subscription</v>
          </cell>
          <cell r="D344">
            <v>0</v>
          </cell>
          <cell r="E344">
            <v>750</v>
          </cell>
          <cell r="F344">
            <v>0</v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>
            <v>3350</v>
          </cell>
        </row>
        <row r="345">
          <cell r="M345">
            <v>3360</v>
          </cell>
        </row>
        <row r="346">
          <cell r="A346" t="str">
            <v>- Services Offerings</v>
          </cell>
          <cell r="M346">
            <v>3370</v>
          </cell>
        </row>
        <row r="347">
          <cell r="M347">
            <v>3380</v>
          </cell>
        </row>
        <row r="348">
          <cell r="A348" t="str">
            <v>N/A</v>
          </cell>
          <cell r="B348" t="str">
            <v xml:space="preserve"> </v>
          </cell>
          <cell r="C348" t="str">
            <v>Server Hardware Config - 1-3 Options</v>
          </cell>
          <cell r="D348">
            <v>0</v>
          </cell>
          <cell r="E348" t="str">
            <v>N/A</v>
          </cell>
          <cell r="F348">
            <v>0</v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>
            <v>3390</v>
          </cell>
        </row>
        <row r="349">
          <cell r="A349" t="str">
            <v>N/A</v>
          </cell>
          <cell r="B349" t="str">
            <v xml:space="preserve"> </v>
          </cell>
          <cell r="C349" t="str">
            <v>Server Hardware Config - 4 or more Options</v>
          </cell>
          <cell r="D349">
            <v>0</v>
          </cell>
          <cell r="E349" t="str">
            <v>N/A</v>
          </cell>
          <cell r="F349">
            <v>0</v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>
            <v>3400</v>
          </cell>
        </row>
        <row r="350">
          <cell r="A350" t="str">
            <v>N/A</v>
          </cell>
          <cell r="B350" t="str">
            <v xml:space="preserve"> </v>
          </cell>
          <cell r="C350" t="str">
            <v>Customer Choice xSeries Integration Fee</v>
          </cell>
          <cell r="D350">
            <v>0</v>
          </cell>
          <cell r="E350" t="str">
            <v>N/A</v>
          </cell>
          <cell r="F350">
            <v>0</v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>
            <v>3410</v>
          </cell>
        </row>
        <row r="351">
          <cell r="A351" t="str">
            <v>N/A</v>
          </cell>
          <cell r="B351" t="str">
            <v xml:space="preserve"> </v>
          </cell>
          <cell r="C351" t="str">
            <v>Simple Asset Tagging - Server</v>
          </cell>
          <cell r="D351">
            <v>0</v>
          </cell>
          <cell r="E351" t="str">
            <v>N/A</v>
          </cell>
          <cell r="F351">
            <v>0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>
            <v>3420</v>
          </cell>
        </row>
        <row r="352">
          <cell r="A352" t="str">
            <v>N/A</v>
          </cell>
          <cell r="B352" t="str">
            <v xml:space="preserve"> </v>
          </cell>
          <cell r="C352" t="str">
            <v>Complex Asset Tagging - Server</v>
          </cell>
          <cell r="D352">
            <v>0</v>
          </cell>
          <cell r="E352" t="str">
            <v>N/A</v>
          </cell>
          <cell r="F352">
            <v>0</v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>
            <v>3430</v>
          </cell>
        </row>
        <row r="353">
          <cell r="A353" t="str">
            <v>N/A</v>
          </cell>
          <cell r="B353" t="str">
            <v xml:space="preserve"> </v>
          </cell>
          <cell r="C353" t="str">
            <v>Firmware/Hardware Settings - Standard - Server</v>
          </cell>
          <cell r="D353">
            <v>0</v>
          </cell>
          <cell r="E353" t="str">
            <v>N/A</v>
          </cell>
          <cell r="F353">
            <v>0</v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>
            <v>3440</v>
          </cell>
        </row>
        <row r="354">
          <cell r="A354" t="str">
            <v>N/A</v>
          </cell>
          <cell r="B354" t="str">
            <v xml:space="preserve"> </v>
          </cell>
          <cell r="C354" t="str">
            <v>Firmware/Hardware Settings - Enhanced - Server</v>
          </cell>
          <cell r="D354">
            <v>0</v>
          </cell>
          <cell r="E354" t="str">
            <v>N/A</v>
          </cell>
          <cell r="F354">
            <v>0</v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>
            <v>3450</v>
          </cell>
        </row>
        <row r="355">
          <cell r="A355" t="str">
            <v>N/A</v>
          </cell>
          <cell r="B355" t="str">
            <v xml:space="preserve"> </v>
          </cell>
          <cell r="C355" t="str">
            <v>Load Non-Image Custom Ultra Image - Server</v>
          </cell>
          <cell r="D355">
            <v>0</v>
          </cell>
          <cell r="E355" t="str">
            <v>N/A</v>
          </cell>
          <cell r="F355">
            <v>0</v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>
            <v>3460</v>
          </cell>
        </row>
        <row r="356">
          <cell r="A356" t="str">
            <v>N/A</v>
          </cell>
          <cell r="B356" t="str">
            <v xml:space="preserve"> </v>
          </cell>
          <cell r="C356" t="str">
            <v>Modify Custom Software Image</v>
          </cell>
          <cell r="D356">
            <v>0</v>
          </cell>
          <cell r="E356" t="str">
            <v>N/A</v>
          </cell>
          <cell r="F356">
            <v>0</v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>
            <v>3470</v>
          </cell>
        </row>
        <row r="357">
          <cell r="A357" t="str">
            <v>N/A</v>
          </cell>
          <cell r="B357" t="str">
            <v xml:space="preserve"> </v>
          </cell>
          <cell r="C357" t="str">
            <v>Certify Custom Sotware Image</v>
          </cell>
          <cell r="D357">
            <v>0</v>
          </cell>
          <cell r="E357" t="str">
            <v>N/A</v>
          </cell>
          <cell r="F357">
            <v>0</v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>
            <v>3480</v>
          </cell>
        </row>
        <row r="358">
          <cell r="A358" t="str">
            <v>N/A</v>
          </cell>
          <cell r="B358" t="str">
            <v xml:space="preserve"> </v>
          </cell>
          <cell r="C358" t="str">
            <v>Create Custom Software Image</v>
          </cell>
          <cell r="D358">
            <v>0</v>
          </cell>
          <cell r="E358" t="str">
            <v>N/A</v>
          </cell>
          <cell r="F358">
            <v>0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>
            <v>3490</v>
          </cell>
        </row>
        <row r="359">
          <cell r="A359" t="str">
            <v>N/A</v>
          </cell>
          <cell r="B359" t="str">
            <v xml:space="preserve"> </v>
          </cell>
          <cell r="C359" t="str">
            <v>Create Custom Software Image with Additional Languages</v>
          </cell>
          <cell r="D359">
            <v>0</v>
          </cell>
          <cell r="E359" t="str">
            <v>N/A</v>
          </cell>
          <cell r="F359">
            <v>0</v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>
            <v>3500</v>
          </cell>
        </row>
        <row r="360">
          <cell r="A360" t="str">
            <v>N/A</v>
          </cell>
          <cell r="B360" t="str">
            <v xml:space="preserve"> </v>
          </cell>
          <cell r="C360" t="str">
            <v>Create Custom Software Image DBCS</v>
          </cell>
          <cell r="D360">
            <v>0</v>
          </cell>
          <cell r="E360" t="str">
            <v>N/A</v>
          </cell>
          <cell r="F360">
            <v>0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>
            <v>3510</v>
          </cell>
        </row>
        <row r="361">
          <cell r="A361" t="str">
            <v>N/A</v>
          </cell>
          <cell r="B361" t="str">
            <v xml:space="preserve"> </v>
          </cell>
          <cell r="C361" t="str">
            <v>Customer Supplied Image &lt; 2000</v>
          </cell>
          <cell r="D361">
            <v>0</v>
          </cell>
          <cell r="E361" t="str">
            <v>N/A</v>
          </cell>
          <cell r="F361">
            <v>0</v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>
            <v>3520</v>
          </cell>
        </row>
        <row r="362">
          <cell r="A362" t="str">
            <v>N/A</v>
          </cell>
          <cell r="B362" t="str">
            <v xml:space="preserve"> </v>
          </cell>
          <cell r="C362" t="str">
            <v>IBM Supplied Image &lt; 2000</v>
          </cell>
          <cell r="D362">
            <v>0</v>
          </cell>
          <cell r="E362" t="str">
            <v>N/A</v>
          </cell>
          <cell r="F362">
            <v>0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>
            <v>3530</v>
          </cell>
        </row>
        <row r="363">
          <cell r="A363" t="str">
            <v>N/A</v>
          </cell>
          <cell r="B363" t="str">
            <v xml:space="preserve"> </v>
          </cell>
          <cell r="C363" t="str">
            <v>Customer Supplied Image &gt; 10k</v>
          </cell>
          <cell r="D363">
            <v>0</v>
          </cell>
          <cell r="E363" t="str">
            <v>N/A</v>
          </cell>
          <cell r="F363">
            <v>0</v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>
            <v>3540</v>
          </cell>
        </row>
        <row r="364">
          <cell r="A364" t="str">
            <v>N/A</v>
          </cell>
          <cell r="B364" t="str">
            <v xml:space="preserve"> </v>
          </cell>
          <cell r="C364" t="str">
            <v>IBM Supplied Image &gt; 10k</v>
          </cell>
          <cell r="D364">
            <v>0</v>
          </cell>
          <cell r="E364" t="str">
            <v>N/A</v>
          </cell>
          <cell r="F364">
            <v>0</v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>
            <v>3550</v>
          </cell>
        </row>
        <row r="365">
          <cell r="A365" t="str">
            <v>N/A</v>
          </cell>
          <cell r="B365" t="str">
            <v xml:space="preserve"> </v>
          </cell>
          <cell r="C365" t="str">
            <v>Custom Image - Image Prep for Manufacturing</v>
          </cell>
          <cell r="D365">
            <v>0</v>
          </cell>
          <cell r="E365" t="str">
            <v>N/A</v>
          </cell>
          <cell r="F365">
            <v>0</v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>
            <v>3560</v>
          </cell>
        </row>
        <row r="366">
          <cell r="A366" t="str">
            <v>N/A</v>
          </cell>
          <cell r="B366" t="str">
            <v xml:space="preserve"> </v>
          </cell>
          <cell r="C366" t="str">
            <v>Custom Image - Additional Device Drivers</v>
          </cell>
          <cell r="D366">
            <v>0</v>
          </cell>
          <cell r="E366" t="str">
            <v>N/A</v>
          </cell>
          <cell r="F366">
            <v>0</v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>
            <v>3570</v>
          </cell>
        </row>
        <row r="367">
          <cell r="A367" t="str">
            <v>N/A</v>
          </cell>
          <cell r="B367" t="str">
            <v xml:space="preserve"> </v>
          </cell>
          <cell r="C367" t="str">
            <v>xSeries Enterpise Rack Setup</v>
          </cell>
          <cell r="D367">
            <v>0</v>
          </cell>
          <cell r="E367" t="str">
            <v>N/A</v>
          </cell>
          <cell r="F367">
            <v>0</v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>
            <v>3580</v>
          </cell>
        </row>
        <row r="368">
          <cell r="A368" t="str">
            <v>N/A</v>
          </cell>
          <cell r="B368" t="str">
            <v xml:space="preserve"> </v>
          </cell>
          <cell r="C368" t="str">
            <v>xSeries Enterprise Rack Config</v>
          </cell>
          <cell r="D368">
            <v>0</v>
          </cell>
          <cell r="E368" t="str">
            <v>N/A</v>
          </cell>
          <cell r="F368">
            <v>0</v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>
            <v>3590</v>
          </cell>
        </row>
        <row r="369">
          <cell r="A369" t="str">
            <v>N/A</v>
          </cell>
          <cell r="B369" t="str">
            <v xml:space="preserve"> </v>
          </cell>
          <cell r="C369" t="str">
            <v>xSeries RAID Configuration Simple</v>
          </cell>
          <cell r="D369">
            <v>0</v>
          </cell>
          <cell r="E369" t="str">
            <v>N/A</v>
          </cell>
          <cell r="F369">
            <v>0</v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>
            <v>3600</v>
          </cell>
        </row>
        <row r="370">
          <cell r="A370" t="str">
            <v>N/A</v>
          </cell>
          <cell r="B370" t="str">
            <v xml:space="preserve"> </v>
          </cell>
          <cell r="C370" t="str">
            <v>xSeries NOS Customization</v>
          </cell>
          <cell r="D370">
            <v>0</v>
          </cell>
          <cell r="E370" t="str">
            <v>N/A</v>
          </cell>
          <cell r="F370">
            <v>0</v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>
            <v>3610</v>
          </cell>
        </row>
        <row r="371">
          <cell r="A371" t="str">
            <v>N/A</v>
          </cell>
          <cell r="B371" t="str">
            <v xml:space="preserve"> </v>
          </cell>
          <cell r="C371" t="str">
            <v>xSeries RAID Configuration Complex</v>
          </cell>
          <cell r="D371">
            <v>0</v>
          </cell>
          <cell r="E371" t="str">
            <v>N/A</v>
          </cell>
          <cell r="F371">
            <v>0</v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>
            <v>3620</v>
          </cell>
        </row>
        <row r="372">
          <cell r="A372" t="str">
            <v>N/A</v>
          </cell>
          <cell r="B372" t="str">
            <v xml:space="preserve"> </v>
          </cell>
          <cell r="C372" t="str">
            <v>Config &amp; Install xSeries Server 1U</v>
          </cell>
          <cell r="D372">
            <v>0</v>
          </cell>
          <cell r="E372" t="str">
            <v>N/A</v>
          </cell>
          <cell r="F372">
            <v>0</v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>
            <v>3630</v>
          </cell>
        </row>
        <row r="373">
          <cell r="A373" t="str">
            <v>N/A</v>
          </cell>
          <cell r="B373" t="str">
            <v xml:space="preserve"> </v>
          </cell>
          <cell r="C373" t="str">
            <v>IBM Custom Shipping Label - Server</v>
          </cell>
          <cell r="D373">
            <v>0</v>
          </cell>
          <cell r="E373" t="str">
            <v>N/A</v>
          </cell>
          <cell r="F373">
            <v>0</v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>
            <v>3640</v>
          </cell>
        </row>
        <row r="374">
          <cell r="A374" t="str">
            <v>N/A</v>
          </cell>
          <cell r="B374" t="str">
            <v xml:space="preserve"> </v>
          </cell>
          <cell r="C374" t="str">
            <v>IBM Custom Palletization - Server</v>
          </cell>
          <cell r="D374">
            <v>0</v>
          </cell>
          <cell r="E374" t="str">
            <v>N/A</v>
          </cell>
          <cell r="F374">
            <v>0</v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>
            <v>3650</v>
          </cell>
        </row>
        <row r="375">
          <cell r="A375" t="str">
            <v>N/A</v>
          </cell>
          <cell r="B375" t="str">
            <v xml:space="preserve"> </v>
          </cell>
          <cell r="C375" t="str">
            <v>Odyssey Asset Tag - Server</v>
          </cell>
          <cell r="D375">
            <v>0</v>
          </cell>
          <cell r="E375" t="str">
            <v>N/A</v>
          </cell>
          <cell r="F375">
            <v>0</v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>
            <v>3660</v>
          </cell>
        </row>
        <row r="376">
          <cell r="M376">
            <v>3670</v>
          </cell>
        </row>
        <row r="377">
          <cell r="A377" t="str">
            <v>ServicePacs</v>
          </cell>
          <cell r="M377">
            <v>3680</v>
          </cell>
        </row>
        <row r="378">
          <cell r="C378" t="str">
            <v>NOTE THAT PRICES FOR SERVICEPACS ARE IBM LIST PRICE (DISCOUNTS MAY APPLY)</v>
          </cell>
          <cell r="M378">
            <v>3690</v>
          </cell>
        </row>
        <row r="379">
          <cell r="A379" t="str">
            <v>N/A</v>
          </cell>
          <cell r="B379" t="str">
            <v xml:space="preserve"> </v>
          </cell>
          <cell r="C379" t="str">
            <v>180 days of Business Hours software support for a single xSeries server</v>
          </cell>
          <cell r="D379">
            <v>0</v>
          </cell>
          <cell r="E379" t="str">
            <v>N/A</v>
          </cell>
          <cell r="F379">
            <v>0</v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>
            <v>3700</v>
          </cell>
        </row>
        <row r="380">
          <cell r="M380">
            <v>3710</v>
          </cell>
        </row>
        <row r="381">
          <cell r="A381" t="str">
            <v>N/A</v>
          </cell>
          <cell r="B381" t="str">
            <v xml:space="preserve"> </v>
          </cell>
          <cell r="C381" t="str">
            <v>1 YR Support Line (x255)</v>
          </cell>
          <cell r="D381">
            <v>0</v>
          </cell>
          <cell r="E381" t="str">
            <v>N/A</v>
          </cell>
          <cell r="F381">
            <v>0</v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/>
          </cell>
          <cell r="L381" t="str">
            <v/>
          </cell>
          <cell r="M381">
            <v>3720</v>
          </cell>
        </row>
        <row r="382">
          <cell r="A382" t="str">
            <v>N/A</v>
          </cell>
          <cell r="B382" t="str">
            <v xml:space="preserve"> </v>
          </cell>
          <cell r="C382" t="str">
            <v>1 YR IOR NBD (x255)</v>
          </cell>
          <cell r="D382">
            <v>0</v>
          </cell>
          <cell r="E382" t="str">
            <v>N/A</v>
          </cell>
          <cell r="F382">
            <v>0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>
            <v>3730</v>
          </cell>
        </row>
        <row r="383">
          <cell r="A383" t="str">
            <v>N/A</v>
          </cell>
          <cell r="B383" t="str">
            <v xml:space="preserve"> </v>
          </cell>
          <cell r="C383" t="str">
            <v>1 YR IOR 9x5/next day (x255)</v>
          </cell>
          <cell r="D383">
            <v>0</v>
          </cell>
          <cell r="E383" t="str">
            <v>N/A</v>
          </cell>
          <cell r="F383">
            <v>0</v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>
            <v>3740</v>
          </cell>
        </row>
        <row r="384">
          <cell r="A384" t="str">
            <v>N/A</v>
          </cell>
          <cell r="B384" t="str">
            <v xml:space="preserve"> </v>
          </cell>
          <cell r="C384" t="str">
            <v>1 YR IOR 9x5x4 (x255)</v>
          </cell>
          <cell r="D384">
            <v>0</v>
          </cell>
          <cell r="E384" t="str">
            <v>N/A</v>
          </cell>
          <cell r="F384">
            <v>0</v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>
            <v>3750</v>
          </cell>
        </row>
        <row r="385">
          <cell r="A385" t="str">
            <v>N/A</v>
          </cell>
          <cell r="B385" t="str">
            <v xml:space="preserve"> </v>
          </cell>
          <cell r="C385" t="str">
            <v>1 YR IOR 24x7x4 (x255)</v>
          </cell>
          <cell r="D385">
            <v>0</v>
          </cell>
          <cell r="E385" t="str">
            <v>N/A</v>
          </cell>
          <cell r="F385">
            <v>0</v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>
            <v>3760</v>
          </cell>
        </row>
        <row r="386">
          <cell r="A386" t="str">
            <v>N/A</v>
          </cell>
          <cell r="B386" t="str">
            <v xml:space="preserve"> </v>
          </cell>
          <cell r="C386" t="str">
            <v>1 YR IOR 24x7x2 hour  (x255)</v>
          </cell>
          <cell r="D386">
            <v>0</v>
          </cell>
          <cell r="E386" t="str">
            <v>N/A</v>
          </cell>
          <cell r="F386">
            <v>0</v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>
            <v>3770</v>
          </cell>
        </row>
        <row r="387">
          <cell r="A387" t="str">
            <v>N/A</v>
          </cell>
          <cell r="B387" t="str">
            <v xml:space="preserve"> </v>
          </cell>
          <cell r="C387" t="str">
            <v>2 YR IOR NBD (x255)</v>
          </cell>
          <cell r="D387">
            <v>0</v>
          </cell>
          <cell r="E387" t="str">
            <v>N/A</v>
          </cell>
          <cell r="F387">
            <v>0</v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>
            <v>3780</v>
          </cell>
        </row>
        <row r="388">
          <cell r="A388" t="str">
            <v>N/A</v>
          </cell>
          <cell r="B388" t="str">
            <v xml:space="preserve"> </v>
          </cell>
          <cell r="C388" t="str">
            <v>2 YR IOR 9x5/next day (x255)</v>
          </cell>
          <cell r="D388">
            <v>0</v>
          </cell>
          <cell r="E388" t="str">
            <v>N/A</v>
          </cell>
          <cell r="F388">
            <v>0</v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>
            <v>3790</v>
          </cell>
        </row>
        <row r="389">
          <cell r="A389" t="str">
            <v>N/A</v>
          </cell>
          <cell r="B389" t="str">
            <v xml:space="preserve"> </v>
          </cell>
          <cell r="C389" t="str">
            <v>2 YR IOR 9x5x4  (x255)</v>
          </cell>
          <cell r="D389">
            <v>0</v>
          </cell>
          <cell r="E389" t="str">
            <v>N/A</v>
          </cell>
          <cell r="F389">
            <v>0</v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>
            <v>3800</v>
          </cell>
        </row>
        <row r="390">
          <cell r="A390" t="str">
            <v>N/A</v>
          </cell>
          <cell r="B390" t="str">
            <v xml:space="preserve"> </v>
          </cell>
          <cell r="C390" t="str">
            <v>2 YR IOR 24x7x4 (x255)</v>
          </cell>
          <cell r="D390">
            <v>0</v>
          </cell>
          <cell r="E390" t="str">
            <v>N/A</v>
          </cell>
          <cell r="F390">
            <v>0</v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>
            <v>3810</v>
          </cell>
        </row>
        <row r="391">
          <cell r="A391" t="str">
            <v>N/A</v>
          </cell>
          <cell r="B391" t="str">
            <v xml:space="preserve"> </v>
          </cell>
          <cell r="C391" t="str">
            <v>2 YR IOR 24x7x2 hour  (x255)</v>
          </cell>
          <cell r="D391">
            <v>0</v>
          </cell>
          <cell r="E391" t="str">
            <v>N/A</v>
          </cell>
          <cell r="F391">
            <v>0</v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>
            <v>3820</v>
          </cell>
        </row>
        <row r="392">
          <cell r="A392" t="str">
            <v>N/A</v>
          </cell>
          <cell r="B392" t="str">
            <v xml:space="preserve"> </v>
          </cell>
          <cell r="C392" t="str">
            <v>3 YR IOR/24x7x4 BKK  Only (x255)</v>
          </cell>
          <cell r="D392">
            <v>0</v>
          </cell>
          <cell r="E392" t="str">
            <v>N/A</v>
          </cell>
          <cell r="F392">
            <v>0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>
            <v>3830</v>
          </cell>
        </row>
        <row r="393">
          <cell r="A393" t="str">
            <v>N/A</v>
          </cell>
          <cell r="B393" t="str">
            <v xml:space="preserve"> </v>
          </cell>
          <cell r="C393" t="str">
            <v>3 YR IOR /24x7( 3YR NBD Warrany ) (x255)</v>
          </cell>
          <cell r="D393">
            <v>0</v>
          </cell>
          <cell r="E393" t="str">
            <v>N/A</v>
          </cell>
          <cell r="F393">
            <v>0</v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>
            <v>3840</v>
          </cell>
        </row>
        <row r="394">
          <cell r="A394" t="str">
            <v>N/A</v>
          </cell>
          <cell r="B394" t="str">
            <v xml:space="preserve"> </v>
          </cell>
          <cell r="C394" t="str">
            <v>3 YR IOR /24x7( 3YR Parts 1YR Laber Warranty ) (x255)</v>
          </cell>
          <cell r="D394">
            <v>0</v>
          </cell>
          <cell r="E394" t="str">
            <v>N/A</v>
          </cell>
          <cell r="F394">
            <v>0</v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>
            <v>3850</v>
          </cell>
        </row>
        <row r="395">
          <cell r="A395" t="str">
            <v>N/A</v>
          </cell>
          <cell r="B395" t="str">
            <v xml:space="preserve"> </v>
          </cell>
          <cell r="C395" t="str">
            <v>3 YR OS/Config/Driver Support/9x5/NBD Respons (x255)</v>
          </cell>
          <cell r="D395">
            <v>0</v>
          </cell>
          <cell r="E395" t="str">
            <v>N/A</v>
          </cell>
          <cell r="F395">
            <v>0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>
            <v>3860</v>
          </cell>
        </row>
        <row r="396">
          <cell r="A396" t="str">
            <v>N/A</v>
          </cell>
          <cell r="B396" t="str">
            <v xml:space="preserve"> </v>
          </cell>
          <cell r="C396" t="str">
            <v>3 YR Parts &amp; Labour/IOR/9x5/4 hrs Response (x255)</v>
          </cell>
          <cell r="D396">
            <v>0</v>
          </cell>
          <cell r="E396" t="str">
            <v>N/A</v>
          </cell>
          <cell r="F396">
            <v>0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>
            <v>3870</v>
          </cell>
        </row>
        <row r="397">
          <cell r="A397" t="str">
            <v>N/A</v>
          </cell>
          <cell r="B397" t="str">
            <v xml:space="preserve"> </v>
          </cell>
          <cell r="C397" t="str">
            <v>3 YR Parts &amp; Labour/IOR/24x7/4hrs Response (x255)</v>
          </cell>
          <cell r="D397">
            <v>0</v>
          </cell>
          <cell r="E397" t="str">
            <v>N/A</v>
          </cell>
          <cell r="F397">
            <v>0</v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>
            <v>3880</v>
          </cell>
        </row>
        <row r="398">
          <cell r="A398" t="str">
            <v>N/A</v>
          </cell>
          <cell r="B398" t="str">
            <v xml:space="preserve"> </v>
          </cell>
          <cell r="C398" t="str">
            <v>3 YR IOR 24x7x4 + 1 YR Support Line (x255)</v>
          </cell>
          <cell r="D398">
            <v>0</v>
          </cell>
          <cell r="E398" t="str">
            <v>N/A</v>
          </cell>
          <cell r="F398">
            <v>0</v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>
            <v>3890</v>
          </cell>
        </row>
        <row r="399">
          <cell r="A399" t="str">
            <v>N/A</v>
          </cell>
          <cell r="B399" t="str">
            <v xml:space="preserve"> </v>
          </cell>
          <cell r="C399" t="str">
            <v>3 YR IOR 9x5x4 + 1 YR Support Line (x255)</v>
          </cell>
          <cell r="D399">
            <v>0</v>
          </cell>
          <cell r="E399" t="str">
            <v>N/A</v>
          </cell>
          <cell r="F399">
            <v>0</v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>
            <v>3900</v>
          </cell>
        </row>
        <row r="400">
          <cell r="A400" t="str">
            <v>N/A</v>
          </cell>
          <cell r="B400" t="str">
            <v xml:space="preserve"> </v>
          </cell>
          <cell r="C400" t="str">
            <v>3 YR IOR /24x7x4x6 (x255)</v>
          </cell>
          <cell r="D400">
            <v>0</v>
          </cell>
          <cell r="E400" t="str">
            <v>N/A</v>
          </cell>
          <cell r="F400">
            <v>0</v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>
            <v>3910</v>
          </cell>
        </row>
        <row r="401">
          <cell r="A401" t="str">
            <v>N/A</v>
          </cell>
          <cell r="B401" t="str">
            <v xml:space="preserve"> </v>
          </cell>
          <cell r="C401" t="str">
            <v>3 YR IOR /24x7x8x24 (x255)</v>
          </cell>
          <cell r="D401">
            <v>0</v>
          </cell>
          <cell r="E401" t="str">
            <v>N/A</v>
          </cell>
          <cell r="F401">
            <v>0</v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>
            <v>3920</v>
          </cell>
        </row>
        <row r="402">
          <cell r="A402" t="str">
            <v>N/A</v>
          </cell>
          <cell r="B402" t="str">
            <v xml:space="preserve"> </v>
          </cell>
          <cell r="C402" t="str">
            <v>3 YR IOR /24x7x8 (x255)</v>
          </cell>
          <cell r="D402">
            <v>0</v>
          </cell>
          <cell r="E402" t="str">
            <v>N/A</v>
          </cell>
          <cell r="F402">
            <v>0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>
            <v>3930</v>
          </cell>
        </row>
        <row r="403">
          <cell r="A403" t="str">
            <v>N/A</v>
          </cell>
          <cell r="B403" t="str">
            <v xml:space="preserve"> </v>
          </cell>
          <cell r="C403" t="str">
            <v>3 YR 12x6x2 (x255)</v>
          </cell>
          <cell r="D403">
            <v>0</v>
          </cell>
          <cell r="E403" t="str">
            <v>N/A</v>
          </cell>
          <cell r="F403">
            <v>0</v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>
            <v>3940</v>
          </cell>
        </row>
        <row r="404">
          <cell r="A404" t="str">
            <v>N/A</v>
          </cell>
          <cell r="B404" t="str">
            <v xml:space="preserve"> </v>
          </cell>
          <cell r="C404" t="str">
            <v>3 YR IOR /8x5x4 (x255)</v>
          </cell>
          <cell r="D404">
            <v>0</v>
          </cell>
          <cell r="E404" t="str">
            <v>N/A</v>
          </cell>
          <cell r="F404">
            <v>0</v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>
            <v>3950</v>
          </cell>
        </row>
        <row r="405">
          <cell r="A405" t="str">
            <v>N/A</v>
          </cell>
          <cell r="B405" t="str">
            <v xml:space="preserve"> </v>
          </cell>
          <cell r="C405" t="str">
            <v>3 YR IOR 9x5x4 (x255)</v>
          </cell>
          <cell r="D405">
            <v>0</v>
          </cell>
          <cell r="E405" t="str">
            <v>N/A</v>
          </cell>
          <cell r="F405">
            <v>0</v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>
            <v>3960</v>
          </cell>
        </row>
        <row r="406">
          <cell r="A406" t="str">
            <v>N/A</v>
          </cell>
          <cell r="B406" t="str">
            <v xml:space="preserve"> </v>
          </cell>
          <cell r="C406" t="str">
            <v>3 YR IOR /24x7x4 (x255)</v>
          </cell>
          <cell r="D406">
            <v>0</v>
          </cell>
          <cell r="E406" t="str">
            <v>N/A</v>
          </cell>
          <cell r="F406">
            <v>0</v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>
            <v>3970</v>
          </cell>
        </row>
        <row r="407">
          <cell r="A407" t="str">
            <v>N/A</v>
          </cell>
          <cell r="B407" t="str">
            <v xml:space="preserve"> </v>
          </cell>
          <cell r="C407" t="str">
            <v>3 YR IOR /24x7x2 (x255)</v>
          </cell>
          <cell r="D407">
            <v>0</v>
          </cell>
          <cell r="E407" t="str">
            <v>N/A</v>
          </cell>
          <cell r="F407">
            <v>0</v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>
            <v>3980</v>
          </cell>
        </row>
        <row r="408">
          <cell r="A408" t="str">
            <v>N/A</v>
          </cell>
          <cell r="B408" t="str">
            <v xml:space="preserve"> </v>
          </cell>
          <cell r="C408" t="str">
            <v>4 YR IOR/24x7x4 BKK  Only (x255)</v>
          </cell>
          <cell r="D408">
            <v>0</v>
          </cell>
          <cell r="E408" t="str">
            <v>N/A</v>
          </cell>
          <cell r="F408">
            <v>0</v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>
            <v>3990</v>
          </cell>
        </row>
        <row r="409">
          <cell r="A409" t="str">
            <v>N/A</v>
          </cell>
          <cell r="B409" t="str">
            <v xml:space="preserve"> </v>
          </cell>
          <cell r="C409" t="str">
            <v>4 YR IOR  9x5/next day  (x255)</v>
          </cell>
          <cell r="D409">
            <v>0</v>
          </cell>
          <cell r="E409" t="str">
            <v>N/A</v>
          </cell>
          <cell r="F409">
            <v>0</v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>
            <v>4000</v>
          </cell>
        </row>
        <row r="410">
          <cell r="A410" t="str">
            <v>N/A</v>
          </cell>
          <cell r="B410" t="str">
            <v xml:space="preserve"> </v>
          </cell>
          <cell r="C410" t="str">
            <v>4 YR IOR 9x5x4 (x255)</v>
          </cell>
          <cell r="D410">
            <v>0</v>
          </cell>
          <cell r="E410" t="str">
            <v>N/A</v>
          </cell>
          <cell r="F410">
            <v>0</v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>
            <v>4010</v>
          </cell>
        </row>
        <row r="411">
          <cell r="A411" t="str">
            <v>N/A</v>
          </cell>
          <cell r="B411" t="str">
            <v xml:space="preserve"> </v>
          </cell>
          <cell r="C411" t="str">
            <v>4 YR IOR /24x7x4 (x255)</v>
          </cell>
          <cell r="D411">
            <v>0</v>
          </cell>
          <cell r="E411" t="str">
            <v>N/A</v>
          </cell>
          <cell r="F411">
            <v>0</v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>
            <v>4020</v>
          </cell>
        </row>
        <row r="412">
          <cell r="A412" t="str">
            <v>N/A</v>
          </cell>
          <cell r="B412" t="str">
            <v xml:space="preserve"> </v>
          </cell>
          <cell r="C412" t="str">
            <v>4 YR IOR/24x7x2 (x255)</v>
          </cell>
          <cell r="D412">
            <v>0</v>
          </cell>
          <cell r="E412" t="str">
            <v>N/A</v>
          </cell>
          <cell r="F412">
            <v>0</v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>
            <v>4030</v>
          </cell>
        </row>
        <row r="413">
          <cell r="A413" t="str">
            <v>N/A</v>
          </cell>
          <cell r="B413" t="str">
            <v xml:space="preserve"> </v>
          </cell>
          <cell r="C413" t="str">
            <v>5 YR IOR/24x7x4 BKK  Only (x255)</v>
          </cell>
          <cell r="D413">
            <v>0</v>
          </cell>
          <cell r="E413" t="str">
            <v>N/A</v>
          </cell>
          <cell r="F413">
            <v>0</v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>
            <v>4040</v>
          </cell>
        </row>
        <row r="414">
          <cell r="A414" t="str">
            <v>N/A</v>
          </cell>
          <cell r="B414" t="str">
            <v xml:space="preserve"> </v>
          </cell>
          <cell r="C414" t="str">
            <v>5 YR IOR /8x5x4 (x255)</v>
          </cell>
          <cell r="D414">
            <v>0</v>
          </cell>
          <cell r="E414" t="str">
            <v>N/A</v>
          </cell>
          <cell r="F414">
            <v>0</v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>
            <v>4050</v>
          </cell>
        </row>
        <row r="415">
          <cell r="A415" t="str">
            <v>N/A</v>
          </cell>
          <cell r="B415" t="str">
            <v xml:space="preserve"> </v>
          </cell>
          <cell r="C415" t="str">
            <v>5 YR IOR  9x5/next day  (x255)</v>
          </cell>
          <cell r="D415">
            <v>0</v>
          </cell>
          <cell r="E415" t="str">
            <v>N/A</v>
          </cell>
          <cell r="F415">
            <v>0</v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>
            <v>4060</v>
          </cell>
        </row>
        <row r="416">
          <cell r="A416" t="str">
            <v>N/A</v>
          </cell>
          <cell r="B416" t="str">
            <v xml:space="preserve"> </v>
          </cell>
          <cell r="C416" t="str">
            <v>5 YR IOR /9x5x4 (x255)</v>
          </cell>
          <cell r="D416">
            <v>0</v>
          </cell>
          <cell r="E416" t="str">
            <v>N/A</v>
          </cell>
          <cell r="F416">
            <v>0</v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>
            <v>4070</v>
          </cell>
        </row>
        <row r="417">
          <cell r="A417" t="str">
            <v>N/A</v>
          </cell>
          <cell r="B417" t="str">
            <v xml:space="preserve"> </v>
          </cell>
          <cell r="C417" t="str">
            <v>5 YR IOR /24x7x4 (x255)</v>
          </cell>
          <cell r="D417">
            <v>0</v>
          </cell>
          <cell r="E417" t="str">
            <v>N/A</v>
          </cell>
          <cell r="F417">
            <v>0</v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>
            <v>4080</v>
          </cell>
        </row>
        <row r="418">
          <cell r="A418" t="str">
            <v>N/A</v>
          </cell>
          <cell r="B418" t="str">
            <v xml:space="preserve"> </v>
          </cell>
          <cell r="C418" t="str">
            <v>5 YR IOR /24x7x2 (x255)</v>
          </cell>
          <cell r="D418">
            <v>0</v>
          </cell>
          <cell r="E418" t="str">
            <v>N/A</v>
          </cell>
          <cell r="F418">
            <v>0</v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>
            <v>4090</v>
          </cell>
        </row>
        <row r="419">
          <cell r="A419" t="str">
            <v>N/A</v>
          </cell>
          <cell r="B419" t="str">
            <v xml:space="preserve"> </v>
          </cell>
          <cell r="C419" t="str">
            <v>6 YR IOR/24x7x4 (x255)</v>
          </cell>
          <cell r="D419">
            <v>0</v>
          </cell>
          <cell r="E419" t="str">
            <v>N/A</v>
          </cell>
          <cell r="F419">
            <v>0</v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>
            <v>4100</v>
          </cell>
        </row>
        <row r="420">
          <cell r="A420" t="str">
            <v>N/A</v>
          </cell>
          <cell r="B420" t="str">
            <v xml:space="preserve"> </v>
          </cell>
          <cell r="C420" t="str">
            <v>6 YR IOR/9x5x4 (x255)</v>
          </cell>
          <cell r="D420">
            <v>0</v>
          </cell>
          <cell r="E420" t="str">
            <v>N/A</v>
          </cell>
          <cell r="F420">
            <v>0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>
            <v>4110</v>
          </cell>
        </row>
        <row r="421">
          <cell r="M421">
            <v>4120</v>
          </cell>
        </row>
        <row r="422">
          <cell r="A422" t="str">
            <v>N/A</v>
          </cell>
          <cell r="B422" t="str">
            <v xml:space="preserve"> </v>
          </cell>
          <cell r="C422" t="str">
            <v>Extend to YR 4&amp;5 IOR /8x5x4 (x255)</v>
          </cell>
          <cell r="D422">
            <v>0</v>
          </cell>
          <cell r="E422" t="str">
            <v>N/A</v>
          </cell>
          <cell r="F422">
            <v>0</v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>
            <v>4130</v>
          </cell>
        </row>
        <row r="423">
          <cell r="A423" t="str">
            <v>N/A</v>
          </cell>
          <cell r="B423" t="str">
            <v xml:space="preserve"> </v>
          </cell>
          <cell r="C423" t="str">
            <v>Extend to YR 4&amp;5 IOR /24x7x4 (x255)</v>
          </cell>
          <cell r="D423">
            <v>0</v>
          </cell>
          <cell r="E423" t="str">
            <v>N/A</v>
          </cell>
          <cell r="F423">
            <v>0</v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>
            <v>4140</v>
          </cell>
        </row>
        <row r="424">
          <cell r="A424" t="str">
            <v>N/A</v>
          </cell>
          <cell r="B424" t="str">
            <v xml:space="preserve"> </v>
          </cell>
          <cell r="C424" t="str">
            <v>Extend to YR 4&amp;5 IOR /24x7x2 (x255)</v>
          </cell>
          <cell r="D424">
            <v>0</v>
          </cell>
          <cell r="E424" t="str">
            <v>N/A</v>
          </cell>
          <cell r="F424">
            <v>0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>
            <v>4150</v>
          </cell>
        </row>
        <row r="425">
          <cell r="M425">
            <v>4160</v>
          </cell>
        </row>
        <row r="426">
          <cell r="A426" t="str">
            <v>N/A</v>
          </cell>
          <cell r="B426" t="str">
            <v xml:space="preserve"> </v>
          </cell>
          <cell r="C426" t="str">
            <v>1 YR RTS for xSeries, IntelliStation, IBM Director, Windows, Linux (x255)</v>
          </cell>
          <cell r="D426">
            <v>0</v>
          </cell>
          <cell r="E426" t="str">
            <v>N/A</v>
          </cell>
          <cell r="F426">
            <v>0</v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>
            <v>4170</v>
          </cell>
        </row>
        <row r="427">
          <cell r="A427" t="str">
            <v>N/A</v>
          </cell>
          <cell r="B427" t="str">
            <v xml:space="preserve"> </v>
          </cell>
          <cell r="C427" t="str">
            <v>1 YR RTS for xSeries, IntelliStation, IBM Director, Windows, Linux, plus Vmware (x255)</v>
          </cell>
          <cell r="D427">
            <v>0</v>
          </cell>
          <cell r="E427" t="str">
            <v>N/A</v>
          </cell>
          <cell r="F427">
            <v>0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>
            <v>4180</v>
          </cell>
        </row>
        <row r="428">
          <cell r="A428" t="str">
            <v>N/A</v>
          </cell>
          <cell r="B428" t="str">
            <v xml:space="preserve"> </v>
          </cell>
          <cell r="C428" t="str">
            <v>3 YR RTS for xSeries, IBM Director, Windows and Linux (x255)</v>
          </cell>
          <cell r="D428">
            <v>0</v>
          </cell>
          <cell r="E428" t="str">
            <v>N/A</v>
          </cell>
          <cell r="F428">
            <v>0</v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>
            <v>4190</v>
          </cell>
        </row>
        <row r="429">
          <cell r="A429" t="str">
            <v>N/A</v>
          </cell>
          <cell r="B429" t="str">
            <v xml:space="preserve"> </v>
          </cell>
          <cell r="C429" t="str">
            <v>3 YR RTS for xSeries, IBM Director, Windows and Linux with Vmware (x255)</v>
          </cell>
          <cell r="D429">
            <v>0</v>
          </cell>
          <cell r="E429" t="str">
            <v>N/A</v>
          </cell>
          <cell r="F429">
            <v>0</v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>
            <v>4200</v>
          </cell>
        </row>
        <row r="430">
          <cell r="M430">
            <v>4210</v>
          </cell>
        </row>
        <row r="431">
          <cell r="A431" t="str">
            <v>N/A</v>
          </cell>
          <cell r="B431" t="str">
            <v xml:space="preserve"> </v>
          </cell>
          <cell r="C431" t="str">
            <v>ServicePac for Inst. Services - Inst. of a floor-standing / tower model server(x255)</v>
          </cell>
          <cell r="D431">
            <v>0</v>
          </cell>
          <cell r="E431" t="str">
            <v>N/A</v>
          </cell>
          <cell r="F431">
            <v>0</v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>
            <v>4220</v>
          </cell>
        </row>
        <row r="432">
          <cell r="A432" t="str">
            <v>N/A</v>
          </cell>
          <cell r="B432" t="str">
            <v xml:space="preserve"> </v>
          </cell>
          <cell r="C432" t="str">
            <v>ServicePac for Inst. Services - Inst. of a floor-standing / tower model server and the network operating system(x255)</v>
          </cell>
          <cell r="D432">
            <v>0</v>
          </cell>
          <cell r="E432" t="str">
            <v>N/A</v>
          </cell>
          <cell r="F432">
            <v>0</v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>
            <v>4230</v>
          </cell>
        </row>
        <row r="433">
          <cell r="M433">
            <v>4240</v>
          </cell>
        </row>
        <row r="434">
          <cell r="A434" t="str">
            <v>N/A</v>
          </cell>
          <cell r="B434" t="str">
            <v xml:space="preserve"> </v>
          </cell>
          <cell r="C434" t="str">
            <v>Unpack server, install IBM additional HW in Rack, OS (Windows NT, Windows 2000, Novell Netware or Linux ) Inst., verify Inst..(x255)</v>
          </cell>
          <cell r="D434">
            <v>0</v>
          </cell>
          <cell r="E434" t="str">
            <v>N/A</v>
          </cell>
          <cell r="F434">
            <v>0</v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>
            <v>4250</v>
          </cell>
        </row>
        <row r="435">
          <cell r="A435" t="str">
            <v>SPACI05</v>
          </cell>
          <cell r="B435" t="str">
            <v xml:space="preserve"> </v>
          </cell>
          <cell r="C435" t="str">
            <v>H/W &amp; Windows OS Inst.(x255)</v>
          </cell>
          <cell r="D435">
            <v>0</v>
          </cell>
          <cell r="E435">
            <v>700000</v>
          </cell>
          <cell r="F435">
            <v>0</v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>
            <v>4260</v>
          </cell>
        </row>
        <row r="436">
          <cell r="A436" t="str">
            <v>N/A</v>
          </cell>
          <cell r="B436" t="str">
            <v xml:space="preserve"> </v>
          </cell>
          <cell r="C436" t="str">
            <v>IOR Hardware Inst./OS Config (x255)</v>
          </cell>
          <cell r="D436">
            <v>0</v>
          </cell>
          <cell r="E436" t="str">
            <v>N/A</v>
          </cell>
          <cell r="F436">
            <v>0</v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>
            <v>4270</v>
          </cell>
        </row>
        <row r="437">
          <cell r="M437">
            <v>4280</v>
          </cell>
        </row>
        <row r="438">
          <cell r="A438" t="str">
            <v>N/A</v>
          </cell>
          <cell r="B438" t="str">
            <v xml:space="preserve"> </v>
          </cell>
          <cell r="C438" t="str">
            <v>Education Pack Small</v>
          </cell>
          <cell r="D438">
            <v>0</v>
          </cell>
          <cell r="E438" t="str">
            <v>N/A</v>
          </cell>
          <cell r="F438">
            <v>0</v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>
            <v>4290</v>
          </cell>
        </row>
        <row r="439">
          <cell r="A439" t="str">
            <v>N/A</v>
          </cell>
          <cell r="B439" t="str">
            <v xml:space="preserve"> </v>
          </cell>
          <cell r="C439" t="str">
            <v>Education Pack Medium</v>
          </cell>
          <cell r="D439">
            <v>0</v>
          </cell>
          <cell r="E439" t="str">
            <v>N/A</v>
          </cell>
          <cell r="F439">
            <v>0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>
            <v>4300</v>
          </cell>
        </row>
        <row r="440">
          <cell r="A440" t="str">
            <v>N/A</v>
          </cell>
          <cell r="B440" t="str">
            <v xml:space="preserve"> </v>
          </cell>
          <cell r="C440" t="str">
            <v>Education Pack Large</v>
          </cell>
          <cell r="D440">
            <v>0</v>
          </cell>
          <cell r="E440" t="str">
            <v>N/A</v>
          </cell>
          <cell r="F440">
            <v>0</v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>
            <v>4310</v>
          </cell>
        </row>
        <row r="441">
          <cell r="M441">
            <v>4320</v>
          </cell>
        </row>
        <row r="442">
          <cell r="A442" t="str">
            <v>N/A</v>
          </cell>
          <cell r="B442" t="str">
            <v xml:space="preserve"> </v>
          </cell>
          <cell r="C442" t="str">
            <v>e-learning Course for IBM Director</v>
          </cell>
          <cell r="D442">
            <v>0</v>
          </cell>
          <cell r="E442" t="str">
            <v>N/A</v>
          </cell>
          <cell r="F442">
            <v>0</v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>
            <v>4330</v>
          </cell>
        </row>
        <row r="443">
          <cell r="A443" t="str">
            <v>N/A</v>
          </cell>
          <cell r="B443" t="str">
            <v xml:space="preserve"> </v>
          </cell>
          <cell r="C443" t="str">
            <v>e-learning Course for Vmware</v>
          </cell>
          <cell r="D443">
            <v>0</v>
          </cell>
          <cell r="E443" t="str">
            <v>N/A</v>
          </cell>
          <cell r="F443">
            <v>0</v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>
            <v>4340</v>
          </cell>
        </row>
        <row r="444">
          <cell r="M444">
            <v>4350</v>
          </cell>
        </row>
        <row r="445">
          <cell r="A445" t="str">
            <v>N/A</v>
          </cell>
          <cell r="B445" t="str">
            <v xml:space="preserve"> </v>
          </cell>
          <cell r="C445" t="str">
            <v>ServicePac for Inst. Services - Inst. of an expansion storage unit (EXP300)</v>
          </cell>
          <cell r="D445">
            <v>0</v>
          </cell>
          <cell r="E445" t="str">
            <v>N/A</v>
          </cell>
          <cell r="F445">
            <v>0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>
            <v>4360</v>
          </cell>
        </row>
        <row r="446">
          <cell r="A446" t="str">
            <v>N/A</v>
          </cell>
          <cell r="B446" t="str">
            <v xml:space="preserve"> </v>
          </cell>
          <cell r="C446" t="str">
            <v>1 yr IOR 9x5x4 - Post Warranty (EXP300)</v>
          </cell>
          <cell r="D446">
            <v>0</v>
          </cell>
          <cell r="E446" t="str">
            <v>N/A</v>
          </cell>
          <cell r="F446">
            <v>0</v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>
            <v>4370</v>
          </cell>
        </row>
        <row r="447">
          <cell r="A447" t="str">
            <v>N/A</v>
          </cell>
          <cell r="B447" t="str">
            <v xml:space="preserve"> </v>
          </cell>
          <cell r="C447" t="str">
            <v>1 yr IOR 24x7x4 - Post Warranty (EXP300)</v>
          </cell>
          <cell r="D447">
            <v>0</v>
          </cell>
          <cell r="E447" t="str">
            <v>N/A</v>
          </cell>
          <cell r="F447">
            <v>0</v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>
            <v>4380</v>
          </cell>
        </row>
        <row r="448">
          <cell r="A448" t="str">
            <v>N/A</v>
          </cell>
          <cell r="B448" t="str">
            <v xml:space="preserve"> </v>
          </cell>
          <cell r="C448" t="str">
            <v>1 YR IOR 9x5x4 (EXP300)</v>
          </cell>
          <cell r="D448">
            <v>0</v>
          </cell>
          <cell r="E448" t="str">
            <v>N/A</v>
          </cell>
          <cell r="F448">
            <v>0</v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>
            <v>4390</v>
          </cell>
        </row>
        <row r="449">
          <cell r="A449" t="str">
            <v>N/A</v>
          </cell>
          <cell r="B449" t="str">
            <v xml:space="preserve"> </v>
          </cell>
          <cell r="C449" t="str">
            <v>2 YR IOR 9x5x4 (EXP300)</v>
          </cell>
          <cell r="D449">
            <v>0</v>
          </cell>
          <cell r="E449" t="str">
            <v>N/A</v>
          </cell>
          <cell r="F449">
            <v>0</v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>
            <v>4400</v>
          </cell>
        </row>
        <row r="450">
          <cell r="A450" t="str">
            <v>N/A</v>
          </cell>
          <cell r="B450" t="str">
            <v xml:space="preserve"> </v>
          </cell>
          <cell r="C450" t="str">
            <v>1 YR IOR 24x7x4 (EXP300)</v>
          </cell>
          <cell r="D450">
            <v>0</v>
          </cell>
          <cell r="E450" t="str">
            <v>N/A</v>
          </cell>
          <cell r="F450">
            <v>0</v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>
            <v>4410</v>
          </cell>
        </row>
        <row r="451">
          <cell r="A451" t="str">
            <v>N/A</v>
          </cell>
          <cell r="B451" t="str">
            <v xml:space="preserve"> </v>
          </cell>
          <cell r="C451" t="str">
            <v>2 YR IOR 24x7x4 (EXP300)</v>
          </cell>
          <cell r="D451">
            <v>0</v>
          </cell>
          <cell r="E451" t="str">
            <v>N/A</v>
          </cell>
          <cell r="F451">
            <v>0</v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>
            <v>4420</v>
          </cell>
        </row>
        <row r="452">
          <cell r="A452" t="str">
            <v>N/A</v>
          </cell>
          <cell r="B452" t="str">
            <v xml:space="preserve"> </v>
          </cell>
          <cell r="C452" t="str">
            <v>3 YR IOR /8x5x4 (EXP300)</v>
          </cell>
          <cell r="D452">
            <v>0</v>
          </cell>
          <cell r="E452" t="str">
            <v>N/A</v>
          </cell>
          <cell r="F452">
            <v>0</v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>
            <v>4430</v>
          </cell>
        </row>
        <row r="453">
          <cell r="A453" t="str">
            <v>N/A</v>
          </cell>
          <cell r="B453" t="str">
            <v xml:space="preserve"> </v>
          </cell>
          <cell r="C453" t="str">
            <v>3 YR IOR  9x5x4 hour (EXP300)</v>
          </cell>
          <cell r="D453">
            <v>0</v>
          </cell>
          <cell r="E453" t="str">
            <v>N/A</v>
          </cell>
          <cell r="F453">
            <v>0</v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>
            <v>4440</v>
          </cell>
        </row>
        <row r="454">
          <cell r="A454" t="str">
            <v>N/A</v>
          </cell>
          <cell r="B454" t="str">
            <v xml:space="preserve"> </v>
          </cell>
          <cell r="C454" t="str">
            <v>3 YR IOR /24x7x4 (EXP300)</v>
          </cell>
          <cell r="D454">
            <v>0</v>
          </cell>
          <cell r="E454" t="str">
            <v>N/A</v>
          </cell>
          <cell r="F454">
            <v>0</v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4450</v>
          </cell>
        </row>
        <row r="455">
          <cell r="A455" t="str">
            <v>N/A</v>
          </cell>
          <cell r="B455" t="str">
            <v xml:space="preserve"> </v>
          </cell>
          <cell r="C455" t="str">
            <v>3 YR IOR /24x7x2 (EXP300)</v>
          </cell>
          <cell r="D455">
            <v>0</v>
          </cell>
          <cell r="E455" t="str">
            <v>N/A</v>
          </cell>
          <cell r="F455">
            <v>0</v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>
            <v>4460</v>
          </cell>
        </row>
        <row r="456">
          <cell r="A456" t="str">
            <v>N/A</v>
          </cell>
          <cell r="B456" t="str">
            <v xml:space="preserve"> </v>
          </cell>
          <cell r="C456" t="str">
            <v>5 YR IOR  24x7x4 hour (EXP300)</v>
          </cell>
          <cell r="D456">
            <v>0</v>
          </cell>
          <cell r="E456" t="str">
            <v>N/A</v>
          </cell>
          <cell r="F456">
            <v>0</v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>
            <v>4470</v>
          </cell>
        </row>
        <row r="457">
          <cell r="A457" t="str">
            <v>N/A</v>
          </cell>
          <cell r="B457" t="str">
            <v xml:space="preserve"> </v>
          </cell>
          <cell r="C457" t="str">
            <v>5 YR IOR  24x7x2 hour (EXP300)</v>
          </cell>
          <cell r="D457">
            <v>0</v>
          </cell>
          <cell r="E457" t="str">
            <v>N/A</v>
          </cell>
          <cell r="F457">
            <v>0</v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>
            <v>4480</v>
          </cell>
        </row>
        <row r="458">
          <cell r="A458" t="str">
            <v>N/A</v>
          </cell>
          <cell r="B458" t="str">
            <v xml:space="preserve"> </v>
          </cell>
          <cell r="C458" t="str">
            <v>3 YR IOR /24x7( 3 YR Parts 1 YR Laber Warranty )(EXP400)</v>
          </cell>
          <cell r="D458">
            <v>0</v>
          </cell>
          <cell r="E458" t="str">
            <v>N/A</v>
          </cell>
          <cell r="F458">
            <v>0</v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>
            <v>4490</v>
          </cell>
        </row>
        <row r="459">
          <cell r="A459" t="str">
            <v>N/A</v>
          </cell>
          <cell r="B459" t="str">
            <v xml:space="preserve"> </v>
          </cell>
          <cell r="C459" t="str">
            <v>1 YR IOR 9x5/next day (EXP400)</v>
          </cell>
          <cell r="D459">
            <v>0</v>
          </cell>
          <cell r="E459" t="str">
            <v>N/A</v>
          </cell>
          <cell r="F459">
            <v>0</v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>
            <v>4500</v>
          </cell>
        </row>
        <row r="460">
          <cell r="A460" t="str">
            <v>N/A</v>
          </cell>
          <cell r="B460" t="str">
            <v xml:space="preserve"> </v>
          </cell>
          <cell r="C460" t="str">
            <v>1 YR IOR 9x5x4 (EXP400)</v>
          </cell>
          <cell r="D460">
            <v>0</v>
          </cell>
          <cell r="E460" t="str">
            <v>N/A</v>
          </cell>
          <cell r="F460">
            <v>0</v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>
            <v>4510</v>
          </cell>
        </row>
        <row r="461">
          <cell r="A461" t="str">
            <v>N/A</v>
          </cell>
          <cell r="B461" t="str">
            <v xml:space="preserve"> </v>
          </cell>
          <cell r="C461" t="str">
            <v>1 YR IOR 24x7x4 hour (EXP400)</v>
          </cell>
          <cell r="D461">
            <v>0</v>
          </cell>
          <cell r="E461" t="str">
            <v>N/A</v>
          </cell>
          <cell r="F461">
            <v>0</v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>
            <v>4520</v>
          </cell>
        </row>
        <row r="462">
          <cell r="A462" t="str">
            <v>N/A</v>
          </cell>
          <cell r="B462" t="str">
            <v xml:space="preserve"> </v>
          </cell>
          <cell r="C462" t="str">
            <v>1 YR IOR 24x7x2 hour (EXP400)</v>
          </cell>
          <cell r="D462">
            <v>0</v>
          </cell>
          <cell r="E462" t="str">
            <v>N/A</v>
          </cell>
          <cell r="F462">
            <v>0</v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>
            <v>4530</v>
          </cell>
        </row>
        <row r="463">
          <cell r="A463" t="str">
            <v>N/A</v>
          </cell>
          <cell r="B463" t="str">
            <v xml:space="preserve"> </v>
          </cell>
          <cell r="C463" t="str">
            <v>2 YR IOR 9x5/next day(EXP400)</v>
          </cell>
          <cell r="D463">
            <v>0</v>
          </cell>
          <cell r="E463" t="str">
            <v>N/A</v>
          </cell>
          <cell r="F463">
            <v>0</v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>
            <v>4540</v>
          </cell>
        </row>
        <row r="464">
          <cell r="A464" t="str">
            <v>N/A</v>
          </cell>
          <cell r="B464" t="str">
            <v xml:space="preserve"> </v>
          </cell>
          <cell r="C464" t="str">
            <v>2 YR IOR 9x5x4 (EXP400)</v>
          </cell>
          <cell r="D464">
            <v>0</v>
          </cell>
          <cell r="E464" t="str">
            <v>N/A</v>
          </cell>
          <cell r="F464">
            <v>0</v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>
            <v>4550</v>
          </cell>
        </row>
        <row r="465">
          <cell r="A465" t="str">
            <v>N/A</v>
          </cell>
          <cell r="B465" t="str">
            <v xml:space="preserve"> </v>
          </cell>
          <cell r="C465" t="str">
            <v>2 YR IOR 24x7x4 hour (EXP400)</v>
          </cell>
          <cell r="D465">
            <v>0</v>
          </cell>
          <cell r="E465" t="str">
            <v>N/A</v>
          </cell>
          <cell r="F465">
            <v>0</v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>
            <v>4560</v>
          </cell>
        </row>
        <row r="466">
          <cell r="A466" t="str">
            <v>N/A</v>
          </cell>
          <cell r="B466" t="str">
            <v xml:space="preserve"> </v>
          </cell>
          <cell r="C466" t="str">
            <v>2 YR IOR 24x7x2 hour(EXP400)</v>
          </cell>
          <cell r="D466">
            <v>0</v>
          </cell>
          <cell r="E466" t="str">
            <v>N/A</v>
          </cell>
          <cell r="F466">
            <v>0</v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>
            <v>4570</v>
          </cell>
        </row>
        <row r="467">
          <cell r="A467" t="str">
            <v>N/A</v>
          </cell>
          <cell r="B467" t="str">
            <v xml:space="preserve"> </v>
          </cell>
          <cell r="C467" t="str">
            <v>3 YR IOR  9x5x4 hour (EXP400)</v>
          </cell>
          <cell r="D467">
            <v>0</v>
          </cell>
          <cell r="E467" t="str">
            <v>N/A</v>
          </cell>
          <cell r="F467">
            <v>0</v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>
            <v>4580</v>
          </cell>
        </row>
        <row r="468">
          <cell r="A468" t="str">
            <v>N/A</v>
          </cell>
          <cell r="B468" t="str">
            <v xml:space="preserve"> </v>
          </cell>
          <cell r="C468" t="str">
            <v>3 YR IOR  24x7x4 hour (EXP400)</v>
          </cell>
          <cell r="D468">
            <v>0</v>
          </cell>
          <cell r="E468" t="str">
            <v>N/A</v>
          </cell>
          <cell r="F468">
            <v>0</v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>
            <v>4590</v>
          </cell>
        </row>
        <row r="469">
          <cell r="A469" t="str">
            <v>N/A</v>
          </cell>
          <cell r="B469" t="str">
            <v xml:space="preserve"> </v>
          </cell>
          <cell r="C469" t="str">
            <v>3 YR IOR  24x7x2 hour (EXP400)</v>
          </cell>
          <cell r="D469">
            <v>0</v>
          </cell>
          <cell r="E469" t="str">
            <v>N/A</v>
          </cell>
          <cell r="F469">
            <v>0</v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>
            <v>4600</v>
          </cell>
        </row>
        <row r="470">
          <cell r="A470" t="str">
            <v>N/A</v>
          </cell>
          <cell r="B470" t="str">
            <v xml:space="preserve"> </v>
          </cell>
          <cell r="C470" t="str">
            <v>5 YR IOR  24x7x4 hour (EXP400)</v>
          </cell>
          <cell r="D470">
            <v>0</v>
          </cell>
          <cell r="E470" t="str">
            <v>N/A</v>
          </cell>
          <cell r="F470">
            <v>0</v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>
            <v>4610</v>
          </cell>
        </row>
        <row r="471">
          <cell r="A471" t="str">
            <v>N/A</v>
          </cell>
          <cell r="B471" t="str">
            <v xml:space="preserve"> </v>
          </cell>
          <cell r="C471" t="str">
            <v>5 YR IOR  24x7x2 hour (EXP400)</v>
          </cell>
          <cell r="D471">
            <v>0</v>
          </cell>
          <cell r="E471" t="str">
            <v>N/A</v>
          </cell>
          <cell r="F471">
            <v>0</v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>
            <v>4620</v>
          </cell>
        </row>
        <row r="472">
          <cell r="A472" t="str">
            <v>N/A</v>
          </cell>
          <cell r="B472" t="str">
            <v xml:space="preserve"> </v>
          </cell>
          <cell r="C472" t="str">
            <v>xSeries SW 1yr, Remote dual processor</v>
          </cell>
          <cell r="D472">
            <v>0</v>
          </cell>
          <cell r="E472" t="str">
            <v>N/A</v>
          </cell>
          <cell r="F472">
            <v>0</v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>
            <v>4630</v>
          </cell>
        </row>
        <row r="473">
          <cell r="M473">
            <v>4640</v>
          </cell>
        </row>
        <row r="474">
          <cell r="A474" t="str">
            <v>29R5097</v>
          </cell>
          <cell r="B474">
            <v>0</v>
          </cell>
          <cell r="C474" t="str">
            <v>IBM Director Software Support on xSeries(up to 10 Agents)</v>
          </cell>
          <cell r="D474">
            <v>0</v>
          </cell>
          <cell r="E474" t="str">
            <v>N/A</v>
          </cell>
          <cell r="F474">
            <v>0</v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>
            <v>4650</v>
          </cell>
        </row>
        <row r="475">
          <cell r="A475" t="str">
            <v>29R5098</v>
          </cell>
          <cell r="B475">
            <v>0</v>
          </cell>
          <cell r="C475" t="str">
            <v>IBM Director Software Support on xSeries(up to 20 Agents)</v>
          </cell>
          <cell r="D475">
            <v>0</v>
          </cell>
          <cell r="E475" t="str">
            <v>N/A</v>
          </cell>
          <cell r="F475">
            <v>0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>
            <v>4660</v>
          </cell>
        </row>
        <row r="476">
          <cell r="A476" t="str">
            <v>29R5099</v>
          </cell>
          <cell r="B476">
            <v>0</v>
          </cell>
          <cell r="C476" t="str">
            <v>IBM Director Software Support on xSeries(up to 50 Agents)</v>
          </cell>
          <cell r="D476">
            <v>0</v>
          </cell>
          <cell r="E476" t="str">
            <v>N/A</v>
          </cell>
          <cell r="F476">
            <v>0</v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>
            <v>4670</v>
          </cell>
        </row>
        <row r="477">
          <cell r="M477">
            <v>4680</v>
          </cell>
        </row>
        <row r="478">
          <cell r="A478" t="str">
            <v>Smoothstart Services</v>
          </cell>
          <cell r="M478">
            <v>4690</v>
          </cell>
        </row>
        <row r="479">
          <cell r="M479">
            <v>4700</v>
          </cell>
        </row>
        <row r="480">
          <cell r="A480" t="str">
            <v>N/A</v>
          </cell>
          <cell r="B480" t="str">
            <v xml:space="preserve"> </v>
          </cell>
          <cell r="C480" t="str">
            <v>Server Option 3 - Basic Install (unpacking of a preconfigured system, install and test)</v>
          </cell>
          <cell r="D480">
            <v>0</v>
          </cell>
          <cell r="E480" t="str">
            <v>N/A</v>
          </cell>
          <cell r="F480">
            <v>0</v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>
            <v>4710</v>
          </cell>
        </row>
        <row r="481">
          <cell r="A481" t="str">
            <v>N/A</v>
          </cell>
          <cell r="B481" t="str">
            <v xml:space="preserve"> </v>
          </cell>
          <cell r="C481" t="str">
            <v>Server Option 3 - Enhanced (unpacking of a preconfigured system, install/NOS and test)</v>
          </cell>
          <cell r="D481">
            <v>0</v>
          </cell>
          <cell r="E481" t="str">
            <v>N/A</v>
          </cell>
          <cell r="F481">
            <v>0</v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>
            <v>4720</v>
          </cell>
        </row>
        <row r="482">
          <cell r="A482" t="str">
            <v>N/A</v>
          </cell>
          <cell r="B482" t="str">
            <v xml:space="preserve"> </v>
          </cell>
          <cell r="C482" t="str">
            <v>Server Rack Assembly Includes installing an IBM certified rack.</v>
          </cell>
          <cell r="D482">
            <v>0</v>
          </cell>
          <cell r="E482" t="str">
            <v>N/A</v>
          </cell>
          <cell r="F482">
            <v>0</v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>
            <v>4730</v>
          </cell>
        </row>
        <row r="483">
          <cell r="A483" t="str">
            <v>N/A</v>
          </cell>
          <cell r="B483" t="str">
            <v xml:space="preserve"> </v>
          </cell>
          <cell r="C483" t="str">
            <v>Install 1 FastT &amp; 1 EXP (unpack, install, basic configure, NOS install and test)</v>
          </cell>
          <cell r="D483">
            <v>0</v>
          </cell>
          <cell r="E483" t="str">
            <v>N/A</v>
          </cell>
          <cell r="F483">
            <v>0</v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>
            <v>4740</v>
          </cell>
        </row>
        <row r="484">
          <cell r="A484" t="str">
            <v>N/A</v>
          </cell>
          <cell r="B484" t="str">
            <v xml:space="preserve"> </v>
          </cell>
          <cell r="C484" t="str">
            <v>Install 1 FastT &amp; 1 EXP &amp; 1 additional server (unpack, install, basic configure, NOS install and test)</v>
          </cell>
          <cell r="D484">
            <v>0</v>
          </cell>
          <cell r="E484" t="str">
            <v>N/A</v>
          </cell>
          <cell r="F484">
            <v>0</v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>
            <v>4750</v>
          </cell>
        </row>
        <row r="485">
          <cell r="A485" t="str">
            <v>N/A</v>
          </cell>
          <cell r="B485" t="str">
            <v xml:space="preserve"> </v>
          </cell>
          <cell r="C485" t="str">
            <v>Install 1 FastT &amp; 1 EXP &amp; up to 4 additional servers (unpack, install, basic configure, NOS install and test)</v>
          </cell>
          <cell r="D485">
            <v>0</v>
          </cell>
          <cell r="E485" t="str">
            <v>N/A</v>
          </cell>
          <cell r="F485">
            <v>0</v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>
            <v>4760</v>
          </cell>
        </row>
        <row r="486">
          <cell r="A486" t="str">
            <v>N/A</v>
          </cell>
          <cell r="B486" t="str">
            <v xml:space="preserve"> </v>
          </cell>
          <cell r="C486" t="str">
            <v>Install 1additional server with SPAC389 or SPAC390</v>
          </cell>
          <cell r="D486">
            <v>0</v>
          </cell>
          <cell r="E486" t="str">
            <v>N/A</v>
          </cell>
          <cell r="F486">
            <v>0</v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>
            <v>4770</v>
          </cell>
        </row>
        <row r="487">
          <cell r="A487" t="str">
            <v>N/A</v>
          </cell>
          <cell r="B487" t="str">
            <v xml:space="preserve"> </v>
          </cell>
          <cell r="C487" t="str">
            <v>Install 1 additional EXP with SPAC388, SPAC389 or SPAC390</v>
          </cell>
          <cell r="D487">
            <v>0</v>
          </cell>
          <cell r="E487" t="str">
            <v>N/A</v>
          </cell>
          <cell r="F487">
            <v>0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>
            <v>4780</v>
          </cell>
        </row>
        <row r="488">
          <cell r="M488">
            <v>4790</v>
          </cell>
        </row>
        <row r="489">
          <cell r="A489" t="str">
            <v>ContactIBM</v>
          </cell>
          <cell r="B489">
            <v>0</v>
          </cell>
          <cell r="C489" t="str">
            <v>VMware software support on 2-way (licence purchase required)</v>
          </cell>
          <cell r="D489">
            <v>0</v>
          </cell>
          <cell r="E489" t="str">
            <v>N/A</v>
          </cell>
          <cell r="F489">
            <v>0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>
            <v>4800</v>
          </cell>
        </row>
        <row r="490">
          <cell r="M490">
            <v>4810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tabSelected="1" view="pageBreakPreview" zoomScale="85" zoomScaleNormal="80" zoomScaleSheetLayoutView="85" workbookViewId="0">
      <selection sqref="A1:F1"/>
    </sheetView>
  </sheetViews>
  <sheetFormatPr defaultRowHeight="16.5"/>
  <cols>
    <col min="1" max="1" width="23.5546875" style="7" customWidth="1"/>
    <col min="2" max="2" width="34.21875" style="7" customWidth="1"/>
    <col min="3" max="3" width="10.44140625" style="7" customWidth="1"/>
    <col min="4" max="4" width="16.33203125" style="7" customWidth="1"/>
    <col min="5" max="5" width="8" style="7" customWidth="1"/>
    <col min="6" max="6" width="14.77734375" style="7" customWidth="1"/>
    <col min="7" max="7" width="2.109375" style="7" customWidth="1"/>
    <col min="8" max="8" width="15" style="7" bestFit="1" customWidth="1"/>
    <col min="9" max="12" width="8.88671875" style="7"/>
    <col min="13" max="13" width="14.21875" style="7" customWidth="1"/>
    <col min="14" max="253" width="8.88671875" style="7"/>
    <col min="254" max="254" width="25" style="7" customWidth="1"/>
    <col min="255" max="255" width="51.109375" style="7" customWidth="1"/>
    <col min="256" max="256" width="0" style="7" hidden="1" customWidth="1"/>
    <col min="257" max="257" width="14.21875" style="7" customWidth="1"/>
    <col min="258" max="258" width="21.77734375" style="7" bestFit="1" customWidth="1"/>
    <col min="259" max="259" width="22.109375" style="7" customWidth="1"/>
    <col min="260" max="260" width="13.33203125" style="7" customWidth="1"/>
    <col min="261" max="261" width="17" style="7" bestFit="1" customWidth="1"/>
    <col min="262" max="509" width="8.88671875" style="7"/>
    <col min="510" max="510" width="25" style="7" customWidth="1"/>
    <col min="511" max="511" width="51.109375" style="7" customWidth="1"/>
    <col min="512" max="512" width="0" style="7" hidden="1" customWidth="1"/>
    <col min="513" max="513" width="14.21875" style="7" customWidth="1"/>
    <col min="514" max="514" width="21.77734375" style="7" bestFit="1" customWidth="1"/>
    <col min="515" max="515" width="22.109375" style="7" customWidth="1"/>
    <col min="516" max="516" width="13.33203125" style="7" customWidth="1"/>
    <col min="517" max="517" width="17" style="7" bestFit="1" customWidth="1"/>
    <col min="518" max="765" width="8.88671875" style="7"/>
    <col min="766" max="766" width="25" style="7" customWidth="1"/>
    <col min="767" max="767" width="51.109375" style="7" customWidth="1"/>
    <col min="768" max="768" width="0" style="7" hidden="1" customWidth="1"/>
    <col min="769" max="769" width="14.21875" style="7" customWidth="1"/>
    <col min="770" max="770" width="21.77734375" style="7" bestFit="1" customWidth="1"/>
    <col min="771" max="771" width="22.109375" style="7" customWidth="1"/>
    <col min="772" max="772" width="13.33203125" style="7" customWidth="1"/>
    <col min="773" max="773" width="17" style="7" bestFit="1" customWidth="1"/>
    <col min="774" max="1021" width="8.88671875" style="7"/>
    <col min="1022" max="1022" width="25" style="7" customWidth="1"/>
    <col min="1023" max="1023" width="51.109375" style="7" customWidth="1"/>
    <col min="1024" max="1024" width="0" style="7" hidden="1" customWidth="1"/>
    <col min="1025" max="1025" width="14.21875" style="7" customWidth="1"/>
    <col min="1026" max="1026" width="21.77734375" style="7" bestFit="1" customWidth="1"/>
    <col min="1027" max="1027" width="22.109375" style="7" customWidth="1"/>
    <col min="1028" max="1028" width="13.33203125" style="7" customWidth="1"/>
    <col min="1029" max="1029" width="17" style="7" bestFit="1" customWidth="1"/>
    <col min="1030" max="1277" width="8.88671875" style="7"/>
    <col min="1278" max="1278" width="25" style="7" customWidth="1"/>
    <col min="1279" max="1279" width="51.109375" style="7" customWidth="1"/>
    <col min="1280" max="1280" width="0" style="7" hidden="1" customWidth="1"/>
    <col min="1281" max="1281" width="14.21875" style="7" customWidth="1"/>
    <col min="1282" max="1282" width="21.77734375" style="7" bestFit="1" customWidth="1"/>
    <col min="1283" max="1283" width="22.109375" style="7" customWidth="1"/>
    <col min="1284" max="1284" width="13.33203125" style="7" customWidth="1"/>
    <col min="1285" max="1285" width="17" style="7" bestFit="1" customWidth="1"/>
    <col min="1286" max="1533" width="8.88671875" style="7"/>
    <col min="1534" max="1534" width="25" style="7" customWidth="1"/>
    <col min="1535" max="1535" width="51.109375" style="7" customWidth="1"/>
    <col min="1536" max="1536" width="0" style="7" hidden="1" customWidth="1"/>
    <col min="1537" max="1537" width="14.21875" style="7" customWidth="1"/>
    <col min="1538" max="1538" width="21.77734375" style="7" bestFit="1" customWidth="1"/>
    <col min="1539" max="1539" width="22.109375" style="7" customWidth="1"/>
    <col min="1540" max="1540" width="13.33203125" style="7" customWidth="1"/>
    <col min="1541" max="1541" width="17" style="7" bestFit="1" customWidth="1"/>
    <col min="1542" max="1789" width="8.88671875" style="7"/>
    <col min="1790" max="1790" width="25" style="7" customWidth="1"/>
    <col min="1791" max="1791" width="51.109375" style="7" customWidth="1"/>
    <col min="1792" max="1792" width="0" style="7" hidden="1" customWidth="1"/>
    <col min="1793" max="1793" width="14.21875" style="7" customWidth="1"/>
    <col min="1794" max="1794" width="21.77734375" style="7" bestFit="1" customWidth="1"/>
    <col min="1795" max="1795" width="22.109375" style="7" customWidth="1"/>
    <col min="1796" max="1796" width="13.33203125" style="7" customWidth="1"/>
    <col min="1797" max="1797" width="17" style="7" bestFit="1" customWidth="1"/>
    <col min="1798" max="2045" width="8.88671875" style="7"/>
    <col min="2046" max="2046" width="25" style="7" customWidth="1"/>
    <col min="2047" max="2047" width="51.109375" style="7" customWidth="1"/>
    <col min="2048" max="2048" width="0" style="7" hidden="1" customWidth="1"/>
    <col min="2049" max="2049" width="14.21875" style="7" customWidth="1"/>
    <col min="2050" max="2050" width="21.77734375" style="7" bestFit="1" customWidth="1"/>
    <col min="2051" max="2051" width="22.109375" style="7" customWidth="1"/>
    <col min="2052" max="2052" width="13.33203125" style="7" customWidth="1"/>
    <col min="2053" max="2053" width="17" style="7" bestFit="1" customWidth="1"/>
    <col min="2054" max="2301" width="8.88671875" style="7"/>
    <col min="2302" max="2302" width="25" style="7" customWidth="1"/>
    <col min="2303" max="2303" width="51.109375" style="7" customWidth="1"/>
    <col min="2304" max="2304" width="0" style="7" hidden="1" customWidth="1"/>
    <col min="2305" max="2305" width="14.21875" style="7" customWidth="1"/>
    <col min="2306" max="2306" width="21.77734375" style="7" bestFit="1" customWidth="1"/>
    <col min="2307" max="2307" width="22.109375" style="7" customWidth="1"/>
    <col min="2308" max="2308" width="13.33203125" style="7" customWidth="1"/>
    <col min="2309" max="2309" width="17" style="7" bestFit="1" customWidth="1"/>
    <col min="2310" max="2557" width="8.88671875" style="7"/>
    <col min="2558" max="2558" width="25" style="7" customWidth="1"/>
    <col min="2559" max="2559" width="51.109375" style="7" customWidth="1"/>
    <col min="2560" max="2560" width="0" style="7" hidden="1" customWidth="1"/>
    <col min="2561" max="2561" width="14.21875" style="7" customWidth="1"/>
    <col min="2562" max="2562" width="21.77734375" style="7" bestFit="1" customWidth="1"/>
    <col min="2563" max="2563" width="22.109375" style="7" customWidth="1"/>
    <col min="2564" max="2564" width="13.33203125" style="7" customWidth="1"/>
    <col min="2565" max="2565" width="17" style="7" bestFit="1" customWidth="1"/>
    <col min="2566" max="2813" width="8.88671875" style="7"/>
    <col min="2814" max="2814" width="25" style="7" customWidth="1"/>
    <col min="2815" max="2815" width="51.109375" style="7" customWidth="1"/>
    <col min="2816" max="2816" width="0" style="7" hidden="1" customWidth="1"/>
    <col min="2817" max="2817" width="14.21875" style="7" customWidth="1"/>
    <col min="2818" max="2818" width="21.77734375" style="7" bestFit="1" customWidth="1"/>
    <col min="2819" max="2819" width="22.109375" style="7" customWidth="1"/>
    <col min="2820" max="2820" width="13.33203125" style="7" customWidth="1"/>
    <col min="2821" max="2821" width="17" style="7" bestFit="1" customWidth="1"/>
    <col min="2822" max="3069" width="8.88671875" style="7"/>
    <col min="3070" max="3070" width="25" style="7" customWidth="1"/>
    <col min="3071" max="3071" width="51.109375" style="7" customWidth="1"/>
    <col min="3072" max="3072" width="0" style="7" hidden="1" customWidth="1"/>
    <col min="3073" max="3073" width="14.21875" style="7" customWidth="1"/>
    <col min="3074" max="3074" width="21.77734375" style="7" bestFit="1" customWidth="1"/>
    <col min="3075" max="3075" width="22.109375" style="7" customWidth="1"/>
    <col min="3076" max="3076" width="13.33203125" style="7" customWidth="1"/>
    <col min="3077" max="3077" width="17" style="7" bestFit="1" customWidth="1"/>
    <col min="3078" max="3325" width="8.88671875" style="7"/>
    <col min="3326" max="3326" width="25" style="7" customWidth="1"/>
    <col min="3327" max="3327" width="51.109375" style="7" customWidth="1"/>
    <col min="3328" max="3328" width="0" style="7" hidden="1" customWidth="1"/>
    <col min="3329" max="3329" width="14.21875" style="7" customWidth="1"/>
    <col min="3330" max="3330" width="21.77734375" style="7" bestFit="1" customWidth="1"/>
    <col min="3331" max="3331" width="22.109375" style="7" customWidth="1"/>
    <col min="3332" max="3332" width="13.33203125" style="7" customWidth="1"/>
    <col min="3333" max="3333" width="17" style="7" bestFit="1" customWidth="1"/>
    <col min="3334" max="3581" width="8.88671875" style="7"/>
    <col min="3582" max="3582" width="25" style="7" customWidth="1"/>
    <col min="3583" max="3583" width="51.109375" style="7" customWidth="1"/>
    <col min="3584" max="3584" width="0" style="7" hidden="1" customWidth="1"/>
    <col min="3585" max="3585" width="14.21875" style="7" customWidth="1"/>
    <col min="3586" max="3586" width="21.77734375" style="7" bestFit="1" customWidth="1"/>
    <col min="3587" max="3587" width="22.109375" style="7" customWidth="1"/>
    <col min="3588" max="3588" width="13.33203125" style="7" customWidth="1"/>
    <col min="3589" max="3589" width="17" style="7" bestFit="1" customWidth="1"/>
    <col min="3590" max="3837" width="8.88671875" style="7"/>
    <col min="3838" max="3838" width="25" style="7" customWidth="1"/>
    <col min="3839" max="3839" width="51.109375" style="7" customWidth="1"/>
    <col min="3840" max="3840" width="0" style="7" hidden="1" customWidth="1"/>
    <col min="3841" max="3841" width="14.21875" style="7" customWidth="1"/>
    <col min="3842" max="3842" width="21.77734375" style="7" bestFit="1" customWidth="1"/>
    <col min="3843" max="3843" width="22.109375" style="7" customWidth="1"/>
    <col min="3844" max="3844" width="13.33203125" style="7" customWidth="1"/>
    <col min="3845" max="3845" width="17" style="7" bestFit="1" customWidth="1"/>
    <col min="3846" max="4093" width="8.88671875" style="7"/>
    <col min="4094" max="4094" width="25" style="7" customWidth="1"/>
    <col min="4095" max="4095" width="51.109375" style="7" customWidth="1"/>
    <col min="4096" max="4096" width="0" style="7" hidden="1" customWidth="1"/>
    <col min="4097" max="4097" width="14.21875" style="7" customWidth="1"/>
    <col min="4098" max="4098" width="21.77734375" style="7" bestFit="1" customWidth="1"/>
    <col min="4099" max="4099" width="22.109375" style="7" customWidth="1"/>
    <col min="4100" max="4100" width="13.33203125" style="7" customWidth="1"/>
    <col min="4101" max="4101" width="17" style="7" bestFit="1" customWidth="1"/>
    <col min="4102" max="4349" width="8.88671875" style="7"/>
    <col min="4350" max="4350" width="25" style="7" customWidth="1"/>
    <col min="4351" max="4351" width="51.109375" style="7" customWidth="1"/>
    <col min="4352" max="4352" width="0" style="7" hidden="1" customWidth="1"/>
    <col min="4353" max="4353" width="14.21875" style="7" customWidth="1"/>
    <col min="4354" max="4354" width="21.77734375" style="7" bestFit="1" customWidth="1"/>
    <col min="4355" max="4355" width="22.109375" style="7" customWidth="1"/>
    <col min="4356" max="4356" width="13.33203125" style="7" customWidth="1"/>
    <col min="4357" max="4357" width="17" style="7" bestFit="1" customWidth="1"/>
    <col min="4358" max="4605" width="8.88671875" style="7"/>
    <col min="4606" max="4606" width="25" style="7" customWidth="1"/>
    <col min="4607" max="4607" width="51.109375" style="7" customWidth="1"/>
    <col min="4608" max="4608" width="0" style="7" hidden="1" customWidth="1"/>
    <col min="4609" max="4609" width="14.21875" style="7" customWidth="1"/>
    <col min="4610" max="4610" width="21.77734375" style="7" bestFit="1" customWidth="1"/>
    <col min="4611" max="4611" width="22.109375" style="7" customWidth="1"/>
    <col min="4612" max="4612" width="13.33203125" style="7" customWidth="1"/>
    <col min="4613" max="4613" width="17" style="7" bestFit="1" customWidth="1"/>
    <col min="4614" max="4861" width="8.88671875" style="7"/>
    <col min="4862" max="4862" width="25" style="7" customWidth="1"/>
    <col min="4863" max="4863" width="51.109375" style="7" customWidth="1"/>
    <col min="4864" max="4864" width="0" style="7" hidden="1" customWidth="1"/>
    <col min="4865" max="4865" width="14.21875" style="7" customWidth="1"/>
    <col min="4866" max="4866" width="21.77734375" style="7" bestFit="1" customWidth="1"/>
    <col min="4867" max="4867" width="22.109375" style="7" customWidth="1"/>
    <col min="4868" max="4868" width="13.33203125" style="7" customWidth="1"/>
    <col min="4869" max="4869" width="17" style="7" bestFit="1" customWidth="1"/>
    <col min="4870" max="5117" width="8.88671875" style="7"/>
    <col min="5118" max="5118" width="25" style="7" customWidth="1"/>
    <col min="5119" max="5119" width="51.109375" style="7" customWidth="1"/>
    <col min="5120" max="5120" width="0" style="7" hidden="1" customWidth="1"/>
    <col min="5121" max="5121" width="14.21875" style="7" customWidth="1"/>
    <col min="5122" max="5122" width="21.77734375" style="7" bestFit="1" customWidth="1"/>
    <col min="5123" max="5123" width="22.109375" style="7" customWidth="1"/>
    <col min="5124" max="5124" width="13.33203125" style="7" customWidth="1"/>
    <col min="5125" max="5125" width="17" style="7" bestFit="1" customWidth="1"/>
    <col min="5126" max="5373" width="8.88671875" style="7"/>
    <col min="5374" max="5374" width="25" style="7" customWidth="1"/>
    <col min="5375" max="5375" width="51.109375" style="7" customWidth="1"/>
    <col min="5376" max="5376" width="0" style="7" hidden="1" customWidth="1"/>
    <col min="5377" max="5377" width="14.21875" style="7" customWidth="1"/>
    <col min="5378" max="5378" width="21.77734375" style="7" bestFit="1" customWidth="1"/>
    <col min="5379" max="5379" width="22.109375" style="7" customWidth="1"/>
    <col min="5380" max="5380" width="13.33203125" style="7" customWidth="1"/>
    <col min="5381" max="5381" width="17" style="7" bestFit="1" customWidth="1"/>
    <col min="5382" max="5629" width="8.88671875" style="7"/>
    <col min="5630" max="5630" width="25" style="7" customWidth="1"/>
    <col min="5631" max="5631" width="51.109375" style="7" customWidth="1"/>
    <col min="5632" max="5632" width="0" style="7" hidden="1" customWidth="1"/>
    <col min="5633" max="5633" width="14.21875" style="7" customWidth="1"/>
    <col min="5634" max="5634" width="21.77734375" style="7" bestFit="1" customWidth="1"/>
    <col min="5635" max="5635" width="22.109375" style="7" customWidth="1"/>
    <col min="5636" max="5636" width="13.33203125" style="7" customWidth="1"/>
    <col min="5637" max="5637" width="17" style="7" bestFit="1" customWidth="1"/>
    <col min="5638" max="5885" width="8.88671875" style="7"/>
    <col min="5886" max="5886" width="25" style="7" customWidth="1"/>
    <col min="5887" max="5887" width="51.109375" style="7" customWidth="1"/>
    <col min="5888" max="5888" width="0" style="7" hidden="1" customWidth="1"/>
    <col min="5889" max="5889" width="14.21875" style="7" customWidth="1"/>
    <col min="5890" max="5890" width="21.77734375" style="7" bestFit="1" customWidth="1"/>
    <col min="5891" max="5891" width="22.109375" style="7" customWidth="1"/>
    <col min="5892" max="5892" width="13.33203125" style="7" customWidth="1"/>
    <col min="5893" max="5893" width="17" style="7" bestFit="1" customWidth="1"/>
    <col min="5894" max="6141" width="8.88671875" style="7"/>
    <col min="6142" max="6142" width="25" style="7" customWidth="1"/>
    <col min="6143" max="6143" width="51.109375" style="7" customWidth="1"/>
    <col min="6144" max="6144" width="0" style="7" hidden="1" customWidth="1"/>
    <col min="6145" max="6145" width="14.21875" style="7" customWidth="1"/>
    <col min="6146" max="6146" width="21.77734375" style="7" bestFit="1" customWidth="1"/>
    <col min="6147" max="6147" width="22.109375" style="7" customWidth="1"/>
    <col min="6148" max="6148" width="13.33203125" style="7" customWidth="1"/>
    <col min="6149" max="6149" width="17" style="7" bestFit="1" customWidth="1"/>
    <col min="6150" max="6397" width="8.88671875" style="7"/>
    <col min="6398" max="6398" width="25" style="7" customWidth="1"/>
    <col min="6399" max="6399" width="51.109375" style="7" customWidth="1"/>
    <col min="6400" max="6400" width="0" style="7" hidden="1" customWidth="1"/>
    <col min="6401" max="6401" width="14.21875" style="7" customWidth="1"/>
    <col min="6402" max="6402" width="21.77734375" style="7" bestFit="1" customWidth="1"/>
    <col min="6403" max="6403" width="22.109375" style="7" customWidth="1"/>
    <col min="6404" max="6404" width="13.33203125" style="7" customWidth="1"/>
    <col min="6405" max="6405" width="17" style="7" bestFit="1" customWidth="1"/>
    <col min="6406" max="6653" width="8.88671875" style="7"/>
    <col min="6654" max="6654" width="25" style="7" customWidth="1"/>
    <col min="6655" max="6655" width="51.109375" style="7" customWidth="1"/>
    <col min="6656" max="6656" width="0" style="7" hidden="1" customWidth="1"/>
    <col min="6657" max="6657" width="14.21875" style="7" customWidth="1"/>
    <col min="6658" max="6658" width="21.77734375" style="7" bestFit="1" customWidth="1"/>
    <col min="6659" max="6659" width="22.109375" style="7" customWidth="1"/>
    <col min="6660" max="6660" width="13.33203125" style="7" customWidth="1"/>
    <col min="6661" max="6661" width="17" style="7" bestFit="1" customWidth="1"/>
    <col min="6662" max="6909" width="8.88671875" style="7"/>
    <col min="6910" max="6910" width="25" style="7" customWidth="1"/>
    <col min="6911" max="6911" width="51.109375" style="7" customWidth="1"/>
    <col min="6912" max="6912" width="0" style="7" hidden="1" customWidth="1"/>
    <col min="6913" max="6913" width="14.21875" style="7" customWidth="1"/>
    <col min="6914" max="6914" width="21.77734375" style="7" bestFit="1" customWidth="1"/>
    <col min="6915" max="6915" width="22.109375" style="7" customWidth="1"/>
    <col min="6916" max="6916" width="13.33203125" style="7" customWidth="1"/>
    <col min="6917" max="6917" width="17" style="7" bestFit="1" customWidth="1"/>
    <col min="6918" max="7165" width="8.88671875" style="7"/>
    <col min="7166" max="7166" width="25" style="7" customWidth="1"/>
    <col min="7167" max="7167" width="51.109375" style="7" customWidth="1"/>
    <col min="7168" max="7168" width="0" style="7" hidden="1" customWidth="1"/>
    <col min="7169" max="7169" width="14.21875" style="7" customWidth="1"/>
    <col min="7170" max="7170" width="21.77734375" style="7" bestFit="1" customWidth="1"/>
    <col min="7171" max="7171" width="22.109375" style="7" customWidth="1"/>
    <col min="7172" max="7172" width="13.33203125" style="7" customWidth="1"/>
    <col min="7173" max="7173" width="17" style="7" bestFit="1" customWidth="1"/>
    <col min="7174" max="7421" width="8.88671875" style="7"/>
    <col min="7422" max="7422" width="25" style="7" customWidth="1"/>
    <col min="7423" max="7423" width="51.109375" style="7" customWidth="1"/>
    <col min="7424" max="7424" width="0" style="7" hidden="1" customWidth="1"/>
    <col min="7425" max="7425" width="14.21875" style="7" customWidth="1"/>
    <col min="7426" max="7426" width="21.77734375" style="7" bestFit="1" customWidth="1"/>
    <col min="7427" max="7427" width="22.109375" style="7" customWidth="1"/>
    <col min="7428" max="7428" width="13.33203125" style="7" customWidth="1"/>
    <col min="7429" max="7429" width="17" style="7" bestFit="1" customWidth="1"/>
    <col min="7430" max="7677" width="8.88671875" style="7"/>
    <col min="7678" max="7678" width="25" style="7" customWidth="1"/>
    <col min="7679" max="7679" width="51.109375" style="7" customWidth="1"/>
    <col min="7680" max="7680" width="0" style="7" hidden="1" customWidth="1"/>
    <col min="7681" max="7681" width="14.21875" style="7" customWidth="1"/>
    <col min="7682" max="7682" width="21.77734375" style="7" bestFit="1" customWidth="1"/>
    <col min="7683" max="7683" width="22.109375" style="7" customWidth="1"/>
    <col min="7684" max="7684" width="13.33203125" style="7" customWidth="1"/>
    <col min="7685" max="7685" width="17" style="7" bestFit="1" customWidth="1"/>
    <col min="7686" max="7933" width="8.88671875" style="7"/>
    <col min="7934" max="7934" width="25" style="7" customWidth="1"/>
    <col min="7935" max="7935" width="51.109375" style="7" customWidth="1"/>
    <col min="7936" max="7936" width="0" style="7" hidden="1" customWidth="1"/>
    <col min="7937" max="7937" width="14.21875" style="7" customWidth="1"/>
    <col min="7938" max="7938" width="21.77734375" style="7" bestFit="1" customWidth="1"/>
    <col min="7939" max="7939" width="22.109375" style="7" customWidth="1"/>
    <col min="7940" max="7940" width="13.33203125" style="7" customWidth="1"/>
    <col min="7941" max="7941" width="17" style="7" bestFit="1" customWidth="1"/>
    <col min="7942" max="8189" width="8.88671875" style="7"/>
    <col min="8190" max="8190" width="25" style="7" customWidth="1"/>
    <col min="8191" max="8191" width="51.109375" style="7" customWidth="1"/>
    <col min="8192" max="8192" width="0" style="7" hidden="1" customWidth="1"/>
    <col min="8193" max="8193" width="14.21875" style="7" customWidth="1"/>
    <col min="8194" max="8194" width="21.77734375" style="7" bestFit="1" customWidth="1"/>
    <col min="8195" max="8195" width="22.109375" style="7" customWidth="1"/>
    <col min="8196" max="8196" width="13.33203125" style="7" customWidth="1"/>
    <col min="8197" max="8197" width="17" style="7" bestFit="1" customWidth="1"/>
    <col min="8198" max="8445" width="8.88671875" style="7"/>
    <col min="8446" max="8446" width="25" style="7" customWidth="1"/>
    <col min="8447" max="8447" width="51.109375" style="7" customWidth="1"/>
    <col min="8448" max="8448" width="0" style="7" hidden="1" customWidth="1"/>
    <col min="8449" max="8449" width="14.21875" style="7" customWidth="1"/>
    <col min="8450" max="8450" width="21.77734375" style="7" bestFit="1" customWidth="1"/>
    <col min="8451" max="8451" width="22.109375" style="7" customWidth="1"/>
    <col min="8452" max="8452" width="13.33203125" style="7" customWidth="1"/>
    <col min="8453" max="8453" width="17" style="7" bestFit="1" customWidth="1"/>
    <col min="8454" max="8701" width="8.88671875" style="7"/>
    <col min="8702" max="8702" width="25" style="7" customWidth="1"/>
    <col min="8703" max="8703" width="51.109375" style="7" customWidth="1"/>
    <col min="8704" max="8704" width="0" style="7" hidden="1" customWidth="1"/>
    <col min="8705" max="8705" width="14.21875" style="7" customWidth="1"/>
    <col min="8706" max="8706" width="21.77734375" style="7" bestFit="1" customWidth="1"/>
    <col min="8707" max="8707" width="22.109375" style="7" customWidth="1"/>
    <col min="8708" max="8708" width="13.33203125" style="7" customWidth="1"/>
    <col min="8709" max="8709" width="17" style="7" bestFit="1" customWidth="1"/>
    <col min="8710" max="8957" width="8.88671875" style="7"/>
    <col min="8958" max="8958" width="25" style="7" customWidth="1"/>
    <col min="8959" max="8959" width="51.109375" style="7" customWidth="1"/>
    <col min="8960" max="8960" width="0" style="7" hidden="1" customWidth="1"/>
    <col min="8961" max="8961" width="14.21875" style="7" customWidth="1"/>
    <col min="8962" max="8962" width="21.77734375" style="7" bestFit="1" customWidth="1"/>
    <col min="8963" max="8963" width="22.109375" style="7" customWidth="1"/>
    <col min="8964" max="8964" width="13.33203125" style="7" customWidth="1"/>
    <col min="8965" max="8965" width="17" style="7" bestFit="1" customWidth="1"/>
    <col min="8966" max="9213" width="8.88671875" style="7"/>
    <col min="9214" max="9214" width="25" style="7" customWidth="1"/>
    <col min="9215" max="9215" width="51.109375" style="7" customWidth="1"/>
    <col min="9216" max="9216" width="0" style="7" hidden="1" customWidth="1"/>
    <col min="9217" max="9217" width="14.21875" style="7" customWidth="1"/>
    <col min="9218" max="9218" width="21.77734375" style="7" bestFit="1" customWidth="1"/>
    <col min="9219" max="9219" width="22.109375" style="7" customWidth="1"/>
    <col min="9220" max="9220" width="13.33203125" style="7" customWidth="1"/>
    <col min="9221" max="9221" width="17" style="7" bestFit="1" customWidth="1"/>
    <col min="9222" max="9469" width="8.88671875" style="7"/>
    <col min="9470" max="9470" width="25" style="7" customWidth="1"/>
    <col min="9471" max="9471" width="51.109375" style="7" customWidth="1"/>
    <col min="9472" max="9472" width="0" style="7" hidden="1" customWidth="1"/>
    <col min="9473" max="9473" width="14.21875" style="7" customWidth="1"/>
    <col min="9474" max="9474" width="21.77734375" style="7" bestFit="1" customWidth="1"/>
    <col min="9475" max="9475" width="22.109375" style="7" customWidth="1"/>
    <col min="9476" max="9476" width="13.33203125" style="7" customWidth="1"/>
    <col min="9477" max="9477" width="17" style="7" bestFit="1" customWidth="1"/>
    <col min="9478" max="9725" width="8.88671875" style="7"/>
    <col min="9726" max="9726" width="25" style="7" customWidth="1"/>
    <col min="9727" max="9727" width="51.109375" style="7" customWidth="1"/>
    <col min="9728" max="9728" width="0" style="7" hidden="1" customWidth="1"/>
    <col min="9729" max="9729" width="14.21875" style="7" customWidth="1"/>
    <col min="9730" max="9730" width="21.77734375" style="7" bestFit="1" customWidth="1"/>
    <col min="9731" max="9731" width="22.109375" style="7" customWidth="1"/>
    <col min="9732" max="9732" width="13.33203125" style="7" customWidth="1"/>
    <col min="9733" max="9733" width="17" style="7" bestFit="1" customWidth="1"/>
    <col min="9734" max="9981" width="8.88671875" style="7"/>
    <col min="9982" max="9982" width="25" style="7" customWidth="1"/>
    <col min="9983" max="9983" width="51.109375" style="7" customWidth="1"/>
    <col min="9984" max="9984" width="0" style="7" hidden="1" customWidth="1"/>
    <col min="9985" max="9985" width="14.21875" style="7" customWidth="1"/>
    <col min="9986" max="9986" width="21.77734375" style="7" bestFit="1" customWidth="1"/>
    <col min="9987" max="9987" width="22.109375" style="7" customWidth="1"/>
    <col min="9988" max="9988" width="13.33203125" style="7" customWidth="1"/>
    <col min="9989" max="9989" width="17" style="7" bestFit="1" customWidth="1"/>
    <col min="9990" max="10237" width="8.88671875" style="7"/>
    <col min="10238" max="10238" width="25" style="7" customWidth="1"/>
    <col min="10239" max="10239" width="51.109375" style="7" customWidth="1"/>
    <col min="10240" max="10240" width="0" style="7" hidden="1" customWidth="1"/>
    <col min="10241" max="10241" width="14.21875" style="7" customWidth="1"/>
    <col min="10242" max="10242" width="21.77734375" style="7" bestFit="1" customWidth="1"/>
    <col min="10243" max="10243" width="22.109375" style="7" customWidth="1"/>
    <col min="10244" max="10244" width="13.33203125" style="7" customWidth="1"/>
    <col min="10245" max="10245" width="17" style="7" bestFit="1" customWidth="1"/>
    <col min="10246" max="10493" width="8.88671875" style="7"/>
    <col min="10494" max="10494" width="25" style="7" customWidth="1"/>
    <col min="10495" max="10495" width="51.109375" style="7" customWidth="1"/>
    <col min="10496" max="10496" width="0" style="7" hidden="1" customWidth="1"/>
    <col min="10497" max="10497" width="14.21875" style="7" customWidth="1"/>
    <col min="10498" max="10498" width="21.77734375" style="7" bestFit="1" customWidth="1"/>
    <col min="10499" max="10499" width="22.109375" style="7" customWidth="1"/>
    <col min="10500" max="10500" width="13.33203125" style="7" customWidth="1"/>
    <col min="10501" max="10501" width="17" style="7" bestFit="1" customWidth="1"/>
    <col min="10502" max="10749" width="8.88671875" style="7"/>
    <col min="10750" max="10750" width="25" style="7" customWidth="1"/>
    <col min="10751" max="10751" width="51.109375" style="7" customWidth="1"/>
    <col min="10752" max="10752" width="0" style="7" hidden="1" customWidth="1"/>
    <col min="10753" max="10753" width="14.21875" style="7" customWidth="1"/>
    <col min="10754" max="10754" width="21.77734375" style="7" bestFit="1" customWidth="1"/>
    <col min="10755" max="10755" width="22.109375" style="7" customWidth="1"/>
    <col min="10756" max="10756" width="13.33203125" style="7" customWidth="1"/>
    <col min="10757" max="10757" width="17" style="7" bestFit="1" customWidth="1"/>
    <col min="10758" max="11005" width="8.88671875" style="7"/>
    <col min="11006" max="11006" width="25" style="7" customWidth="1"/>
    <col min="11007" max="11007" width="51.109375" style="7" customWidth="1"/>
    <col min="11008" max="11008" width="0" style="7" hidden="1" customWidth="1"/>
    <col min="11009" max="11009" width="14.21875" style="7" customWidth="1"/>
    <col min="11010" max="11010" width="21.77734375" style="7" bestFit="1" customWidth="1"/>
    <col min="11011" max="11011" width="22.109375" style="7" customWidth="1"/>
    <col min="11012" max="11012" width="13.33203125" style="7" customWidth="1"/>
    <col min="11013" max="11013" width="17" style="7" bestFit="1" customWidth="1"/>
    <col min="11014" max="11261" width="8.88671875" style="7"/>
    <col min="11262" max="11262" width="25" style="7" customWidth="1"/>
    <col min="11263" max="11263" width="51.109375" style="7" customWidth="1"/>
    <col min="11264" max="11264" width="0" style="7" hidden="1" customWidth="1"/>
    <col min="11265" max="11265" width="14.21875" style="7" customWidth="1"/>
    <col min="11266" max="11266" width="21.77734375" style="7" bestFit="1" customWidth="1"/>
    <col min="11267" max="11267" width="22.109375" style="7" customWidth="1"/>
    <col min="11268" max="11268" width="13.33203125" style="7" customWidth="1"/>
    <col min="11269" max="11269" width="17" style="7" bestFit="1" customWidth="1"/>
    <col min="11270" max="11517" width="8.88671875" style="7"/>
    <col min="11518" max="11518" width="25" style="7" customWidth="1"/>
    <col min="11519" max="11519" width="51.109375" style="7" customWidth="1"/>
    <col min="11520" max="11520" width="0" style="7" hidden="1" customWidth="1"/>
    <col min="11521" max="11521" width="14.21875" style="7" customWidth="1"/>
    <col min="11522" max="11522" width="21.77734375" style="7" bestFit="1" customWidth="1"/>
    <col min="11523" max="11523" width="22.109375" style="7" customWidth="1"/>
    <col min="11524" max="11524" width="13.33203125" style="7" customWidth="1"/>
    <col min="11525" max="11525" width="17" style="7" bestFit="1" customWidth="1"/>
    <col min="11526" max="11773" width="8.88671875" style="7"/>
    <col min="11774" max="11774" width="25" style="7" customWidth="1"/>
    <col min="11775" max="11775" width="51.109375" style="7" customWidth="1"/>
    <col min="11776" max="11776" width="0" style="7" hidden="1" customWidth="1"/>
    <col min="11777" max="11777" width="14.21875" style="7" customWidth="1"/>
    <col min="11778" max="11778" width="21.77734375" style="7" bestFit="1" customWidth="1"/>
    <col min="11779" max="11779" width="22.109375" style="7" customWidth="1"/>
    <col min="11780" max="11780" width="13.33203125" style="7" customWidth="1"/>
    <col min="11781" max="11781" width="17" style="7" bestFit="1" customWidth="1"/>
    <col min="11782" max="12029" width="8.88671875" style="7"/>
    <col min="12030" max="12030" width="25" style="7" customWidth="1"/>
    <col min="12031" max="12031" width="51.109375" style="7" customWidth="1"/>
    <col min="12032" max="12032" width="0" style="7" hidden="1" customWidth="1"/>
    <col min="12033" max="12033" width="14.21875" style="7" customWidth="1"/>
    <col min="12034" max="12034" width="21.77734375" style="7" bestFit="1" customWidth="1"/>
    <col min="12035" max="12035" width="22.109375" style="7" customWidth="1"/>
    <col min="12036" max="12036" width="13.33203125" style="7" customWidth="1"/>
    <col min="12037" max="12037" width="17" style="7" bestFit="1" customWidth="1"/>
    <col min="12038" max="12285" width="8.88671875" style="7"/>
    <col min="12286" max="12286" width="25" style="7" customWidth="1"/>
    <col min="12287" max="12287" width="51.109375" style="7" customWidth="1"/>
    <col min="12288" max="12288" width="0" style="7" hidden="1" customWidth="1"/>
    <col min="12289" max="12289" width="14.21875" style="7" customWidth="1"/>
    <col min="12290" max="12290" width="21.77734375" style="7" bestFit="1" customWidth="1"/>
    <col min="12291" max="12291" width="22.109375" style="7" customWidth="1"/>
    <col min="12292" max="12292" width="13.33203125" style="7" customWidth="1"/>
    <col min="12293" max="12293" width="17" style="7" bestFit="1" customWidth="1"/>
    <col min="12294" max="12541" width="8.88671875" style="7"/>
    <col min="12542" max="12542" width="25" style="7" customWidth="1"/>
    <col min="12543" max="12543" width="51.109375" style="7" customWidth="1"/>
    <col min="12544" max="12544" width="0" style="7" hidden="1" customWidth="1"/>
    <col min="12545" max="12545" width="14.21875" style="7" customWidth="1"/>
    <col min="12546" max="12546" width="21.77734375" style="7" bestFit="1" customWidth="1"/>
    <col min="12547" max="12547" width="22.109375" style="7" customWidth="1"/>
    <col min="12548" max="12548" width="13.33203125" style="7" customWidth="1"/>
    <col min="12549" max="12549" width="17" style="7" bestFit="1" customWidth="1"/>
    <col min="12550" max="12797" width="8.88671875" style="7"/>
    <col min="12798" max="12798" width="25" style="7" customWidth="1"/>
    <col min="12799" max="12799" width="51.109375" style="7" customWidth="1"/>
    <col min="12800" max="12800" width="0" style="7" hidden="1" customWidth="1"/>
    <col min="12801" max="12801" width="14.21875" style="7" customWidth="1"/>
    <col min="12802" max="12802" width="21.77734375" style="7" bestFit="1" customWidth="1"/>
    <col min="12803" max="12803" width="22.109375" style="7" customWidth="1"/>
    <col min="12804" max="12804" width="13.33203125" style="7" customWidth="1"/>
    <col min="12805" max="12805" width="17" style="7" bestFit="1" customWidth="1"/>
    <col min="12806" max="13053" width="8.88671875" style="7"/>
    <col min="13054" max="13054" width="25" style="7" customWidth="1"/>
    <col min="13055" max="13055" width="51.109375" style="7" customWidth="1"/>
    <col min="13056" max="13056" width="0" style="7" hidden="1" customWidth="1"/>
    <col min="13057" max="13057" width="14.21875" style="7" customWidth="1"/>
    <col min="13058" max="13058" width="21.77734375" style="7" bestFit="1" customWidth="1"/>
    <col min="13059" max="13059" width="22.109375" style="7" customWidth="1"/>
    <col min="13060" max="13060" width="13.33203125" style="7" customWidth="1"/>
    <col min="13061" max="13061" width="17" style="7" bestFit="1" customWidth="1"/>
    <col min="13062" max="13309" width="8.88671875" style="7"/>
    <col min="13310" max="13310" width="25" style="7" customWidth="1"/>
    <col min="13311" max="13311" width="51.109375" style="7" customWidth="1"/>
    <col min="13312" max="13312" width="0" style="7" hidden="1" customWidth="1"/>
    <col min="13313" max="13313" width="14.21875" style="7" customWidth="1"/>
    <col min="13314" max="13314" width="21.77734375" style="7" bestFit="1" customWidth="1"/>
    <col min="13315" max="13315" width="22.109375" style="7" customWidth="1"/>
    <col min="13316" max="13316" width="13.33203125" style="7" customWidth="1"/>
    <col min="13317" max="13317" width="17" style="7" bestFit="1" customWidth="1"/>
    <col min="13318" max="13565" width="8.88671875" style="7"/>
    <col min="13566" max="13566" width="25" style="7" customWidth="1"/>
    <col min="13567" max="13567" width="51.109375" style="7" customWidth="1"/>
    <col min="13568" max="13568" width="0" style="7" hidden="1" customWidth="1"/>
    <col min="13569" max="13569" width="14.21875" style="7" customWidth="1"/>
    <col min="13570" max="13570" width="21.77734375" style="7" bestFit="1" customWidth="1"/>
    <col min="13571" max="13571" width="22.109375" style="7" customWidth="1"/>
    <col min="13572" max="13572" width="13.33203125" style="7" customWidth="1"/>
    <col min="13573" max="13573" width="17" style="7" bestFit="1" customWidth="1"/>
    <col min="13574" max="13821" width="8.88671875" style="7"/>
    <col min="13822" max="13822" width="25" style="7" customWidth="1"/>
    <col min="13823" max="13823" width="51.109375" style="7" customWidth="1"/>
    <col min="13824" max="13824" width="0" style="7" hidden="1" customWidth="1"/>
    <col min="13825" max="13825" width="14.21875" style="7" customWidth="1"/>
    <col min="13826" max="13826" width="21.77734375" style="7" bestFit="1" customWidth="1"/>
    <col min="13827" max="13827" width="22.109375" style="7" customWidth="1"/>
    <col min="13828" max="13828" width="13.33203125" style="7" customWidth="1"/>
    <col min="13829" max="13829" width="17" style="7" bestFit="1" customWidth="1"/>
    <col min="13830" max="14077" width="8.88671875" style="7"/>
    <col min="14078" max="14078" width="25" style="7" customWidth="1"/>
    <col min="14079" max="14079" width="51.109375" style="7" customWidth="1"/>
    <col min="14080" max="14080" width="0" style="7" hidden="1" customWidth="1"/>
    <col min="14081" max="14081" width="14.21875" style="7" customWidth="1"/>
    <col min="14082" max="14082" width="21.77734375" style="7" bestFit="1" customWidth="1"/>
    <col min="14083" max="14083" width="22.109375" style="7" customWidth="1"/>
    <col min="14084" max="14084" width="13.33203125" style="7" customWidth="1"/>
    <col min="14085" max="14085" width="17" style="7" bestFit="1" customWidth="1"/>
    <col min="14086" max="14333" width="8.88671875" style="7"/>
    <col min="14334" max="14334" width="25" style="7" customWidth="1"/>
    <col min="14335" max="14335" width="51.109375" style="7" customWidth="1"/>
    <col min="14336" max="14336" width="0" style="7" hidden="1" customWidth="1"/>
    <col min="14337" max="14337" width="14.21875" style="7" customWidth="1"/>
    <col min="14338" max="14338" width="21.77734375" style="7" bestFit="1" customWidth="1"/>
    <col min="14339" max="14339" width="22.109375" style="7" customWidth="1"/>
    <col min="14340" max="14340" width="13.33203125" style="7" customWidth="1"/>
    <col min="14341" max="14341" width="17" style="7" bestFit="1" customWidth="1"/>
    <col min="14342" max="14589" width="8.88671875" style="7"/>
    <col min="14590" max="14590" width="25" style="7" customWidth="1"/>
    <col min="14591" max="14591" width="51.109375" style="7" customWidth="1"/>
    <col min="14592" max="14592" width="0" style="7" hidden="1" customWidth="1"/>
    <col min="14593" max="14593" width="14.21875" style="7" customWidth="1"/>
    <col min="14594" max="14594" width="21.77734375" style="7" bestFit="1" customWidth="1"/>
    <col min="14595" max="14595" width="22.109375" style="7" customWidth="1"/>
    <col min="14596" max="14596" width="13.33203125" style="7" customWidth="1"/>
    <col min="14597" max="14597" width="17" style="7" bestFit="1" customWidth="1"/>
    <col min="14598" max="14845" width="8.88671875" style="7"/>
    <col min="14846" max="14846" width="25" style="7" customWidth="1"/>
    <col min="14847" max="14847" width="51.109375" style="7" customWidth="1"/>
    <col min="14848" max="14848" width="0" style="7" hidden="1" customWidth="1"/>
    <col min="14849" max="14849" width="14.21875" style="7" customWidth="1"/>
    <col min="14850" max="14850" width="21.77734375" style="7" bestFit="1" customWidth="1"/>
    <col min="14851" max="14851" width="22.109375" style="7" customWidth="1"/>
    <col min="14852" max="14852" width="13.33203125" style="7" customWidth="1"/>
    <col min="14853" max="14853" width="17" style="7" bestFit="1" customWidth="1"/>
    <col min="14854" max="15101" width="8.88671875" style="7"/>
    <col min="15102" max="15102" width="25" style="7" customWidth="1"/>
    <col min="15103" max="15103" width="51.109375" style="7" customWidth="1"/>
    <col min="15104" max="15104" width="0" style="7" hidden="1" customWidth="1"/>
    <col min="15105" max="15105" width="14.21875" style="7" customWidth="1"/>
    <col min="15106" max="15106" width="21.77734375" style="7" bestFit="1" customWidth="1"/>
    <col min="15107" max="15107" width="22.109375" style="7" customWidth="1"/>
    <col min="15108" max="15108" width="13.33203125" style="7" customWidth="1"/>
    <col min="15109" max="15109" width="17" style="7" bestFit="1" customWidth="1"/>
    <col min="15110" max="15357" width="8.88671875" style="7"/>
    <col min="15358" max="15358" width="25" style="7" customWidth="1"/>
    <col min="15359" max="15359" width="51.109375" style="7" customWidth="1"/>
    <col min="15360" max="15360" width="0" style="7" hidden="1" customWidth="1"/>
    <col min="15361" max="15361" width="14.21875" style="7" customWidth="1"/>
    <col min="15362" max="15362" width="21.77734375" style="7" bestFit="1" customWidth="1"/>
    <col min="15363" max="15363" width="22.109375" style="7" customWidth="1"/>
    <col min="15364" max="15364" width="13.33203125" style="7" customWidth="1"/>
    <col min="15365" max="15365" width="17" style="7" bestFit="1" customWidth="1"/>
    <col min="15366" max="15613" width="8.88671875" style="7"/>
    <col min="15614" max="15614" width="25" style="7" customWidth="1"/>
    <col min="15615" max="15615" width="51.109375" style="7" customWidth="1"/>
    <col min="15616" max="15616" width="0" style="7" hidden="1" customWidth="1"/>
    <col min="15617" max="15617" width="14.21875" style="7" customWidth="1"/>
    <col min="15618" max="15618" width="21.77734375" style="7" bestFit="1" customWidth="1"/>
    <col min="15619" max="15619" width="22.109375" style="7" customWidth="1"/>
    <col min="15620" max="15620" width="13.33203125" style="7" customWidth="1"/>
    <col min="15621" max="15621" width="17" style="7" bestFit="1" customWidth="1"/>
    <col min="15622" max="15869" width="8.88671875" style="7"/>
    <col min="15870" max="15870" width="25" style="7" customWidth="1"/>
    <col min="15871" max="15871" width="51.109375" style="7" customWidth="1"/>
    <col min="15872" max="15872" width="0" style="7" hidden="1" customWidth="1"/>
    <col min="15873" max="15873" width="14.21875" style="7" customWidth="1"/>
    <col min="15874" max="15874" width="21.77734375" style="7" bestFit="1" customWidth="1"/>
    <col min="15875" max="15875" width="22.109375" style="7" customWidth="1"/>
    <col min="15876" max="15876" width="13.33203125" style="7" customWidth="1"/>
    <col min="15877" max="15877" width="17" style="7" bestFit="1" customWidth="1"/>
    <col min="15878" max="16125" width="8.88671875" style="7"/>
    <col min="16126" max="16126" width="25" style="7" customWidth="1"/>
    <col min="16127" max="16127" width="51.109375" style="7" customWidth="1"/>
    <col min="16128" max="16128" width="0" style="7" hidden="1" customWidth="1"/>
    <col min="16129" max="16129" width="14.21875" style="7" customWidth="1"/>
    <col min="16130" max="16130" width="21.77734375" style="7" bestFit="1" customWidth="1"/>
    <col min="16131" max="16131" width="22.109375" style="7" customWidth="1"/>
    <col min="16132" max="16132" width="13.33203125" style="7" customWidth="1"/>
    <col min="16133" max="16133" width="17" style="7" bestFit="1" customWidth="1"/>
    <col min="16134" max="16384" width="8.88671875" style="7"/>
  </cols>
  <sheetData>
    <row r="1" spans="1:13" ht="50.25">
      <c r="A1" s="130" t="s">
        <v>0</v>
      </c>
      <c r="B1" s="130"/>
      <c r="C1" s="130"/>
      <c r="D1" s="130"/>
      <c r="E1" s="130"/>
      <c r="F1" s="130"/>
    </row>
    <row r="2" spans="1:13" ht="12.75" customHeight="1">
      <c r="A2" s="9"/>
      <c r="B2" s="9"/>
      <c r="C2" s="8"/>
    </row>
    <row r="3" spans="1:13" s="13" customFormat="1" ht="20.25" customHeight="1">
      <c r="A3" s="12" t="s">
        <v>57</v>
      </c>
      <c r="B3" s="12"/>
      <c r="C3" s="10"/>
    </row>
    <row r="4" spans="1:13" s="13" customFormat="1" ht="20.25" customHeight="1">
      <c r="A4" s="12" t="s">
        <v>61</v>
      </c>
      <c r="B4" s="12"/>
      <c r="C4" s="10"/>
    </row>
    <row r="5" spans="1:13" s="13" customFormat="1" ht="20.25" customHeight="1">
      <c r="A5" s="14" t="s">
        <v>71</v>
      </c>
      <c r="B5" s="14"/>
      <c r="C5" s="10"/>
    </row>
    <row r="6" spans="1:13" ht="16.5" customHeight="1">
      <c r="A6" s="10"/>
      <c r="B6" s="10"/>
      <c r="C6" s="10"/>
    </row>
    <row r="7" spans="1:13" s="13" customFormat="1" ht="26.25" customHeight="1">
      <c r="A7" s="10" t="s">
        <v>1</v>
      </c>
      <c r="B7" s="10"/>
      <c r="C7" s="10"/>
    </row>
    <row r="8" spans="1:13" s="16" customFormat="1" ht="20.25">
      <c r="A8" s="11" t="s">
        <v>70</v>
      </c>
      <c r="B8" s="11"/>
      <c r="C8" s="15"/>
      <c r="F8" s="54"/>
      <c r="G8" s="55"/>
      <c r="M8" s="51"/>
    </row>
    <row r="9" spans="1:13" ht="10.5" customHeight="1">
      <c r="A9" s="11"/>
      <c r="B9" s="11"/>
      <c r="C9" s="8"/>
    </row>
    <row r="10" spans="1:13" ht="34.5" customHeight="1" thickBot="1">
      <c r="A10" s="17" t="s">
        <v>2</v>
      </c>
      <c r="F10" s="53" t="s">
        <v>3</v>
      </c>
    </row>
    <row r="11" spans="1:13" ht="34.5" customHeight="1">
      <c r="A11" s="18" t="s">
        <v>4</v>
      </c>
      <c r="B11" s="19" t="s">
        <v>5</v>
      </c>
      <c r="C11" s="19" t="s">
        <v>6</v>
      </c>
      <c r="D11" s="19" t="s">
        <v>7</v>
      </c>
      <c r="E11" s="19" t="s">
        <v>8</v>
      </c>
      <c r="F11" s="20" t="s">
        <v>9</v>
      </c>
    </row>
    <row r="12" spans="1:13" ht="93.75" customHeight="1">
      <c r="A12" s="113" t="s">
        <v>58</v>
      </c>
      <c r="B12" s="108" t="s">
        <v>69</v>
      </c>
      <c r="C12" s="36">
        <v>1.5</v>
      </c>
      <c r="D12" s="21">
        <f>'인력 투입 내역'!L21</f>
        <v>24244500</v>
      </c>
      <c r="E12" s="85">
        <f>1-(F12/D12)</f>
        <v>0.67002825383076581</v>
      </c>
      <c r="F12" s="22">
        <v>8000000</v>
      </c>
      <c r="H12" s="52"/>
    </row>
    <row r="13" spans="1:13" ht="34.5" customHeight="1" thickBot="1">
      <c r="A13" s="128" t="s">
        <v>10</v>
      </c>
      <c r="B13" s="129"/>
      <c r="C13" s="34">
        <f>SUM(C12)</f>
        <v>1.5</v>
      </c>
      <c r="D13" s="23">
        <f>SUM(D12)</f>
        <v>24244500</v>
      </c>
      <c r="E13" s="24"/>
      <c r="F13" s="25">
        <f>SUM(F12:F12)</f>
        <v>8000000</v>
      </c>
      <c r="H13" s="56">
        <f>F18+F13</f>
        <v>8000000</v>
      </c>
    </row>
    <row r="14" spans="1:13" ht="15.75" customHeight="1" thickBot="1">
      <c r="A14" s="13"/>
      <c r="B14" s="13"/>
      <c r="C14" s="13"/>
      <c r="D14" s="13"/>
      <c r="E14" s="13"/>
      <c r="F14" s="13"/>
    </row>
    <row r="15" spans="1:13" ht="34.5" hidden="1" customHeight="1" thickBot="1">
      <c r="A15" s="17" t="s">
        <v>11</v>
      </c>
      <c r="B15" s="13"/>
      <c r="C15" s="13"/>
      <c r="D15" s="13"/>
      <c r="E15" s="13"/>
      <c r="F15" s="82" t="s">
        <v>3</v>
      </c>
    </row>
    <row r="16" spans="1:13" ht="34.5" hidden="1" customHeight="1" thickBot="1">
      <c r="A16" s="26" t="s">
        <v>4</v>
      </c>
      <c r="B16" s="27" t="s">
        <v>5</v>
      </c>
      <c r="C16" s="27" t="s">
        <v>12</v>
      </c>
      <c r="D16" s="27" t="s">
        <v>7</v>
      </c>
      <c r="E16" s="27" t="s">
        <v>8</v>
      </c>
      <c r="F16" s="28" t="s">
        <v>9</v>
      </c>
    </row>
    <row r="17" spans="1:8" ht="34.5" hidden="1" customHeight="1" thickBot="1">
      <c r="A17" s="83" t="s">
        <v>13</v>
      </c>
      <c r="B17" s="84" t="s">
        <v>13</v>
      </c>
      <c r="C17" s="37" t="s">
        <v>13</v>
      </c>
      <c r="D17" s="29">
        <v>0</v>
      </c>
      <c r="E17" s="85">
        <v>0</v>
      </c>
      <c r="F17" s="30">
        <v>0</v>
      </c>
    </row>
    <row r="18" spans="1:8" ht="34.5" hidden="1" customHeight="1" thickBot="1">
      <c r="A18" s="133" t="s">
        <v>14</v>
      </c>
      <c r="B18" s="134"/>
      <c r="C18" s="35"/>
      <c r="D18" s="31">
        <f>SUM(D17:D17)</f>
        <v>0</v>
      </c>
      <c r="E18" s="32"/>
      <c r="F18" s="33">
        <f>TRUNC(SUM(F17:F17), -6)</f>
        <v>0</v>
      </c>
      <c r="H18" s="56"/>
    </row>
    <row r="19" spans="1:8" ht="9.75" customHeight="1">
      <c r="A19" s="135"/>
      <c r="B19" s="136"/>
      <c r="C19" s="136"/>
      <c r="D19" s="136"/>
      <c r="E19" s="136"/>
      <c r="F19" s="136"/>
    </row>
    <row r="20" spans="1:8" ht="24.75" customHeight="1">
      <c r="A20" s="131" t="s">
        <v>15</v>
      </c>
      <c r="B20" s="132"/>
      <c r="C20" s="132"/>
      <c r="D20" s="132"/>
      <c r="E20" s="132"/>
      <c r="F20" s="132"/>
    </row>
    <row r="21" spans="1:8" ht="24.75" customHeight="1">
      <c r="A21" s="131" t="s">
        <v>16</v>
      </c>
      <c r="B21" s="132"/>
      <c r="C21" s="132"/>
      <c r="D21" s="132"/>
      <c r="E21" s="132"/>
      <c r="F21" s="132"/>
    </row>
    <row r="22" spans="1:8" ht="24.75" customHeight="1">
      <c r="A22" s="63" t="s">
        <v>17</v>
      </c>
      <c r="B22" s="63"/>
      <c r="C22" s="63"/>
      <c r="D22" s="63"/>
      <c r="E22" s="63"/>
      <c r="F22" s="63"/>
    </row>
    <row r="23" spans="1:8" ht="24.75" customHeight="1"/>
  </sheetData>
  <mergeCells count="6">
    <mergeCell ref="A13:B13"/>
    <mergeCell ref="A1:F1"/>
    <mergeCell ref="A21:F21"/>
    <mergeCell ref="A18:B18"/>
    <mergeCell ref="A19:F19"/>
    <mergeCell ref="A20:F20"/>
  </mergeCells>
  <phoneticPr fontId="5" type="noConversion"/>
  <pageMargins left="0.7" right="0.7" top="0.75" bottom="0.75" header="0.3" footer="0.3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31"/>
  <sheetViews>
    <sheetView view="pageBreakPreview" zoomScaleNormal="90" zoomScaleSheetLayoutView="100" workbookViewId="0">
      <selection activeCell="C7" sqref="C7"/>
    </sheetView>
  </sheetViews>
  <sheetFormatPr defaultColWidth="5" defaultRowHeight="13.5"/>
  <cols>
    <col min="1" max="1" width="2.6640625" style="38" customWidth="1"/>
    <col min="2" max="2" width="15.44140625" style="38" customWidth="1"/>
    <col min="3" max="3" width="35.33203125" style="39" customWidth="1"/>
    <col min="4" max="4" width="8.33203125" style="39" customWidth="1"/>
    <col min="5" max="6" width="7.77734375" style="38" customWidth="1"/>
    <col min="7" max="9" width="7.77734375" style="38" hidden="1" customWidth="1"/>
    <col min="10" max="10" width="7.77734375" style="38" customWidth="1"/>
    <col min="11" max="12" width="14.33203125" style="38" customWidth="1"/>
    <col min="13" max="13" width="27.44140625" style="38" customWidth="1"/>
    <col min="14" max="15" width="8.88671875" style="38" customWidth="1"/>
    <col min="16" max="16" width="14" style="38" customWidth="1"/>
    <col min="17" max="246" width="8.88671875" style="38" customWidth="1"/>
    <col min="247" max="247" width="2.6640625" style="38" customWidth="1"/>
    <col min="248" max="248" width="10.77734375" style="38" customWidth="1"/>
    <col min="249" max="249" width="24.5546875" style="38" customWidth="1"/>
    <col min="250" max="250" width="5.21875" style="38" bestFit="1" customWidth="1"/>
    <col min="251" max="251" width="5" style="38"/>
    <col min="252" max="252" width="2.6640625" style="38" customWidth="1"/>
    <col min="253" max="253" width="10.6640625" style="38" customWidth="1"/>
    <col min="254" max="254" width="18.109375" style="38" customWidth="1"/>
    <col min="255" max="255" width="18.44140625" style="38" customWidth="1"/>
    <col min="256" max="256" width="8.33203125" style="38" customWidth="1"/>
    <col min="257" max="264" width="5" style="38" customWidth="1"/>
    <col min="265" max="265" width="12.88671875" style="38" customWidth="1"/>
    <col min="266" max="266" width="16.109375" style="38" bestFit="1" customWidth="1"/>
    <col min="267" max="267" width="11.33203125" style="38" bestFit="1" customWidth="1"/>
    <col min="268" max="268" width="14.44140625" style="38" bestFit="1" customWidth="1"/>
    <col min="269" max="502" width="8.88671875" style="38" customWidth="1"/>
    <col min="503" max="503" width="2.6640625" style="38" customWidth="1"/>
    <col min="504" max="504" width="10.77734375" style="38" customWidth="1"/>
    <col min="505" max="505" width="24.5546875" style="38" customWidth="1"/>
    <col min="506" max="506" width="5.21875" style="38" bestFit="1" customWidth="1"/>
    <col min="507" max="507" width="5" style="38"/>
    <col min="508" max="508" width="2.6640625" style="38" customWidth="1"/>
    <col min="509" max="509" width="10.6640625" style="38" customWidth="1"/>
    <col min="510" max="510" width="18.109375" style="38" customWidth="1"/>
    <col min="511" max="511" width="18.44140625" style="38" customWidth="1"/>
    <col min="512" max="512" width="8.33203125" style="38" customWidth="1"/>
    <col min="513" max="520" width="5" style="38" customWidth="1"/>
    <col min="521" max="521" width="12.88671875" style="38" customWidth="1"/>
    <col min="522" max="522" width="16.109375" style="38" bestFit="1" customWidth="1"/>
    <col min="523" max="523" width="11.33203125" style="38" bestFit="1" customWidth="1"/>
    <col min="524" max="524" width="14.44140625" style="38" bestFit="1" customWidth="1"/>
    <col min="525" max="758" width="8.88671875" style="38" customWidth="1"/>
    <col min="759" max="759" width="2.6640625" style="38" customWidth="1"/>
    <col min="760" max="760" width="10.77734375" style="38" customWidth="1"/>
    <col min="761" max="761" width="24.5546875" style="38" customWidth="1"/>
    <col min="762" max="762" width="5.21875" style="38" bestFit="1" customWidth="1"/>
    <col min="763" max="763" width="5" style="38"/>
    <col min="764" max="764" width="2.6640625" style="38" customWidth="1"/>
    <col min="765" max="765" width="10.6640625" style="38" customWidth="1"/>
    <col min="766" max="766" width="18.109375" style="38" customWidth="1"/>
    <col min="767" max="767" width="18.44140625" style="38" customWidth="1"/>
    <col min="768" max="768" width="8.33203125" style="38" customWidth="1"/>
    <col min="769" max="776" width="5" style="38" customWidth="1"/>
    <col min="777" max="777" width="12.88671875" style="38" customWidth="1"/>
    <col min="778" max="778" width="16.109375" style="38" bestFit="1" customWidth="1"/>
    <col min="779" max="779" width="11.33203125" style="38" bestFit="1" customWidth="1"/>
    <col min="780" max="780" width="14.44140625" style="38" bestFit="1" customWidth="1"/>
    <col min="781" max="1014" width="8.88671875" style="38" customWidth="1"/>
    <col min="1015" max="1015" width="2.6640625" style="38" customWidth="1"/>
    <col min="1016" max="1016" width="10.77734375" style="38" customWidth="1"/>
    <col min="1017" max="1017" width="24.5546875" style="38" customWidth="1"/>
    <col min="1018" max="1018" width="5.21875" style="38" bestFit="1" customWidth="1"/>
    <col min="1019" max="1019" width="5" style="38"/>
    <col min="1020" max="1020" width="2.6640625" style="38" customWidth="1"/>
    <col min="1021" max="1021" width="10.6640625" style="38" customWidth="1"/>
    <col min="1022" max="1022" width="18.109375" style="38" customWidth="1"/>
    <col min="1023" max="1023" width="18.44140625" style="38" customWidth="1"/>
    <col min="1024" max="1024" width="8.33203125" style="38" customWidth="1"/>
    <col min="1025" max="1032" width="5" style="38" customWidth="1"/>
    <col min="1033" max="1033" width="12.88671875" style="38" customWidth="1"/>
    <col min="1034" max="1034" width="16.109375" style="38" bestFit="1" customWidth="1"/>
    <col min="1035" max="1035" width="11.33203125" style="38" bestFit="1" customWidth="1"/>
    <col min="1036" max="1036" width="14.44140625" style="38" bestFit="1" customWidth="1"/>
    <col min="1037" max="1270" width="8.88671875" style="38" customWidth="1"/>
    <col min="1271" max="1271" width="2.6640625" style="38" customWidth="1"/>
    <col min="1272" max="1272" width="10.77734375" style="38" customWidth="1"/>
    <col min="1273" max="1273" width="24.5546875" style="38" customWidth="1"/>
    <col min="1274" max="1274" width="5.21875" style="38" bestFit="1" customWidth="1"/>
    <col min="1275" max="1275" width="5" style="38"/>
    <col min="1276" max="1276" width="2.6640625" style="38" customWidth="1"/>
    <col min="1277" max="1277" width="10.6640625" style="38" customWidth="1"/>
    <col min="1278" max="1278" width="18.109375" style="38" customWidth="1"/>
    <col min="1279" max="1279" width="18.44140625" style="38" customWidth="1"/>
    <col min="1280" max="1280" width="8.33203125" style="38" customWidth="1"/>
    <col min="1281" max="1288" width="5" style="38" customWidth="1"/>
    <col min="1289" max="1289" width="12.88671875" style="38" customWidth="1"/>
    <col min="1290" max="1290" width="16.109375" style="38" bestFit="1" customWidth="1"/>
    <col min="1291" max="1291" width="11.33203125" style="38" bestFit="1" customWidth="1"/>
    <col min="1292" max="1292" width="14.44140625" style="38" bestFit="1" customWidth="1"/>
    <col min="1293" max="1526" width="8.88671875" style="38" customWidth="1"/>
    <col min="1527" max="1527" width="2.6640625" style="38" customWidth="1"/>
    <col min="1528" max="1528" width="10.77734375" style="38" customWidth="1"/>
    <col min="1529" max="1529" width="24.5546875" style="38" customWidth="1"/>
    <col min="1530" max="1530" width="5.21875" style="38" bestFit="1" customWidth="1"/>
    <col min="1531" max="1531" width="5" style="38"/>
    <col min="1532" max="1532" width="2.6640625" style="38" customWidth="1"/>
    <col min="1533" max="1533" width="10.6640625" style="38" customWidth="1"/>
    <col min="1534" max="1534" width="18.109375" style="38" customWidth="1"/>
    <col min="1535" max="1535" width="18.44140625" style="38" customWidth="1"/>
    <col min="1536" max="1536" width="8.33203125" style="38" customWidth="1"/>
    <col min="1537" max="1544" width="5" style="38" customWidth="1"/>
    <col min="1545" max="1545" width="12.88671875" style="38" customWidth="1"/>
    <col min="1546" max="1546" width="16.109375" style="38" bestFit="1" customWidth="1"/>
    <col min="1547" max="1547" width="11.33203125" style="38" bestFit="1" customWidth="1"/>
    <col min="1548" max="1548" width="14.44140625" style="38" bestFit="1" customWidth="1"/>
    <col min="1549" max="1782" width="8.88671875" style="38" customWidth="1"/>
    <col min="1783" max="1783" width="2.6640625" style="38" customWidth="1"/>
    <col min="1784" max="1784" width="10.77734375" style="38" customWidth="1"/>
    <col min="1785" max="1785" width="24.5546875" style="38" customWidth="1"/>
    <col min="1786" max="1786" width="5.21875" style="38" bestFit="1" customWidth="1"/>
    <col min="1787" max="1787" width="5" style="38"/>
    <col min="1788" max="1788" width="2.6640625" style="38" customWidth="1"/>
    <col min="1789" max="1789" width="10.6640625" style="38" customWidth="1"/>
    <col min="1790" max="1790" width="18.109375" style="38" customWidth="1"/>
    <col min="1791" max="1791" width="18.44140625" style="38" customWidth="1"/>
    <col min="1792" max="1792" width="8.33203125" style="38" customWidth="1"/>
    <col min="1793" max="1800" width="5" style="38" customWidth="1"/>
    <col min="1801" max="1801" width="12.88671875" style="38" customWidth="1"/>
    <col min="1802" max="1802" width="16.109375" style="38" bestFit="1" customWidth="1"/>
    <col min="1803" max="1803" width="11.33203125" style="38" bestFit="1" customWidth="1"/>
    <col min="1804" max="1804" width="14.44140625" style="38" bestFit="1" customWidth="1"/>
    <col min="1805" max="2038" width="8.88671875" style="38" customWidth="1"/>
    <col min="2039" max="2039" width="2.6640625" style="38" customWidth="1"/>
    <col min="2040" max="2040" width="10.77734375" style="38" customWidth="1"/>
    <col min="2041" max="2041" width="24.5546875" style="38" customWidth="1"/>
    <col min="2042" max="2042" width="5.21875" style="38" bestFit="1" customWidth="1"/>
    <col min="2043" max="2043" width="5" style="38"/>
    <col min="2044" max="2044" width="2.6640625" style="38" customWidth="1"/>
    <col min="2045" max="2045" width="10.6640625" style="38" customWidth="1"/>
    <col min="2046" max="2046" width="18.109375" style="38" customWidth="1"/>
    <col min="2047" max="2047" width="18.44140625" style="38" customWidth="1"/>
    <col min="2048" max="2048" width="8.33203125" style="38" customWidth="1"/>
    <col min="2049" max="2056" width="5" style="38" customWidth="1"/>
    <col min="2057" max="2057" width="12.88671875" style="38" customWidth="1"/>
    <col min="2058" max="2058" width="16.109375" style="38" bestFit="1" customWidth="1"/>
    <col min="2059" max="2059" width="11.33203125" style="38" bestFit="1" customWidth="1"/>
    <col min="2060" max="2060" width="14.44140625" style="38" bestFit="1" customWidth="1"/>
    <col min="2061" max="2294" width="8.88671875" style="38" customWidth="1"/>
    <col min="2295" max="2295" width="2.6640625" style="38" customWidth="1"/>
    <col min="2296" max="2296" width="10.77734375" style="38" customWidth="1"/>
    <col min="2297" max="2297" width="24.5546875" style="38" customWidth="1"/>
    <col min="2298" max="2298" width="5.21875" style="38" bestFit="1" customWidth="1"/>
    <col min="2299" max="2299" width="5" style="38"/>
    <col min="2300" max="2300" width="2.6640625" style="38" customWidth="1"/>
    <col min="2301" max="2301" width="10.6640625" style="38" customWidth="1"/>
    <col min="2302" max="2302" width="18.109375" style="38" customWidth="1"/>
    <col min="2303" max="2303" width="18.44140625" style="38" customWidth="1"/>
    <col min="2304" max="2304" width="8.33203125" style="38" customWidth="1"/>
    <col min="2305" max="2312" width="5" style="38" customWidth="1"/>
    <col min="2313" max="2313" width="12.88671875" style="38" customWidth="1"/>
    <col min="2314" max="2314" width="16.109375" style="38" bestFit="1" customWidth="1"/>
    <col min="2315" max="2315" width="11.33203125" style="38" bestFit="1" customWidth="1"/>
    <col min="2316" max="2316" width="14.44140625" style="38" bestFit="1" customWidth="1"/>
    <col min="2317" max="2550" width="8.88671875" style="38" customWidth="1"/>
    <col min="2551" max="2551" width="2.6640625" style="38" customWidth="1"/>
    <col min="2552" max="2552" width="10.77734375" style="38" customWidth="1"/>
    <col min="2553" max="2553" width="24.5546875" style="38" customWidth="1"/>
    <col min="2554" max="2554" width="5.21875" style="38" bestFit="1" customWidth="1"/>
    <col min="2555" max="2555" width="5" style="38"/>
    <col min="2556" max="2556" width="2.6640625" style="38" customWidth="1"/>
    <col min="2557" max="2557" width="10.6640625" style="38" customWidth="1"/>
    <col min="2558" max="2558" width="18.109375" style="38" customWidth="1"/>
    <col min="2559" max="2559" width="18.44140625" style="38" customWidth="1"/>
    <col min="2560" max="2560" width="8.33203125" style="38" customWidth="1"/>
    <col min="2561" max="2568" width="5" style="38" customWidth="1"/>
    <col min="2569" max="2569" width="12.88671875" style="38" customWidth="1"/>
    <col min="2570" max="2570" width="16.109375" style="38" bestFit="1" customWidth="1"/>
    <col min="2571" max="2571" width="11.33203125" style="38" bestFit="1" customWidth="1"/>
    <col min="2572" max="2572" width="14.44140625" style="38" bestFit="1" customWidth="1"/>
    <col min="2573" max="2806" width="8.88671875" style="38" customWidth="1"/>
    <col min="2807" max="2807" width="2.6640625" style="38" customWidth="1"/>
    <col min="2808" max="2808" width="10.77734375" style="38" customWidth="1"/>
    <col min="2809" max="2809" width="24.5546875" style="38" customWidth="1"/>
    <col min="2810" max="2810" width="5.21875" style="38" bestFit="1" customWidth="1"/>
    <col min="2811" max="2811" width="5" style="38"/>
    <col min="2812" max="2812" width="2.6640625" style="38" customWidth="1"/>
    <col min="2813" max="2813" width="10.6640625" style="38" customWidth="1"/>
    <col min="2814" max="2814" width="18.109375" style="38" customWidth="1"/>
    <col min="2815" max="2815" width="18.44140625" style="38" customWidth="1"/>
    <col min="2816" max="2816" width="8.33203125" style="38" customWidth="1"/>
    <col min="2817" max="2824" width="5" style="38" customWidth="1"/>
    <col min="2825" max="2825" width="12.88671875" style="38" customWidth="1"/>
    <col min="2826" max="2826" width="16.109375" style="38" bestFit="1" customWidth="1"/>
    <col min="2827" max="2827" width="11.33203125" style="38" bestFit="1" customWidth="1"/>
    <col min="2828" max="2828" width="14.44140625" style="38" bestFit="1" customWidth="1"/>
    <col min="2829" max="3062" width="8.88671875" style="38" customWidth="1"/>
    <col min="3063" max="3063" width="2.6640625" style="38" customWidth="1"/>
    <col min="3064" max="3064" width="10.77734375" style="38" customWidth="1"/>
    <col min="3065" max="3065" width="24.5546875" style="38" customWidth="1"/>
    <col min="3066" max="3066" width="5.21875" style="38" bestFit="1" customWidth="1"/>
    <col min="3067" max="3067" width="5" style="38"/>
    <col min="3068" max="3068" width="2.6640625" style="38" customWidth="1"/>
    <col min="3069" max="3069" width="10.6640625" style="38" customWidth="1"/>
    <col min="3070" max="3070" width="18.109375" style="38" customWidth="1"/>
    <col min="3071" max="3071" width="18.44140625" style="38" customWidth="1"/>
    <col min="3072" max="3072" width="8.33203125" style="38" customWidth="1"/>
    <col min="3073" max="3080" width="5" style="38" customWidth="1"/>
    <col min="3081" max="3081" width="12.88671875" style="38" customWidth="1"/>
    <col min="3082" max="3082" width="16.109375" style="38" bestFit="1" customWidth="1"/>
    <col min="3083" max="3083" width="11.33203125" style="38" bestFit="1" customWidth="1"/>
    <col min="3084" max="3084" width="14.44140625" style="38" bestFit="1" customWidth="1"/>
    <col min="3085" max="3318" width="8.88671875" style="38" customWidth="1"/>
    <col min="3319" max="3319" width="2.6640625" style="38" customWidth="1"/>
    <col min="3320" max="3320" width="10.77734375" style="38" customWidth="1"/>
    <col min="3321" max="3321" width="24.5546875" style="38" customWidth="1"/>
    <col min="3322" max="3322" width="5.21875" style="38" bestFit="1" customWidth="1"/>
    <col min="3323" max="3323" width="5" style="38"/>
    <col min="3324" max="3324" width="2.6640625" style="38" customWidth="1"/>
    <col min="3325" max="3325" width="10.6640625" style="38" customWidth="1"/>
    <col min="3326" max="3326" width="18.109375" style="38" customWidth="1"/>
    <col min="3327" max="3327" width="18.44140625" style="38" customWidth="1"/>
    <col min="3328" max="3328" width="8.33203125" style="38" customWidth="1"/>
    <col min="3329" max="3336" width="5" style="38" customWidth="1"/>
    <col min="3337" max="3337" width="12.88671875" style="38" customWidth="1"/>
    <col min="3338" max="3338" width="16.109375" style="38" bestFit="1" customWidth="1"/>
    <col min="3339" max="3339" width="11.33203125" style="38" bestFit="1" customWidth="1"/>
    <col min="3340" max="3340" width="14.44140625" style="38" bestFit="1" customWidth="1"/>
    <col min="3341" max="3574" width="8.88671875" style="38" customWidth="1"/>
    <col min="3575" max="3575" width="2.6640625" style="38" customWidth="1"/>
    <col min="3576" max="3576" width="10.77734375" style="38" customWidth="1"/>
    <col min="3577" max="3577" width="24.5546875" style="38" customWidth="1"/>
    <col min="3578" max="3578" width="5.21875" style="38" bestFit="1" customWidth="1"/>
    <col min="3579" max="3579" width="5" style="38"/>
    <col min="3580" max="3580" width="2.6640625" style="38" customWidth="1"/>
    <col min="3581" max="3581" width="10.6640625" style="38" customWidth="1"/>
    <col min="3582" max="3582" width="18.109375" style="38" customWidth="1"/>
    <col min="3583" max="3583" width="18.44140625" style="38" customWidth="1"/>
    <col min="3584" max="3584" width="8.33203125" style="38" customWidth="1"/>
    <col min="3585" max="3592" width="5" style="38" customWidth="1"/>
    <col min="3593" max="3593" width="12.88671875" style="38" customWidth="1"/>
    <col min="3594" max="3594" width="16.109375" style="38" bestFit="1" customWidth="1"/>
    <col min="3595" max="3595" width="11.33203125" style="38" bestFit="1" customWidth="1"/>
    <col min="3596" max="3596" width="14.44140625" style="38" bestFit="1" customWidth="1"/>
    <col min="3597" max="3830" width="8.88671875" style="38" customWidth="1"/>
    <col min="3831" max="3831" width="2.6640625" style="38" customWidth="1"/>
    <col min="3832" max="3832" width="10.77734375" style="38" customWidth="1"/>
    <col min="3833" max="3833" width="24.5546875" style="38" customWidth="1"/>
    <col min="3834" max="3834" width="5.21875" style="38" bestFit="1" customWidth="1"/>
    <col min="3835" max="3835" width="5" style="38"/>
    <col min="3836" max="3836" width="2.6640625" style="38" customWidth="1"/>
    <col min="3837" max="3837" width="10.6640625" style="38" customWidth="1"/>
    <col min="3838" max="3838" width="18.109375" style="38" customWidth="1"/>
    <col min="3839" max="3839" width="18.44140625" style="38" customWidth="1"/>
    <col min="3840" max="3840" width="8.33203125" style="38" customWidth="1"/>
    <col min="3841" max="3848" width="5" style="38" customWidth="1"/>
    <col min="3849" max="3849" width="12.88671875" style="38" customWidth="1"/>
    <col min="3850" max="3850" width="16.109375" style="38" bestFit="1" customWidth="1"/>
    <col min="3851" max="3851" width="11.33203125" style="38" bestFit="1" customWidth="1"/>
    <col min="3852" max="3852" width="14.44140625" style="38" bestFit="1" customWidth="1"/>
    <col min="3853" max="4086" width="8.88671875" style="38" customWidth="1"/>
    <col min="4087" max="4087" width="2.6640625" style="38" customWidth="1"/>
    <col min="4088" max="4088" width="10.77734375" style="38" customWidth="1"/>
    <col min="4089" max="4089" width="24.5546875" style="38" customWidth="1"/>
    <col min="4090" max="4090" width="5.21875" style="38" bestFit="1" customWidth="1"/>
    <col min="4091" max="4091" width="5" style="38"/>
    <col min="4092" max="4092" width="2.6640625" style="38" customWidth="1"/>
    <col min="4093" max="4093" width="10.6640625" style="38" customWidth="1"/>
    <col min="4094" max="4094" width="18.109375" style="38" customWidth="1"/>
    <col min="4095" max="4095" width="18.44140625" style="38" customWidth="1"/>
    <col min="4096" max="4096" width="8.33203125" style="38" customWidth="1"/>
    <col min="4097" max="4104" width="5" style="38" customWidth="1"/>
    <col min="4105" max="4105" width="12.88671875" style="38" customWidth="1"/>
    <col min="4106" max="4106" width="16.109375" style="38" bestFit="1" customWidth="1"/>
    <col min="4107" max="4107" width="11.33203125" style="38" bestFit="1" customWidth="1"/>
    <col min="4108" max="4108" width="14.44140625" style="38" bestFit="1" customWidth="1"/>
    <col min="4109" max="4342" width="8.88671875" style="38" customWidth="1"/>
    <col min="4343" max="4343" width="2.6640625" style="38" customWidth="1"/>
    <col min="4344" max="4344" width="10.77734375" style="38" customWidth="1"/>
    <col min="4345" max="4345" width="24.5546875" style="38" customWidth="1"/>
    <col min="4346" max="4346" width="5.21875" style="38" bestFit="1" customWidth="1"/>
    <col min="4347" max="4347" width="5" style="38"/>
    <col min="4348" max="4348" width="2.6640625" style="38" customWidth="1"/>
    <col min="4349" max="4349" width="10.6640625" style="38" customWidth="1"/>
    <col min="4350" max="4350" width="18.109375" style="38" customWidth="1"/>
    <col min="4351" max="4351" width="18.44140625" style="38" customWidth="1"/>
    <col min="4352" max="4352" width="8.33203125" style="38" customWidth="1"/>
    <col min="4353" max="4360" width="5" style="38" customWidth="1"/>
    <col min="4361" max="4361" width="12.88671875" style="38" customWidth="1"/>
    <col min="4362" max="4362" width="16.109375" style="38" bestFit="1" customWidth="1"/>
    <col min="4363" max="4363" width="11.33203125" style="38" bestFit="1" customWidth="1"/>
    <col min="4364" max="4364" width="14.44140625" style="38" bestFit="1" customWidth="1"/>
    <col min="4365" max="4598" width="8.88671875" style="38" customWidth="1"/>
    <col min="4599" max="4599" width="2.6640625" style="38" customWidth="1"/>
    <col min="4600" max="4600" width="10.77734375" style="38" customWidth="1"/>
    <col min="4601" max="4601" width="24.5546875" style="38" customWidth="1"/>
    <col min="4602" max="4602" width="5.21875" style="38" bestFit="1" customWidth="1"/>
    <col min="4603" max="4603" width="5" style="38"/>
    <col min="4604" max="4604" width="2.6640625" style="38" customWidth="1"/>
    <col min="4605" max="4605" width="10.6640625" style="38" customWidth="1"/>
    <col min="4606" max="4606" width="18.109375" style="38" customWidth="1"/>
    <col min="4607" max="4607" width="18.44140625" style="38" customWidth="1"/>
    <col min="4608" max="4608" width="8.33203125" style="38" customWidth="1"/>
    <col min="4609" max="4616" width="5" style="38" customWidth="1"/>
    <col min="4617" max="4617" width="12.88671875" style="38" customWidth="1"/>
    <col min="4618" max="4618" width="16.109375" style="38" bestFit="1" customWidth="1"/>
    <col min="4619" max="4619" width="11.33203125" style="38" bestFit="1" customWidth="1"/>
    <col min="4620" max="4620" width="14.44140625" style="38" bestFit="1" customWidth="1"/>
    <col min="4621" max="4854" width="8.88671875" style="38" customWidth="1"/>
    <col min="4855" max="4855" width="2.6640625" style="38" customWidth="1"/>
    <col min="4856" max="4856" width="10.77734375" style="38" customWidth="1"/>
    <col min="4857" max="4857" width="24.5546875" style="38" customWidth="1"/>
    <col min="4858" max="4858" width="5.21875" style="38" bestFit="1" customWidth="1"/>
    <col min="4859" max="4859" width="5" style="38"/>
    <col min="4860" max="4860" width="2.6640625" style="38" customWidth="1"/>
    <col min="4861" max="4861" width="10.6640625" style="38" customWidth="1"/>
    <col min="4862" max="4862" width="18.109375" style="38" customWidth="1"/>
    <col min="4863" max="4863" width="18.44140625" style="38" customWidth="1"/>
    <col min="4864" max="4864" width="8.33203125" style="38" customWidth="1"/>
    <col min="4865" max="4872" width="5" style="38" customWidth="1"/>
    <col min="4873" max="4873" width="12.88671875" style="38" customWidth="1"/>
    <col min="4874" max="4874" width="16.109375" style="38" bestFit="1" customWidth="1"/>
    <col min="4875" max="4875" width="11.33203125" style="38" bestFit="1" customWidth="1"/>
    <col min="4876" max="4876" width="14.44140625" style="38" bestFit="1" customWidth="1"/>
    <col min="4877" max="5110" width="8.88671875" style="38" customWidth="1"/>
    <col min="5111" max="5111" width="2.6640625" style="38" customWidth="1"/>
    <col min="5112" max="5112" width="10.77734375" style="38" customWidth="1"/>
    <col min="5113" max="5113" width="24.5546875" style="38" customWidth="1"/>
    <col min="5114" max="5114" width="5.21875" style="38" bestFit="1" customWidth="1"/>
    <col min="5115" max="5115" width="5" style="38"/>
    <col min="5116" max="5116" width="2.6640625" style="38" customWidth="1"/>
    <col min="5117" max="5117" width="10.6640625" style="38" customWidth="1"/>
    <col min="5118" max="5118" width="18.109375" style="38" customWidth="1"/>
    <col min="5119" max="5119" width="18.44140625" style="38" customWidth="1"/>
    <col min="5120" max="5120" width="8.33203125" style="38" customWidth="1"/>
    <col min="5121" max="5128" width="5" style="38" customWidth="1"/>
    <col min="5129" max="5129" width="12.88671875" style="38" customWidth="1"/>
    <col min="5130" max="5130" width="16.109375" style="38" bestFit="1" customWidth="1"/>
    <col min="5131" max="5131" width="11.33203125" style="38" bestFit="1" customWidth="1"/>
    <col min="5132" max="5132" width="14.44140625" style="38" bestFit="1" customWidth="1"/>
    <col min="5133" max="5366" width="8.88671875" style="38" customWidth="1"/>
    <col min="5367" max="5367" width="2.6640625" style="38" customWidth="1"/>
    <col min="5368" max="5368" width="10.77734375" style="38" customWidth="1"/>
    <col min="5369" max="5369" width="24.5546875" style="38" customWidth="1"/>
    <col min="5370" max="5370" width="5.21875" style="38" bestFit="1" customWidth="1"/>
    <col min="5371" max="5371" width="5" style="38"/>
    <col min="5372" max="5372" width="2.6640625" style="38" customWidth="1"/>
    <col min="5373" max="5373" width="10.6640625" style="38" customWidth="1"/>
    <col min="5374" max="5374" width="18.109375" style="38" customWidth="1"/>
    <col min="5375" max="5375" width="18.44140625" style="38" customWidth="1"/>
    <col min="5376" max="5376" width="8.33203125" style="38" customWidth="1"/>
    <col min="5377" max="5384" width="5" style="38" customWidth="1"/>
    <col min="5385" max="5385" width="12.88671875" style="38" customWidth="1"/>
    <col min="5386" max="5386" width="16.109375" style="38" bestFit="1" customWidth="1"/>
    <col min="5387" max="5387" width="11.33203125" style="38" bestFit="1" customWidth="1"/>
    <col min="5388" max="5388" width="14.44140625" style="38" bestFit="1" customWidth="1"/>
    <col min="5389" max="5622" width="8.88671875" style="38" customWidth="1"/>
    <col min="5623" max="5623" width="2.6640625" style="38" customWidth="1"/>
    <col min="5624" max="5624" width="10.77734375" style="38" customWidth="1"/>
    <col min="5625" max="5625" width="24.5546875" style="38" customWidth="1"/>
    <col min="5626" max="5626" width="5.21875" style="38" bestFit="1" customWidth="1"/>
    <col min="5627" max="5627" width="5" style="38"/>
    <col min="5628" max="5628" width="2.6640625" style="38" customWidth="1"/>
    <col min="5629" max="5629" width="10.6640625" style="38" customWidth="1"/>
    <col min="5630" max="5630" width="18.109375" style="38" customWidth="1"/>
    <col min="5631" max="5631" width="18.44140625" style="38" customWidth="1"/>
    <col min="5632" max="5632" width="8.33203125" style="38" customWidth="1"/>
    <col min="5633" max="5640" width="5" style="38" customWidth="1"/>
    <col min="5641" max="5641" width="12.88671875" style="38" customWidth="1"/>
    <col min="5642" max="5642" width="16.109375" style="38" bestFit="1" customWidth="1"/>
    <col min="5643" max="5643" width="11.33203125" style="38" bestFit="1" customWidth="1"/>
    <col min="5644" max="5644" width="14.44140625" style="38" bestFit="1" customWidth="1"/>
    <col min="5645" max="5878" width="8.88671875" style="38" customWidth="1"/>
    <col min="5879" max="5879" width="2.6640625" style="38" customWidth="1"/>
    <col min="5880" max="5880" width="10.77734375" style="38" customWidth="1"/>
    <col min="5881" max="5881" width="24.5546875" style="38" customWidth="1"/>
    <col min="5882" max="5882" width="5.21875" style="38" bestFit="1" customWidth="1"/>
    <col min="5883" max="5883" width="5" style="38"/>
    <col min="5884" max="5884" width="2.6640625" style="38" customWidth="1"/>
    <col min="5885" max="5885" width="10.6640625" style="38" customWidth="1"/>
    <col min="5886" max="5886" width="18.109375" style="38" customWidth="1"/>
    <col min="5887" max="5887" width="18.44140625" style="38" customWidth="1"/>
    <col min="5888" max="5888" width="8.33203125" style="38" customWidth="1"/>
    <col min="5889" max="5896" width="5" style="38" customWidth="1"/>
    <col min="5897" max="5897" width="12.88671875" style="38" customWidth="1"/>
    <col min="5898" max="5898" width="16.109375" style="38" bestFit="1" customWidth="1"/>
    <col min="5899" max="5899" width="11.33203125" style="38" bestFit="1" customWidth="1"/>
    <col min="5900" max="5900" width="14.44140625" style="38" bestFit="1" customWidth="1"/>
    <col min="5901" max="6134" width="8.88671875" style="38" customWidth="1"/>
    <col min="6135" max="6135" width="2.6640625" style="38" customWidth="1"/>
    <col min="6136" max="6136" width="10.77734375" style="38" customWidth="1"/>
    <col min="6137" max="6137" width="24.5546875" style="38" customWidth="1"/>
    <col min="6138" max="6138" width="5.21875" style="38" bestFit="1" customWidth="1"/>
    <col min="6139" max="6139" width="5" style="38"/>
    <col min="6140" max="6140" width="2.6640625" style="38" customWidth="1"/>
    <col min="6141" max="6141" width="10.6640625" style="38" customWidth="1"/>
    <col min="6142" max="6142" width="18.109375" style="38" customWidth="1"/>
    <col min="6143" max="6143" width="18.44140625" style="38" customWidth="1"/>
    <col min="6144" max="6144" width="8.33203125" style="38" customWidth="1"/>
    <col min="6145" max="6152" width="5" style="38" customWidth="1"/>
    <col min="6153" max="6153" width="12.88671875" style="38" customWidth="1"/>
    <col min="6154" max="6154" width="16.109375" style="38" bestFit="1" customWidth="1"/>
    <col min="6155" max="6155" width="11.33203125" style="38" bestFit="1" customWidth="1"/>
    <col min="6156" max="6156" width="14.44140625" style="38" bestFit="1" customWidth="1"/>
    <col min="6157" max="6390" width="8.88671875" style="38" customWidth="1"/>
    <col min="6391" max="6391" width="2.6640625" style="38" customWidth="1"/>
    <col min="6392" max="6392" width="10.77734375" style="38" customWidth="1"/>
    <col min="6393" max="6393" width="24.5546875" style="38" customWidth="1"/>
    <col min="6394" max="6394" width="5.21875" style="38" bestFit="1" customWidth="1"/>
    <col min="6395" max="6395" width="5" style="38"/>
    <col min="6396" max="6396" width="2.6640625" style="38" customWidth="1"/>
    <col min="6397" max="6397" width="10.6640625" style="38" customWidth="1"/>
    <col min="6398" max="6398" width="18.109375" style="38" customWidth="1"/>
    <col min="6399" max="6399" width="18.44140625" style="38" customWidth="1"/>
    <col min="6400" max="6400" width="8.33203125" style="38" customWidth="1"/>
    <col min="6401" max="6408" width="5" style="38" customWidth="1"/>
    <col min="6409" max="6409" width="12.88671875" style="38" customWidth="1"/>
    <col min="6410" max="6410" width="16.109375" style="38" bestFit="1" customWidth="1"/>
    <col min="6411" max="6411" width="11.33203125" style="38" bestFit="1" customWidth="1"/>
    <col min="6412" max="6412" width="14.44140625" style="38" bestFit="1" customWidth="1"/>
    <col min="6413" max="6646" width="8.88671875" style="38" customWidth="1"/>
    <col min="6647" max="6647" width="2.6640625" style="38" customWidth="1"/>
    <col min="6648" max="6648" width="10.77734375" style="38" customWidth="1"/>
    <col min="6649" max="6649" width="24.5546875" style="38" customWidth="1"/>
    <col min="6650" max="6650" width="5.21875" style="38" bestFit="1" customWidth="1"/>
    <col min="6651" max="6651" width="5" style="38"/>
    <col min="6652" max="6652" width="2.6640625" style="38" customWidth="1"/>
    <col min="6653" max="6653" width="10.6640625" style="38" customWidth="1"/>
    <col min="6654" max="6654" width="18.109375" style="38" customWidth="1"/>
    <col min="6655" max="6655" width="18.44140625" style="38" customWidth="1"/>
    <col min="6656" max="6656" width="8.33203125" style="38" customWidth="1"/>
    <col min="6657" max="6664" width="5" style="38" customWidth="1"/>
    <col min="6665" max="6665" width="12.88671875" style="38" customWidth="1"/>
    <col min="6666" max="6666" width="16.109375" style="38" bestFit="1" customWidth="1"/>
    <col min="6667" max="6667" width="11.33203125" style="38" bestFit="1" customWidth="1"/>
    <col min="6668" max="6668" width="14.44140625" style="38" bestFit="1" customWidth="1"/>
    <col min="6669" max="6902" width="8.88671875" style="38" customWidth="1"/>
    <col min="6903" max="6903" width="2.6640625" style="38" customWidth="1"/>
    <col min="6904" max="6904" width="10.77734375" style="38" customWidth="1"/>
    <col min="6905" max="6905" width="24.5546875" style="38" customWidth="1"/>
    <col min="6906" max="6906" width="5.21875" style="38" bestFit="1" customWidth="1"/>
    <col min="6907" max="6907" width="5" style="38"/>
    <col min="6908" max="6908" width="2.6640625" style="38" customWidth="1"/>
    <col min="6909" max="6909" width="10.6640625" style="38" customWidth="1"/>
    <col min="6910" max="6910" width="18.109375" style="38" customWidth="1"/>
    <col min="6911" max="6911" width="18.44140625" style="38" customWidth="1"/>
    <col min="6912" max="6912" width="8.33203125" style="38" customWidth="1"/>
    <col min="6913" max="6920" width="5" style="38" customWidth="1"/>
    <col min="6921" max="6921" width="12.88671875" style="38" customWidth="1"/>
    <col min="6922" max="6922" width="16.109375" style="38" bestFit="1" customWidth="1"/>
    <col min="6923" max="6923" width="11.33203125" style="38" bestFit="1" customWidth="1"/>
    <col min="6924" max="6924" width="14.44140625" style="38" bestFit="1" customWidth="1"/>
    <col min="6925" max="7158" width="8.88671875" style="38" customWidth="1"/>
    <col min="7159" max="7159" width="2.6640625" style="38" customWidth="1"/>
    <col min="7160" max="7160" width="10.77734375" style="38" customWidth="1"/>
    <col min="7161" max="7161" width="24.5546875" style="38" customWidth="1"/>
    <col min="7162" max="7162" width="5.21875" style="38" bestFit="1" customWidth="1"/>
    <col min="7163" max="7163" width="5" style="38"/>
    <col min="7164" max="7164" width="2.6640625" style="38" customWidth="1"/>
    <col min="7165" max="7165" width="10.6640625" style="38" customWidth="1"/>
    <col min="7166" max="7166" width="18.109375" style="38" customWidth="1"/>
    <col min="7167" max="7167" width="18.44140625" style="38" customWidth="1"/>
    <col min="7168" max="7168" width="8.33203125" style="38" customWidth="1"/>
    <col min="7169" max="7176" width="5" style="38" customWidth="1"/>
    <col min="7177" max="7177" width="12.88671875" style="38" customWidth="1"/>
    <col min="7178" max="7178" width="16.109375" style="38" bestFit="1" customWidth="1"/>
    <col min="7179" max="7179" width="11.33203125" style="38" bestFit="1" customWidth="1"/>
    <col min="7180" max="7180" width="14.44140625" style="38" bestFit="1" customWidth="1"/>
    <col min="7181" max="7414" width="8.88671875" style="38" customWidth="1"/>
    <col min="7415" max="7415" width="2.6640625" style="38" customWidth="1"/>
    <col min="7416" max="7416" width="10.77734375" style="38" customWidth="1"/>
    <col min="7417" max="7417" width="24.5546875" style="38" customWidth="1"/>
    <col min="7418" max="7418" width="5.21875" style="38" bestFit="1" customWidth="1"/>
    <col min="7419" max="7419" width="5" style="38"/>
    <col min="7420" max="7420" width="2.6640625" style="38" customWidth="1"/>
    <col min="7421" max="7421" width="10.6640625" style="38" customWidth="1"/>
    <col min="7422" max="7422" width="18.109375" style="38" customWidth="1"/>
    <col min="7423" max="7423" width="18.44140625" style="38" customWidth="1"/>
    <col min="7424" max="7424" width="8.33203125" style="38" customWidth="1"/>
    <col min="7425" max="7432" width="5" style="38" customWidth="1"/>
    <col min="7433" max="7433" width="12.88671875" style="38" customWidth="1"/>
    <col min="7434" max="7434" width="16.109375" style="38" bestFit="1" customWidth="1"/>
    <col min="7435" max="7435" width="11.33203125" style="38" bestFit="1" customWidth="1"/>
    <col min="7436" max="7436" width="14.44140625" style="38" bestFit="1" customWidth="1"/>
    <col min="7437" max="7670" width="8.88671875" style="38" customWidth="1"/>
    <col min="7671" max="7671" width="2.6640625" style="38" customWidth="1"/>
    <col min="7672" max="7672" width="10.77734375" style="38" customWidth="1"/>
    <col min="7673" max="7673" width="24.5546875" style="38" customWidth="1"/>
    <col min="7674" max="7674" width="5.21875" style="38" bestFit="1" customWidth="1"/>
    <col min="7675" max="7675" width="5" style="38"/>
    <col min="7676" max="7676" width="2.6640625" style="38" customWidth="1"/>
    <col min="7677" max="7677" width="10.6640625" style="38" customWidth="1"/>
    <col min="7678" max="7678" width="18.109375" style="38" customWidth="1"/>
    <col min="7679" max="7679" width="18.44140625" style="38" customWidth="1"/>
    <col min="7680" max="7680" width="8.33203125" style="38" customWidth="1"/>
    <col min="7681" max="7688" width="5" style="38" customWidth="1"/>
    <col min="7689" max="7689" width="12.88671875" style="38" customWidth="1"/>
    <col min="7690" max="7690" width="16.109375" style="38" bestFit="1" customWidth="1"/>
    <col min="7691" max="7691" width="11.33203125" style="38" bestFit="1" customWidth="1"/>
    <col min="7692" max="7692" width="14.44140625" style="38" bestFit="1" customWidth="1"/>
    <col min="7693" max="7926" width="8.88671875" style="38" customWidth="1"/>
    <col min="7927" max="7927" width="2.6640625" style="38" customWidth="1"/>
    <col min="7928" max="7928" width="10.77734375" style="38" customWidth="1"/>
    <col min="7929" max="7929" width="24.5546875" style="38" customWidth="1"/>
    <col min="7930" max="7930" width="5.21875" style="38" bestFit="1" customWidth="1"/>
    <col min="7931" max="7931" width="5" style="38"/>
    <col min="7932" max="7932" width="2.6640625" style="38" customWidth="1"/>
    <col min="7933" max="7933" width="10.6640625" style="38" customWidth="1"/>
    <col min="7934" max="7934" width="18.109375" style="38" customWidth="1"/>
    <col min="7935" max="7935" width="18.44140625" style="38" customWidth="1"/>
    <col min="7936" max="7936" width="8.33203125" style="38" customWidth="1"/>
    <col min="7937" max="7944" width="5" style="38" customWidth="1"/>
    <col min="7945" max="7945" width="12.88671875" style="38" customWidth="1"/>
    <col min="7946" max="7946" width="16.109375" style="38" bestFit="1" customWidth="1"/>
    <col min="7947" max="7947" width="11.33203125" style="38" bestFit="1" customWidth="1"/>
    <col min="7948" max="7948" width="14.44140625" style="38" bestFit="1" customWidth="1"/>
    <col min="7949" max="8182" width="8.88671875" style="38" customWidth="1"/>
    <col min="8183" max="8183" width="2.6640625" style="38" customWidth="1"/>
    <col min="8184" max="8184" width="10.77734375" style="38" customWidth="1"/>
    <col min="8185" max="8185" width="24.5546875" style="38" customWidth="1"/>
    <col min="8186" max="8186" width="5.21875" style="38" bestFit="1" customWidth="1"/>
    <col min="8187" max="8187" width="5" style="38"/>
    <col min="8188" max="8188" width="2.6640625" style="38" customWidth="1"/>
    <col min="8189" max="8189" width="10.6640625" style="38" customWidth="1"/>
    <col min="8190" max="8190" width="18.109375" style="38" customWidth="1"/>
    <col min="8191" max="8191" width="18.44140625" style="38" customWidth="1"/>
    <col min="8192" max="8192" width="8.33203125" style="38" customWidth="1"/>
    <col min="8193" max="8200" width="5" style="38" customWidth="1"/>
    <col min="8201" max="8201" width="12.88671875" style="38" customWidth="1"/>
    <col min="8202" max="8202" width="16.109375" style="38" bestFit="1" customWidth="1"/>
    <col min="8203" max="8203" width="11.33203125" style="38" bestFit="1" customWidth="1"/>
    <col min="8204" max="8204" width="14.44140625" style="38" bestFit="1" customWidth="1"/>
    <col min="8205" max="8438" width="8.88671875" style="38" customWidth="1"/>
    <col min="8439" max="8439" width="2.6640625" style="38" customWidth="1"/>
    <col min="8440" max="8440" width="10.77734375" style="38" customWidth="1"/>
    <col min="8441" max="8441" width="24.5546875" style="38" customWidth="1"/>
    <col min="8442" max="8442" width="5.21875" style="38" bestFit="1" customWidth="1"/>
    <col min="8443" max="8443" width="5" style="38"/>
    <col min="8444" max="8444" width="2.6640625" style="38" customWidth="1"/>
    <col min="8445" max="8445" width="10.6640625" style="38" customWidth="1"/>
    <col min="8446" max="8446" width="18.109375" style="38" customWidth="1"/>
    <col min="8447" max="8447" width="18.44140625" style="38" customWidth="1"/>
    <col min="8448" max="8448" width="8.33203125" style="38" customWidth="1"/>
    <col min="8449" max="8456" width="5" style="38" customWidth="1"/>
    <col min="8457" max="8457" width="12.88671875" style="38" customWidth="1"/>
    <col min="8458" max="8458" width="16.109375" style="38" bestFit="1" customWidth="1"/>
    <col min="8459" max="8459" width="11.33203125" style="38" bestFit="1" customWidth="1"/>
    <col min="8460" max="8460" width="14.44140625" style="38" bestFit="1" customWidth="1"/>
    <col min="8461" max="8694" width="8.88671875" style="38" customWidth="1"/>
    <col min="8695" max="8695" width="2.6640625" style="38" customWidth="1"/>
    <col min="8696" max="8696" width="10.77734375" style="38" customWidth="1"/>
    <col min="8697" max="8697" width="24.5546875" style="38" customWidth="1"/>
    <col min="8698" max="8698" width="5.21875" style="38" bestFit="1" customWidth="1"/>
    <col min="8699" max="8699" width="5" style="38"/>
    <col min="8700" max="8700" width="2.6640625" style="38" customWidth="1"/>
    <col min="8701" max="8701" width="10.6640625" style="38" customWidth="1"/>
    <col min="8702" max="8702" width="18.109375" style="38" customWidth="1"/>
    <col min="8703" max="8703" width="18.44140625" style="38" customWidth="1"/>
    <col min="8704" max="8704" width="8.33203125" style="38" customWidth="1"/>
    <col min="8705" max="8712" width="5" style="38" customWidth="1"/>
    <col min="8713" max="8713" width="12.88671875" style="38" customWidth="1"/>
    <col min="8714" max="8714" width="16.109375" style="38" bestFit="1" customWidth="1"/>
    <col min="8715" max="8715" width="11.33203125" style="38" bestFit="1" customWidth="1"/>
    <col min="8716" max="8716" width="14.44140625" style="38" bestFit="1" customWidth="1"/>
    <col min="8717" max="8950" width="8.88671875" style="38" customWidth="1"/>
    <col min="8951" max="8951" width="2.6640625" style="38" customWidth="1"/>
    <col min="8952" max="8952" width="10.77734375" style="38" customWidth="1"/>
    <col min="8953" max="8953" width="24.5546875" style="38" customWidth="1"/>
    <col min="8954" max="8954" width="5.21875" style="38" bestFit="1" customWidth="1"/>
    <col min="8955" max="8955" width="5" style="38"/>
    <col min="8956" max="8956" width="2.6640625" style="38" customWidth="1"/>
    <col min="8957" max="8957" width="10.6640625" style="38" customWidth="1"/>
    <col min="8958" max="8958" width="18.109375" style="38" customWidth="1"/>
    <col min="8959" max="8959" width="18.44140625" style="38" customWidth="1"/>
    <col min="8960" max="8960" width="8.33203125" style="38" customWidth="1"/>
    <col min="8961" max="8968" width="5" style="38" customWidth="1"/>
    <col min="8969" max="8969" width="12.88671875" style="38" customWidth="1"/>
    <col min="8970" max="8970" width="16.109375" style="38" bestFit="1" customWidth="1"/>
    <col min="8971" max="8971" width="11.33203125" style="38" bestFit="1" customWidth="1"/>
    <col min="8972" max="8972" width="14.44140625" style="38" bestFit="1" customWidth="1"/>
    <col min="8973" max="9206" width="8.88671875" style="38" customWidth="1"/>
    <col min="9207" max="9207" width="2.6640625" style="38" customWidth="1"/>
    <col min="9208" max="9208" width="10.77734375" style="38" customWidth="1"/>
    <col min="9209" max="9209" width="24.5546875" style="38" customWidth="1"/>
    <col min="9210" max="9210" width="5.21875" style="38" bestFit="1" customWidth="1"/>
    <col min="9211" max="9211" width="5" style="38"/>
    <col min="9212" max="9212" width="2.6640625" style="38" customWidth="1"/>
    <col min="9213" max="9213" width="10.6640625" style="38" customWidth="1"/>
    <col min="9214" max="9214" width="18.109375" style="38" customWidth="1"/>
    <col min="9215" max="9215" width="18.44140625" style="38" customWidth="1"/>
    <col min="9216" max="9216" width="8.33203125" style="38" customWidth="1"/>
    <col min="9217" max="9224" width="5" style="38" customWidth="1"/>
    <col min="9225" max="9225" width="12.88671875" style="38" customWidth="1"/>
    <col min="9226" max="9226" width="16.109375" style="38" bestFit="1" customWidth="1"/>
    <col min="9227" max="9227" width="11.33203125" style="38" bestFit="1" customWidth="1"/>
    <col min="9228" max="9228" width="14.44140625" style="38" bestFit="1" customWidth="1"/>
    <col min="9229" max="9462" width="8.88671875" style="38" customWidth="1"/>
    <col min="9463" max="9463" width="2.6640625" style="38" customWidth="1"/>
    <col min="9464" max="9464" width="10.77734375" style="38" customWidth="1"/>
    <col min="9465" max="9465" width="24.5546875" style="38" customWidth="1"/>
    <col min="9466" max="9466" width="5.21875" style="38" bestFit="1" customWidth="1"/>
    <col min="9467" max="9467" width="5" style="38"/>
    <col min="9468" max="9468" width="2.6640625" style="38" customWidth="1"/>
    <col min="9469" max="9469" width="10.6640625" style="38" customWidth="1"/>
    <col min="9470" max="9470" width="18.109375" style="38" customWidth="1"/>
    <col min="9471" max="9471" width="18.44140625" style="38" customWidth="1"/>
    <col min="9472" max="9472" width="8.33203125" style="38" customWidth="1"/>
    <col min="9473" max="9480" width="5" style="38" customWidth="1"/>
    <col min="9481" max="9481" width="12.88671875" style="38" customWidth="1"/>
    <col min="9482" max="9482" width="16.109375" style="38" bestFit="1" customWidth="1"/>
    <col min="9483" max="9483" width="11.33203125" style="38" bestFit="1" customWidth="1"/>
    <col min="9484" max="9484" width="14.44140625" style="38" bestFit="1" customWidth="1"/>
    <col min="9485" max="9718" width="8.88671875" style="38" customWidth="1"/>
    <col min="9719" max="9719" width="2.6640625" style="38" customWidth="1"/>
    <col min="9720" max="9720" width="10.77734375" style="38" customWidth="1"/>
    <col min="9721" max="9721" width="24.5546875" style="38" customWidth="1"/>
    <col min="9722" max="9722" width="5.21875" style="38" bestFit="1" customWidth="1"/>
    <col min="9723" max="9723" width="5" style="38"/>
    <col min="9724" max="9724" width="2.6640625" style="38" customWidth="1"/>
    <col min="9725" max="9725" width="10.6640625" style="38" customWidth="1"/>
    <col min="9726" max="9726" width="18.109375" style="38" customWidth="1"/>
    <col min="9727" max="9727" width="18.44140625" style="38" customWidth="1"/>
    <col min="9728" max="9728" width="8.33203125" style="38" customWidth="1"/>
    <col min="9729" max="9736" width="5" style="38" customWidth="1"/>
    <col min="9737" max="9737" width="12.88671875" style="38" customWidth="1"/>
    <col min="9738" max="9738" width="16.109375" style="38" bestFit="1" customWidth="1"/>
    <col min="9739" max="9739" width="11.33203125" style="38" bestFit="1" customWidth="1"/>
    <col min="9740" max="9740" width="14.44140625" style="38" bestFit="1" customWidth="1"/>
    <col min="9741" max="9974" width="8.88671875" style="38" customWidth="1"/>
    <col min="9975" max="9975" width="2.6640625" style="38" customWidth="1"/>
    <col min="9976" max="9976" width="10.77734375" style="38" customWidth="1"/>
    <col min="9977" max="9977" width="24.5546875" style="38" customWidth="1"/>
    <col min="9978" max="9978" width="5.21875" style="38" bestFit="1" customWidth="1"/>
    <col min="9979" max="9979" width="5" style="38"/>
    <col min="9980" max="9980" width="2.6640625" style="38" customWidth="1"/>
    <col min="9981" max="9981" width="10.6640625" style="38" customWidth="1"/>
    <col min="9982" max="9982" width="18.109375" style="38" customWidth="1"/>
    <col min="9983" max="9983" width="18.44140625" style="38" customWidth="1"/>
    <col min="9984" max="9984" width="8.33203125" style="38" customWidth="1"/>
    <col min="9985" max="9992" width="5" style="38" customWidth="1"/>
    <col min="9993" max="9993" width="12.88671875" style="38" customWidth="1"/>
    <col min="9994" max="9994" width="16.109375" style="38" bestFit="1" customWidth="1"/>
    <col min="9995" max="9995" width="11.33203125" style="38" bestFit="1" customWidth="1"/>
    <col min="9996" max="9996" width="14.44140625" style="38" bestFit="1" customWidth="1"/>
    <col min="9997" max="10230" width="8.88671875" style="38" customWidth="1"/>
    <col min="10231" max="10231" width="2.6640625" style="38" customWidth="1"/>
    <col min="10232" max="10232" width="10.77734375" style="38" customWidth="1"/>
    <col min="10233" max="10233" width="24.5546875" style="38" customWidth="1"/>
    <col min="10234" max="10234" width="5.21875" style="38" bestFit="1" customWidth="1"/>
    <col min="10235" max="10235" width="5" style="38"/>
    <col min="10236" max="10236" width="2.6640625" style="38" customWidth="1"/>
    <col min="10237" max="10237" width="10.6640625" style="38" customWidth="1"/>
    <col min="10238" max="10238" width="18.109375" style="38" customWidth="1"/>
    <col min="10239" max="10239" width="18.44140625" style="38" customWidth="1"/>
    <col min="10240" max="10240" width="8.33203125" style="38" customWidth="1"/>
    <col min="10241" max="10248" width="5" style="38" customWidth="1"/>
    <col min="10249" max="10249" width="12.88671875" style="38" customWidth="1"/>
    <col min="10250" max="10250" width="16.109375" style="38" bestFit="1" customWidth="1"/>
    <col min="10251" max="10251" width="11.33203125" style="38" bestFit="1" customWidth="1"/>
    <col min="10252" max="10252" width="14.44140625" style="38" bestFit="1" customWidth="1"/>
    <col min="10253" max="10486" width="8.88671875" style="38" customWidth="1"/>
    <col min="10487" max="10487" width="2.6640625" style="38" customWidth="1"/>
    <col min="10488" max="10488" width="10.77734375" style="38" customWidth="1"/>
    <col min="10489" max="10489" width="24.5546875" style="38" customWidth="1"/>
    <col min="10490" max="10490" width="5.21875" style="38" bestFit="1" customWidth="1"/>
    <col min="10491" max="10491" width="5" style="38"/>
    <col min="10492" max="10492" width="2.6640625" style="38" customWidth="1"/>
    <col min="10493" max="10493" width="10.6640625" style="38" customWidth="1"/>
    <col min="10494" max="10494" width="18.109375" style="38" customWidth="1"/>
    <col min="10495" max="10495" width="18.44140625" style="38" customWidth="1"/>
    <col min="10496" max="10496" width="8.33203125" style="38" customWidth="1"/>
    <col min="10497" max="10504" width="5" style="38" customWidth="1"/>
    <col min="10505" max="10505" width="12.88671875" style="38" customWidth="1"/>
    <col min="10506" max="10506" width="16.109375" style="38" bestFit="1" customWidth="1"/>
    <col min="10507" max="10507" width="11.33203125" style="38" bestFit="1" customWidth="1"/>
    <col min="10508" max="10508" width="14.44140625" style="38" bestFit="1" customWidth="1"/>
    <col min="10509" max="10742" width="8.88671875" style="38" customWidth="1"/>
    <col min="10743" max="10743" width="2.6640625" style="38" customWidth="1"/>
    <col min="10744" max="10744" width="10.77734375" style="38" customWidth="1"/>
    <col min="10745" max="10745" width="24.5546875" style="38" customWidth="1"/>
    <col min="10746" max="10746" width="5.21875" style="38" bestFit="1" customWidth="1"/>
    <col min="10747" max="10747" width="5" style="38"/>
    <col min="10748" max="10748" width="2.6640625" style="38" customWidth="1"/>
    <col min="10749" max="10749" width="10.6640625" style="38" customWidth="1"/>
    <col min="10750" max="10750" width="18.109375" style="38" customWidth="1"/>
    <col min="10751" max="10751" width="18.44140625" style="38" customWidth="1"/>
    <col min="10752" max="10752" width="8.33203125" style="38" customWidth="1"/>
    <col min="10753" max="10760" width="5" style="38" customWidth="1"/>
    <col min="10761" max="10761" width="12.88671875" style="38" customWidth="1"/>
    <col min="10762" max="10762" width="16.109375" style="38" bestFit="1" customWidth="1"/>
    <col min="10763" max="10763" width="11.33203125" style="38" bestFit="1" customWidth="1"/>
    <col min="10764" max="10764" width="14.44140625" style="38" bestFit="1" customWidth="1"/>
    <col min="10765" max="10998" width="8.88671875" style="38" customWidth="1"/>
    <col min="10999" max="10999" width="2.6640625" style="38" customWidth="1"/>
    <col min="11000" max="11000" width="10.77734375" style="38" customWidth="1"/>
    <col min="11001" max="11001" width="24.5546875" style="38" customWidth="1"/>
    <col min="11002" max="11002" width="5.21875" style="38" bestFit="1" customWidth="1"/>
    <col min="11003" max="11003" width="5" style="38"/>
    <col min="11004" max="11004" width="2.6640625" style="38" customWidth="1"/>
    <col min="11005" max="11005" width="10.6640625" style="38" customWidth="1"/>
    <col min="11006" max="11006" width="18.109375" style="38" customWidth="1"/>
    <col min="11007" max="11007" width="18.44140625" style="38" customWidth="1"/>
    <col min="11008" max="11008" width="8.33203125" style="38" customWidth="1"/>
    <col min="11009" max="11016" width="5" style="38" customWidth="1"/>
    <col min="11017" max="11017" width="12.88671875" style="38" customWidth="1"/>
    <col min="11018" max="11018" width="16.109375" style="38" bestFit="1" customWidth="1"/>
    <col min="11019" max="11019" width="11.33203125" style="38" bestFit="1" customWidth="1"/>
    <col min="11020" max="11020" width="14.44140625" style="38" bestFit="1" customWidth="1"/>
    <col min="11021" max="11254" width="8.88671875" style="38" customWidth="1"/>
    <col min="11255" max="11255" width="2.6640625" style="38" customWidth="1"/>
    <col min="11256" max="11256" width="10.77734375" style="38" customWidth="1"/>
    <col min="11257" max="11257" width="24.5546875" style="38" customWidth="1"/>
    <col min="11258" max="11258" width="5.21875" style="38" bestFit="1" customWidth="1"/>
    <col min="11259" max="11259" width="5" style="38"/>
    <col min="11260" max="11260" width="2.6640625" style="38" customWidth="1"/>
    <col min="11261" max="11261" width="10.6640625" style="38" customWidth="1"/>
    <col min="11262" max="11262" width="18.109375" style="38" customWidth="1"/>
    <col min="11263" max="11263" width="18.44140625" style="38" customWidth="1"/>
    <col min="11264" max="11264" width="8.33203125" style="38" customWidth="1"/>
    <col min="11265" max="11272" width="5" style="38" customWidth="1"/>
    <col min="11273" max="11273" width="12.88671875" style="38" customWidth="1"/>
    <col min="11274" max="11274" width="16.109375" style="38" bestFit="1" customWidth="1"/>
    <col min="11275" max="11275" width="11.33203125" style="38" bestFit="1" customWidth="1"/>
    <col min="11276" max="11276" width="14.44140625" style="38" bestFit="1" customWidth="1"/>
    <col min="11277" max="11510" width="8.88671875" style="38" customWidth="1"/>
    <col min="11511" max="11511" width="2.6640625" style="38" customWidth="1"/>
    <col min="11512" max="11512" width="10.77734375" style="38" customWidth="1"/>
    <col min="11513" max="11513" width="24.5546875" style="38" customWidth="1"/>
    <col min="11514" max="11514" width="5.21875" style="38" bestFit="1" customWidth="1"/>
    <col min="11515" max="11515" width="5" style="38"/>
    <col min="11516" max="11516" width="2.6640625" style="38" customWidth="1"/>
    <col min="11517" max="11517" width="10.6640625" style="38" customWidth="1"/>
    <col min="11518" max="11518" width="18.109375" style="38" customWidth="1"/>
    <col min="11519" max="11519" width="18.44140625" style="38" customWidth="1"/>
    <col min="11520" max="11520" width="8.33203125" style="38" customWidth="1"/>
    <col min="11521" max="11528" width="5" style="38" customWidth="1"/>
    <col min="11529" max="11529" width="12.88671875" style="38" customWidth="1"/>
    <col min="11530" max="11530" width="16.109375" style="38" bestFit="1" customWidth="1"/>
    <col min="11531" max="11531" width="11.33203125" style="38" bestFit="1" customWidth="1"/>
    <col min="11532" max="11532" width="14.44140625" style="38" bestFit="1" customWidth="1"/>
    <col min="11533" max="11766" width="8.88671875" style="38" customWidth="1"/>
    <col min="11767" max="11767" width="2.6640625" style="38" customWidth="1"/>
    <col min="11768" max="11768" width="10.77734375" style="38" customWidth="1"/>
    <col min="11769" max="11769" width="24.5546875" style="38" customWidth="1"/>
    <col min="11770" max="11770" width="5.21875" style="38" bestFit="1" customWidth="1"/>
    <col min="11771" max="11771" width="5" style="38"/>
    <col min="11772" max="11772" width="2.6640625" style="38" customWidth="1"/>
    <col min="11773" max="11773" width="10.6640625" style="38" customWidth="1"/>
    <col min="11774" max="11774" width="18.109375" style="38" customWidth="1"/>
    <col min="11775" max="11775" width="18.44140625" style="38" customWidth="1"/>
    <col min="11776" max="11776" width="8.33203125" style="38" customWidth="1"/>
    <col min="11777" max="11784" width="5" style="38" customWidth="1"/>
    <col min="11785" max="11785" width="12.88671875" style="38" customWidth="1"/>
    <col min="11786" max="11786" width="16.109375" style="38" bestFit="1" customWidth="1"/>
    <col min="11787" max="11787" width="11.33203125" style="38" bestFit="1" customWidth="1"/>
    <col min="11788" max="11788" width="14.44140625" style="38" bestFit="1" customWidth="1"/>
    <col min="11789" max="12022" width="8.88671875" style="38" customWidth="1"/>
    <col min="12023" max="12023" width="2.6640625" style="38" customWidth="1"/>
    <col min="12024" max="12024" width="10.77734375" style="38" customWidth="1"/>
    <col min="12025" max="12025" width="24.5546875" style="38" customWidth="1"/>
    <col min="12026" max="12026" width="5.21875" style="38" bestFit="1" customWidth="1"/>
    <col min="12027" max="12027" width="5" style="38"/>
    <col min="12028" max="12028" width="2.6640625" style="38" customWidth="1"/>
    <col min="12029" max="12029" width="10.6640625" style="38" customWidth="1"/>
    <col min="12030" max="12030" width="18.109375" style="38" customWidth="1"/>
    <col min="12031" max="12031" width="18.44140625" style="38" customWidth="1"/>
    <col min="12032" max="12032" width="8.33203125" style="38" customWidth="1"/>
    <col min="12033" max="12040" width="5" style="38" customWidth="1"/>
    <col min="12041" max="12041" width="12.88671875" style="38" customWidth="1"/>
    <col min="12042" max="12042" width="16.109375" style="38" bestFit="1" customWidth="1"/>
    <col min="12043" max="12043" width="11.33203125" style="38" bestFit="1" customWidth="1"/>
    <col min="12044" max="12044" width="14.44140625" style="38" bestFit="1" customWidth="1"/>
    <col min="12045" max="12278" width="8.88671875" style="38" customWidth="1"/>
    <col min="12279" max="12279" width="2.6640625" style="38" customWidth="1"/>
    <col min="12280" max="12280" width="10.77734375" style="38" customWidth="1"/>
    <col min="12281" max="12281" width="24.5546875" style="38" customWidth="1"/>
    <col min="12282" max="12282" width="5.21875" style="38" bestFit="1" customWidth="1"/>
    <col min="12283" max="12283" width="5" style="38"/>
    <col min="12284" max="12284" width="2.6640625" style="38" customWidth="1"/>
    <col min="12285" max="12285" width="10.6640625" style="38" customWidth="1"/>
    <col min="12286" max="12286" width="18.109375" style="38" customWidth="1"/>
    <col min="12287" max="12287" width="18.44140625" style="38" customWidth="1"/>
    <col min="12288" max="12288" width="8.33203125" style="38" customWidth="1"/>
    <col min="12289" max="12296" width="5" style="38" customWidth="1"/>
    <col min="12297" max="12297" width="12.88671875" style="38" customWidth="1"/>
    <col min="12298" max="12298" width="16.109375" style="38" bestFit="1" customWidth="1"/>
    <col min="12299" max="12299" width="11.33203125" style="38" bestFit="1" customWidth="1"/>
    <col min="12300" max="12300" width="14.44140625" style="38" bestFit="1" customWidth="1"/>
    <col min="12301" max="12534" width="8.88671875" style="38" customWidth="1"/>
    <col min="12535" max="12535" width="2.6640625" style="38" customWidth="1"/>
    <col min="12536" max="12536" width="10.77734375" style="38" customWidth="1"/>
    <col min="12537" max="12537" width="24.5546875" style="38" customWidth="1"/>
    <col min="12538" max="12538" width="5.21875" style="38" bestFit="1" customWidth="1"/>
    <col min="12539" max="12539" width="5" style="38"/>
    <col min="12540" max="12540" width="2.6640625" style="38" customWidth="1"/>
    <col min="12541" max="12541" width="10.6640625" style="38" customWidth="1"/>
    <col min="12542" max="12542" width="18.109375" style="38" customWidth="1"/>
    <col min="12543" max="12543" width="18.44140625" style="38" customWidth="1"/>
    <col min="12544" max="12544" width="8.33203125" style="38" customWidth="1"/>
    <col min="12545" max="12552" width="5" style="38" customWidth="1"/>
    <col min="12553" max="12553" width="12.88671875" style="38" customWidth="1"/>
    <col min="12554" max="12554" width="16.109375" style="38" bestFit="1" customWidth="1"/>
    <col min="12555" max="12555" width="11.33203125" style="38" bestFit="1" customWidth="1"/>
    <col min="12556" max="12556" width="14.44140625" style="38" bestFit="1" customWidth="1"/>
    <col min="12557" max="12790" width="8.88671875" style="38" customWidth="1"/>
    <col min="12791" max="12791" width="2.6640625" style="38" customWidth="1"/>
    <col min="12792" max="12792" width="10.77734375" style="38" customWidth="1"/>
    <col min="12793" max="12793" width="24.5546875" style="38" customWidth="1"/>
    <col min="12794" max="12794" width="5.21875" style="38" bestFit="1" customWidth="1"/>
    <col min="12795" max="12795" width="5" style="38"/>
    <col min="12796" max="12796" width="2.6640625" style="38" customWidth="1"/>
    <col min="12797" max="12797" width="10.6640625" style="38" customWidth="1"/>
    <col min="12798" max="12798" width="18.109375" style="38" customWidth="1"/>
    <col min="12799" max="12799" width="18.44140625" style="38" customWidth="1"/>
    <col min="12800" max="12800" width="8.33203125" style="38" customWidth="1"/>
    <col min="12801" max="12808" width="5" style="38" customWidth="1"/>
    <col min="12809" max="12809" width="12.88671875" style="38" customWidth="1"/>
    <col min="12810" max="12810" width="16.109375" style="38" bestFit="1" customWidth="1"/>
    <col min="12811" max="12811" width="11.33203125" style="38" bestFit="1" customWidth="1"/>
    <col min="12812" max="12812" width="14.44140625" style="38" bestFit="1" customWidth="1"/>
    <col min="12813" max="13046" width="8.88671875" style="38" customWidth="1"/>
    <col min="13047" max="13047" width="2.6640625" style="38" customWidth="1"/>
    <col min="13048" max="13048" width="10.77734375" style="38" customWidth="1"/>
    <col min="13049" max="13049" width="24.5546875" style="38" customWidth="1"/>
    <col min="13050" max="13050" width="5.21875" style="38" bestFit="1" customWidth="1"/>
    <col min="13051" max="13051" width="5" style="38"/>
    <col min="13052" max="13052" width="2.6640625" style="38" customWidth="1"/>
    <col min="13053" max="13053" width="10.6640625" style="38" customWidth="1"/>
    <col min="13054" max="13054" width="18.109375" style="38" customWidth="1"/>
    <col min="13055" max="13055" width="18.44140625" style="38" customWidth="1"/>
    <col min="13056" max="13056" width="8.33203125" style="38" customWidth="1"/>
    <col min="13057" max="13064" width="5" style="38" customWidth="1"/>
    <col min="13065" max="13065" width="12.88671875" style="38" customWidth="1"/>
    <col min="13066" max="13066" width="16.109375" style="38" bestFit="1" customWidth="1"/>
    <col min="13067" max="13067" width="11.33203125" style="38" bestFit="1" customWidth="1"/>
    <col min="13068" max="13068" width="14.44140625" style="38" bestFit="1" customWidth="1"/>
    <col min="13069" max="13302" width="8.88671875" style="38" customWidth="1"/>
    <col min="13303" max="13303" width="2.6640625" style="38" customWidth="1"/>
    <col min="13304" max="13304" width="10.77734375" style="38" customWidth="1"/>
    <col min="13305" max="13305" width="24.5546875" style="38" customWidth="1"/>
    <col min="13306" max="13306" width="5.21875" style="38" bestFit="1" customWidth="1"/>
    <col min="13307" max="13307" width="5" style="38"/>
    <col min="13308" max="13308" width="2.6640625" style="38" customWidth="1"/>
    <col min="13309" max="13309" width="10.6640625" style="38" customWidth="1"/>
    <col min="13310" max="13310" width="18.109375" style="38" customWidth="1"/>
    <col min="13311" max="13311" width="18.44140625" style="38" customWidth="1"/>
    <col min="13312" max="13312" width="8.33203125" style="38" customWidth="1"/>
    <col min="13313" max="13320" width="5" style="38" customWidth="1"/>
    <col min="13321" max="13321" width="12.88671875" style="38" customWidth="1"/>
    <col min="13322" max="13322" width="16.109375" style="38" bestFit="1" customWidth="1"/>
    <col min="13323" max="13323" width="11.33203125" style="38" bestFit="1" customWidth="1"/>
    <col min="13324" max="13324" width="14.44140625" style="38" bestFit="1" customWidth="1"/>
    <col min="13325" max="13558" width="8.88671875" style="38" customWidth="1"/>
    <col min="13559" max="13559" width="2.6640625" style="38" customWidth="1"/>
    <col min="13560" max="13560" width="10.77734375" style="38" customWidth="1"/>
    <col min="13561" max="13561" width="24.5546875" style="38" customWidth="1"/>
    <col min="13562" max="13562" width="5.21875" style="38" bestFit="1" customWidth="1"/>
    <col min="13563" max="13563" width="5" style="38"/>
    <col min="13564" max="13564" width="2.6640625" style="38" customWidth="1"/>
    <col min="13565" max="13565" width="10.6640625" style="38" customWidth="1"/>
    <col min="13566" max="13566" width="18.109375" style="38" customWidth="1"/>
    <col min="13567" max="13567" width="18.44140625" style="38" customWidth="1"/>
    <col min="13568" max="13568" width="8.33203125" style="38" customWidth="1"/>
    <col min="13569" max="13576" width="5" style="38" customWidth="1"/>
    <col min="13577" max="13577" width="12.88671875" style="38" customWidth="1"/>
    <col min="13578" max="13578" width="16.109375" style="38" bestFit="1" customWidth="1"/>
    <col min="13579" max="13579" width="11.33203125" style="38" bestFit="1" customWidth="1"/>
    <col min="13580" max="13580" width="14.44140625" style="38" bestFit="1" customWidth="1"/>
    <col min="13581" max="13814" width="8.88671875" style="38" customWidth="1"/>
    <col min="13815" max="13815" width="2.6640625" style="38" customWidth="1"/>
    <col min="13816" max="13816" width="10.77734375" style="38" customWidth="1"/>
    <col min="13817" max="13817" width="24.5546875" style="38" customWidth="1"/>
    <col min="13818" max="13818" width="5.21875" style="38" bestFit="1" customWidth="1"/>
    <col min="13819" max="13819" width="5" style="38"/>
    <col min="13820" max="13820" width="2.6640625" style="38" customWidth="1"/>
    <col min="13821" max="13821" width="10.6640625" style="38" customWidth="1"/>
    <col min="13822" max="13822" width="18.109375" style="38" customWidth="1"/>
    <col min="13823" max="13823" width="18.44140625" style="38" customWidth="1"/>
    <col min="13824" max="13824" width="8.33203125" style="38" customWidth="1"/>
    <col min="13825" max="13832" width="5" style="38" customWidth="1"/>
    <col min="13833" max="13833" width="12.88671875" style="38" customWidth="1"/>
    <col min="13834" max="13834" width="16.109375" style="38" bestFit="1" customWidth="1"/>
    <col min="13835" max="13835" width="11.33203125" style="38" bestFit="1" customWidth="1"/>
    <col min="13836" max="13836" width="14.44140625" style="38" bestFit="1" customWidth="1"/>
    <col min="13837" max="14070" width="8.88671875" style="38" customWidth="1"/>
    <col min="14071" max="14071" width="2.6640625" style="38" customWidth="1"/>
    <col min="14072" max="14072" width="10.77734375" style="38" customWidth="1"/>
    <col min="14073" max="14073" width="24.5546875" style="38" customWidth="1"/>
    <col min="14074" max="14074" width="5.21875" style="38" bestFit="1" customWidth="1"/>
    <col min="14075" max="14075" width="5" style="38"/>
    <col min="14076" max="14076" width="2.6640625" style="38" customWidth="1"/>
    <col min="14077" max="14077" width="10.6640625" style="38" customWidth="1"/>
    <col min="14078" max="14078" width="18.109375" style="38" customWidth="1"/>
    <col min="14079" max="14079" width="18.44140625" style="38" customWidth="1"/>
    <col min="14080" max="14080" width="8.33203125" style="38" customWidth="1"/>
    <col min="14081" max="14088" width="5" style="38" customWidth="1"/>
    <col min="14089" max="14089" width="12.88671875" style="38" customWidth="1"/>
    <col min="14090" max="14090" width="16.109375" style="38" bestFit="1" customWidth="1"/>
    <col min="14091" max="14091" width="11.33203125" style="38" bestFit="1" customWidth="1"/>
    <col min="14092" max="14092" width="14.44140625" style="38" bestFit="1" customWidth="1"/>
    <col min="14093" max="14326" width="8.88671875" style="38" customWidth="1"/>
    <col min="14327" max="14327" width="2.6640625" style="38" customWidth="1"/>
    <col min="14328" max="14328" width="10.77734375" style="38" customWidth="1"/>
    <col min="14329" max="14329" width="24.5546875" style="38" customWidth="1"/>
    <col min="14330" max="14330" width="5.21875" style="38" bestFit="1" customWidth="1"/>
    <col min="14331" max="14331" width="5" style="38"/>
    <col min="14332" max="14332" width="2.6640625" style="38" customWidth="1"/>
    <col min="14333" max="14333" width="10.6640625" style="38" customWidth="1"/>
    <col min="14334" max="14334" width="18.109375" style="38" customWidth="1"/>
    <col min="14335" max="14335" width="18.44140625" style="38" customWidth="1"/>
    <col min="14336" max="14336" width="8.33203125" style="38" customWidth="1"/>
    <col min="14337" max="14344" width="5" style="38" customWidth="1"/>
    <col min="14345" max="14345" width="12.88671875" style="38" customWidth="1"/>
    <col min="14346" max="14346" width="16.109375" style="38" bestFit="1" customWidth="1"/>
    <col min="14347" max="14347" width="11.33203125" style="38" bestFit="1" customWidth="1"/>
    <col min="14348" max="14348" width="14.44140625" style="38" bestFit="1" customWidth="1"/>
    <col min="14349" max="14582" width="8.88671875" style="38" customWidth="1"/>
    <col min="14583" max="14583" width="2.6640625" style="38" customWidth="1"/>
    <col min="14584" max="14584" width="10.77734375" style="38" customWidth="1"/>
    <col min="14585" max="14585" width="24.5546875" style="38" customWidth="1"/>
    <col min="14586" max="14586" width="5.21875" style="38" bestFit="1" customWidth="1"/>
    <col min="14587" max="14587" width="5" style="38"/>
    <col min="14588" max="14588" width="2.6640625" style="38" customWidth="1"/>
    <col min="14589" max="14589" width="10.6640625" style="38" customWidth="1"/>
    <col min="14590" max="14590" width="18.109375" style="38" customWidth="1"/>
    <col min="14591" max="14591" width="18.44140625" style="38" customWidth="1"/>
    <col min="14592" max="14592" width="8.33203125" style="38" customWidth="1"/>
    <col min="14593" max="14600" width="5" style="38" customWidth="1"/>
    <col min="14601" max="14601" width="12.88671875" style="38" customWidth="1"/>
    <col min="14602" max="14602" width="16.109375" style="38" bestFit="1" customWidth="1"/>
    <col min="14603" max="14603" width="11.33203125" style="38" bestFit="1" customWidth="1"/>
    <col min="14604" max="14604" width="14.44140625" style="38" bestFit="1" customWidth="1"/>
    <col min="14605" max="14838" width="8.88671875" style="38" customWidth="1"/>
    <col min="14839" max="14839" width="2.6640625" style="38" customWidth="1"/>
    <col min="14840" max="14840" width="10.77734375" style="38" customWidth="1"/>
    <col min="14841" max="14841" width="24.5546875" style="38" customWidth="1"/>
    <col min="14842" max="14842" width="5.21875" style="38" bestFit="1" customWidth="1"/>
    <col min="14843" max="14843" width="5" style="38"/>
    <col min="14844" max="14844" width="2.6640625" style="38" customWidth="1"/>
    <col min="14845" max="14845" width="10.6640625" style="38" customWidth="1"/>
    <col min="14846" max="14846" width="18.109375" style="38" customWidth="1"/>
    <col min="14847" max="14847" width="18.44140625" style="38" customWidth="1"/>
    <col min="14848" max="14848" width="8.33203125" style="38" customWidth="1"/>
    <col min="14849" max="14856" width="5" style="38" customWidth="1"/>
    <col min="14857" max="14857" width="12.88671875" style="38" customWidth="1"/>
    <col min="14858" max="14858" width="16.109375" style="38" bestFit="1" customWidth="1"/>
    <col min="14859" max="14859" width="11.33203125" style="38" bestFit="1" customWidth="1"/>
    <col min="14860" max="14860" width="14.44140625" style="38" bestFit="1" customWidth="1"/>
    <col min="14861" max="15094" width="8.88671875" style="38" customWidth="1"/>
    <col min="15095" max="15095" width="2.6640625" style="38" customWidth="1"/>
    <col min="15096" max="15096" width="10.77734375" style="38" customWidth="1"/>
    <col min="15097" max="15097" width="24.5546875" style="38" customWidth="1"/>
    <col min="15098" max="15098" width="5.21875" style="38" bestFit="1" customWidth="1"/>
    <col min="15099" max="15099" width="5" style="38"/>
    <col min="15100" max="15100" width="2.6640625" style="38" customWidth="1"/>
    <col min="15101" max="15101" width="10.6640625" style="38" customWidth="1"/>
    <col min="15102" max="15102" width="18.109375" style="38" customWidth="1"/>
    <col min="15103" max="15103" width="18.44140625" style="38" customWidth="1"/>
    <col min="15104" max="15104" width="8.33203125" style="38" customWidth="1"/>
    <col min="15105" max="15112" width="5" style="38" customWidth="1"/>
    <col min="15113" max="15113" width="12.88671875" style="38" customWidth="1"/>
    <col min="15114" max="15114" width="16.109375" style="38" bestFit="1" customWidth="1"/>
    <col min="15115" max="15115" width="11.33203125" style="38" bestFit="1" customWidth="1"/>
    <col min="15116" max="15116" width="14.44140625" style="38" bestFit="1" customWidth="1"/>
    <col min="15117" max="15350" width="8.88671875" style="38" customWidth="1"/>
    <col min="15351" max="15351" width="2.6640625" style="38" customWidth="1"/>
    <col min="15352" max="15352" width="10.77734375" style="38" customWidth="1"/>
    <col min="15353" max="15353" width="24.5546875" style="38" customWidth="1"/>
    <col min="15354" max="15354" width="5.21875" style="38" bestFit="1" customWidth="1"/>
    <col min="15355" max="15355" width="5" style="38"/>
    <col min="15356" max="15356" width="2.6640625" style="38" customWidth="1"/>
    <col min="15357" max="15357" width="10.6640625" style="38" customWidth="1"/>
    <col min="15358" max="15358" width="18.109375" style="38" customWidth="1"/>
    <col min="15359" max="15359" width="18.44140625" style="38" customWidth="1"/>
    <col min="15360" max="15360" width="8.33203125" style="38" customWidth="1"/>
    <col min="15361" max="15368" width="5" style="38" customWidth="1"/>
    <col min="15369" max="15369" width="12.88671875" style="38" customWidth="1"/>
    <col min="15370" max="15370" width="16.109375" style="38" bestFit="1" customWidth="1"/>
    <col min="15371" max="15371" width="11.33203125" style="38" bestFit="1" customWidth="1"/>
    <col min="15372" max="15372" width="14.44140625" style="38" bestFit="1" customWidth="1"/>
    <col min="15373" max="15606" width="8.88671875" style="38" customWidth="1"/>
    <col min="15607" max="15607" width="2.6640625" style="38" customWidth="1"/>
    <col min="15608" max="15608" width="10.77734375" style="38" customWidth="1"/>
    <col min="15609" max="15609" width="24.5546875" style="38" customWidth="1"/>
    <col min="15610" max="15610" width="5.21875" style="38" bestFit="1" customWidth="1"/>
    <col min="15611" max="15611" width="5" style="38"/>
    <col min="15612" max="15612" width="2.6640625" style="38" customWidth="1"/>
    <col min="15613" max="15613" width="10.6640625" style="38" customWidth="1"/>
    <col min="15614" max="15614" width="18.109375" style="38" customWidth="1"/>
    <col min="15615" max="15615" width="18.44140625" style="38" customWidth="1"/>
    <col min="15616" max="15616" width="8.33203125" style="38" customWidth="1"/>
    <col min="15617" max="15624" width="5" style="38" customWidth="1"/>
    <col min="15625" max="15625" width="12.88671875" style="38" customWidth="1"/>
    <col min="15626" max="15626" width="16.109375" style="38" bestFit="1" customWidth="1"/>
    <col min="15627" max="15627" width="11.33203125" style="38" bestFit="1" customWidth="1"/>
    <col min="15628" max="15628" width="14.44140625" style="38" bestFit="1" customWidth="1"/>
    <col min="15629" max="15862" width="8.88671875" style="38" customWidth="1"/>
    <col min="15863" max="15863" width="2.6640625" style="38" customWidth="1"/>
    <col min="15864" max="15864" width="10.77734375" style="38" customWidth="1"/>
    <col min="15865" max="15865" width="24.5546875" style="38" customWidth="1"/>
    <col min="15866" max="15866" width="5.21875" style="38" bestFit="1" customWidth="1"/>
    <col min="15867" max="15867" width="5" style="38"/>
    <col min="15868" max="15868" width="2.6640625" style="38" customWidth="1"/>
    <col min="15869" max="15869" width="10.6640625" style="38" customWidth="1"/>
    <col min="15870" max="15870" width="18.109375" style="38" customWidth="1"/>
    <col min="15871" max="15871" width="18.44140625" style="38" customWidth="1"/>
    <col min="15872" max="15872" width="8.33203125" style="38" customWidth="1"/>
    <col min="15873" max="15880" width="5" style="38" customWidth="1"/>
    <col min="15881" max="15881" width="12.88671875" style="38" customWidth="1"/>
    <col min="15882" max="15882" width="16.109375" style="38" bestFit="1" customWidth="1"/>
    <col min="15883" max="15883" width="11.33203125" style="38" bestFit="1" customWidth="1"/>
    <col min="15884" max="15884" width="14.44140625" style="38" bestFit="1" customWidth="1"/>
    <col min="15885" max="16118" width="8.88671875" style="38" customWidth="1"/>
    <col min="16119" max="16119" width="2.6640625" style="38" customWidth="1"/>
    <col min="16120" max="16120" width="10.77734375" style="38" customWidth="1"/>
    <col min="16121" max="16121" width="24.5546875" style="38" customWidth="1"/>
    <col min="16122" max="16122" width="5.21875" style="38" bestFit="1" customWidth="1"/>
    <col min="16123" max="16123" width="5" style="38"/>
    <col min="16124" max="16124" width="2.6640625" style="38" customWidth="1"/>
    <col min="16125" max="16125" width="10.6640625" style="38" customWidth="1"/>
    <col min="16126" max="16126" width="18.109375" style="38" customWidth="1"/>
    <col min="16127" max="16127" width="18.44140625" style="38" customWidth="1"/>
    <col min="16128" max="16128" width="8.33203125" style="38" customWidth="1"/>
    <col min="16129" max="16136" width="5" style="38" customWidth="1"/>
    <col min="16137" max="16137" width="12.88671875" style="38" customWidth="1"/>
    <col min="16138" max="16138" width="16.109375" style="38" bestFit="1" customWidth="1"/>
    <col min="16139" max="16139" width="11.33203125" style="38" bestFit="1" customWidth="1"/>
    <col min="16140" max="16140" width="14.44140625" style="38" bestFit="1" customWidth="1"/>
    <col min="16141" max="16374" width="8.88671875" style="38" customWidth="1"/>
    <col min="16375" max="16375" width="2.6640625" style="38" customWidth="1"/>
    <col min="16376" max="16376" width="10.77734375" style="38" customWidth="1"/>
    <col min="16377" max="16377" width="24.5546875" style="38" customWidth="1"/>
    <col min="16378" max="16378" width="5.21875" style="38" bestFit="1" customWidth="1"/>
    <col min="16379" max="16384" width="5.21875" style="38" customWidth="1"/>
  </cols>
  <sheetData>
    <row r="1" spans="2:13" ht="17.25" customHeight="1"/>
    <row r="2" spans="2:13" ht="20.25">
      <c r="B2" s="40" t="s">
        <v>18</v>
      </c>
      <c r="C2" s="42"/>
      <c r="D2" s="42"/>
      <c r="E2" s="41"/>
      <c r="F2" s="41"/>
      <c r="G2" s="41"/>
      <c r="H2" s="41"/>
      <c r="I2" s="41"/>
    </row>
    <row r="3" spans="2:13" ht="4.5" customHeight="1">
      <c r="B3" s="40"/>
      <c r="C3" s="42"/>
      <c r="D3" s="42"/>
      <c r="E3" s="41"/>
      <c r="F3" s="41"/>
      <c r="G3" s="41"/>
      <c r="H3" s="41"/>
      <c r="I3" s="41"/>
      <c r="J3" s="41"/>
    </row>
    <row r="4" spans="2:13" ht="24" customHeight="1" thickBot="1">
      <c r="B4" s="40"/>
      <c r="C4" s="42"/>
      <c r="D4" s="42"/>
      <c r="E4" s="41"/>
      <c r="F4" s="41"/>
      <c r="G4" s="41"/>
      <c r="H4" s="41"/>
      <c r="I4" s="41"/>
      <c r="M4" s="43" t="s">
        <v>19</v>
      </c>
    </row>
    <row r="5" spans="2:13" s="65" customFormat="1" ht="27" customHeight="1">
      <c r="B5" s="141" t="s">
        <v>20</v>
      </c>
      <c r="C5" s="145" t="s">
        <v>21</v>
      </c>
      <c r="D5" s="147" t="s">
        <v>22</v>
      </c>
      <c r="E5" s="57" t="s">
        <v>23</v>
      </c>
      <c r="F5" s="57" t="s">
        <v>24</v>
      </c>
      <c r="G5" s="57" t="s">
        <v>25</v>
      </c>
      <c r="H5" s="57" t="s">
        <v>26</v>
      </c>
      <c r="I5" s="57" t="s">
        <v>27</v>
      </c>
      <c r="J5" s="139" t="s">
        <v>28</v>
      </c>
      <c r="K5" s="143" t="s">
        <v>29</v>
      </c>
      <c r="L5" s="139" t="s">
        <v>30</v>
      </c>
      <c r="M5" s="141" t="s">
        <v>31</v>
      </c>
    </row>
    <row r="6" spans="2:13" s="66" customFormat="1" ht="27" customHeight="1" thickBot="1">
      <c r="B6" s="142"/>
      <c r="C6" s="146"/>
      <c r="D6" s="140"/>
      <c r="E6" s="118">
        <v>2021.05</v>
      </c>
      <c r="F6" s="118">
        <v>2021.06</v>
      </c>
      <c r="G6" s="118"/>
      <c r="H6" s="118"/>
      <c r="I6" s="118"/>
      <c r="J6" s="140"/>
      <c r="K6" s="144"/>
      <c r="L6" s="140"/>
      <c r="M6" s="142"/>
    </row>
    <row r="7" spans="2:13" s="66" customFormat="1" ht="23.25" customHeight="1" thickBot="1">
      <c r="B7" s="148" t="s">
        <v>66</v>
      </c>
      <c r="C7" s="122" t="s">
        <v>60</v>
      </c>
      <c r="D7" s="123" t="s">
        <v>62</v>
      </c>
      <c r="E7" s="124">
        <v>0</v>
      </c>
      <c r="F7" s="124">
        <v>0</v>
      </c>
      <c r="G7" s="124"/>
      <c r="H7" s="124"/>
      <c r="I7" s="124">
        <v>0</v>
      </c>
      <c r="J7" s="123">
        <f>SUM(E7:I7)</f>
        <v>0</v>
      </c>
      <c r="K7" s="125">
        <v>16163000</v>
      </c>
      <c r="L7" s="126">
        <f>J7*K7</f>
        <v>0</v>
      </c>
      <c r="M7" s="127"/>
    </row>
    <row r="8" spans="2:13" s="66" customFormat="1" ht="23.25" hidden="1" customHeight="1" thickBot="1">
      <c r="B8" s="149"/>
      <c r="C8" s="75"/>
      <c r="D8" s="68"/>
      <c r="E8" s="64"/>
      <c r="F8" s="64"/>
      <c r="G8" s="64"/>
      <c r="H8" s="64"/>
      <c r="I8" s="64"/>
      <c r="J8" s="69"/>
      <c r="K8" s="81"/>
      <c r="L8" s="70">
        <f t="shared" ref="L8" si="0">J8*K8</f>
        <v>0</v>
      </c>
      <c r="M8" s="67"/>
    </row>
    <row r="9" spans="2:13" s="66" customFormat="1" ht="23.25" customHeight="1" thickBot="1">
      <c r="B9" s="149"/>
      <c r="C9" s="137" t="s">
        <v>33</v>
      </c>
      <c r="D9" s="138"/>
      <c r="E9" s="71">
        <f t="shared" ref="E9:J9" si="1">SUM(E7:E8)</f>
        <v>0</v>
      </c>
      <c r="F9" s="71">
        <f t="shared" si="1"/>
        <v>0</v>
      </c>
      <c r="G9" s="71"/>
      <c r="H9" s="71"/>
      <c r="I9" s="71">
        <f t="shared" si="1"/>
        <v>0</v>
      </c>
      <c r="J9" s="71">
        <f t="shared" si="1"/>
        <v>0</v>
      </c>
      <c r="K9" s="72"/>
      <c r="L9" s="73">
        <f>SUM(L7:L8)</f>
        <v>0</v>
      </c>
      <c r="M9" s="74"/>
    </row>
    <row r="10" spans="2:13" s="41" customFormat="1" ht="21" customHeight="1">
      <c r="B10" s="149"/>
      <c r="C10" s="75" t="s">
        <v>67</v>
      </c>
      <c r="D10" s="77" t="s">
        <v>32</v>
      </c>
      <c r="E10" s="77">
        <v>1</v>
      </c>
      <c r="F10" s="77">
        <v>0.5</v>
      </c>
      <c r="G10" s="77"/>
      <c r="H10" s="77"/>
      <c r="I10" s="77">
        <v>0</v>
      </c>
      <c r="J10" s="78">
        <f>SUM(E10:I10)</f>
        <v>1.5</v>
      </c>
      <c r="K10" s="70">
        <v>16163000</v>
      </c>
      <c r="L10" s="70">
        <f t="shared" ref="L10:L11" si="2">J10*K10</f>
        <v>24244500</v>
      </c>
      <c r="M10" s="67"/>
    </row>
    <row r="11" spans="2:13" s="41" customFormat="1" ht="17.25" thickBot="1">
      <c r="B11" s="149"/>
      <c r="C11" s="75"/>
      <c r="D11" s="77"/>
      <c r="E11" s="77"/>
      <c r="F11" s="77"/>
      <c r="G11" s="77"/>
      <c r="H11" s="77"/>
      <c r="I11" s="77"/>
      <c r="J11" s="78"/>
      <c r="K11" s="70"/>
      <c r="L11" s="70">
        <f t="shared" si="2"/>
        <v>0</v>
      </c>
      <c r="M11" s="67"/>
    </row>
    <row r="12" spans="2:13" s="66" customFormat="1" ht="16.5" hidden="1">
      <c r="B12" s="149"/>
      <c r="C12" s="75"/>
      <c r="D12" s="77"/>
      <c r="E12" s="77"/>
      <c r="F12" s="77"/>
      <c r="G12" s="77"/>
      <c r="H12" s="77"/>
      <c r="I12" s="77"/>
      <c r="J12" s="78"/>
      <c r="K12" s="70"/>
      <c r="L12" s="70"/>
      <c r="M12" s="67"/>
    </row>
    <row r="13" spans="2:13" s="66" customFormat="1" ht="17.25" hidden="1" thickBot="1">
      <c r="B13" s="149"/>
      <c r="C13" s="75"/>
      <c r="D13" s="76"/>
      <c r="E13" s="77"/>
      <c r="F13" s="77"/>
      <c r="G13" s="77"/>
      <c r="H13" s="77"/>
      <c r="I13" s="77"/>
      <c r="J13" s="78">
        <f>SUM(E13:I13)</f>
        <v>0</v>
      </c>
      <c r="K13" s="70"/>
      <c r="L13" s="70">
        <f t="shared" ref="L13" si="3">J13*K13</f>
        <v>0</v>
      </c>
      <c r="M13" s="67"/>
    </row>
    <row r="14" spans="2:13" s="66" customFormat="1" ht="23.25" hidden="1" customHeight="1">
      <c r="B14" s="149"/>
      <c r="C14" s="75"/>
      <c r="D14" s="76"/>
      <c r="E14" s="77"/>
      <c r="F14" s="77"/>
      <c r="G14" s="77"/>
      <c r="H14" s="77"/>
      <c r="I14" s="77"/>
      <c r="J14" s="78"/>
      <c r="K14" s="70"/>
      <c r="L14" s="70"/>
      <c r="M14" s="67"/>
    </row>
    <row r="15" spans="2:13" s="45" customFormat="1" ht="23.25" hidden="1" customHeight="1" thickBot="1">
      <c r="B15" s="149"/>
      <c r="C15" s="75"/>
      <c r="D15" s="76"/>
      <c r="E15" s="77"/>
      <c r="F15" s="77"/>
      <c r="G15" s="77"/>
      <c r="H15" s="77"/>
      <c r="I15" s="77"/>
      <c r="J15" s="78"/>
      <c r="K15" s="70"/>
      <c r="L15" s="70"/>
      <c r="M15" s="67"/>
    </row>
    <row r="16" spans="2:13" s="41" customFormat="1" ht="23.25" customHeight="1" thickBot="1">
      <c r="B16" s="150"/>
      <c r="C16" s="137" t="s">
        <v>33</v>
      </c>
      <c r="D16" s="138"/>
      <c r="E16" s="71">
        <f>SUM(E10:E15)</f>
        <v>1</v>
      </c>
      <c r="F16" s="71">
        <f>SUM(F10:F15)</f>
        <v>0.5</v>
      </c>
      <c r="G16" s="71">
        <f>SUM(G10:G15)</f>
        <v>0</v>
      </c>
      <c r="H16" s="71">
        <f>SUM(H12:H15)</f>
        <v>0</v>
      </c>
      <c r="I16" s="71">
        <f>SUM(I10:I15)</f>
        <v>0</v>
      </c>
      <c r="J16" s="79">
        <f>SUM(J10:J15)</f>
        <v>1.5</v>
      </c>
      <c r="K16" s="72"/>
      <c r="L16" s="72">
        <f>SUM(L10:L15)</f>
        <v>24244500</v>
      </c>
      <c r="M16" s="74"/>
    </row>
    <row r="17" spans="2:13" s="41" customFormat="1" ht="23.25" hidden="1" customHeight="1" thickBot="1">
      <c r="B17" s="87"/>
      <c r="C17" s="75"/>
      <c r="D17" s="88"/>
      <c r="E17" s="77"/>
      <c r="F17" s="77"/>
      <c r="G17" s="77"/>
      <c r="H17" s="77"/>
      <c r="I17" s="77"/>
      <c r="J17" s="78"/>
      <c r="K17" s="81"/>
      <c r="L17" s="70">
        <f>J17*K17</f>
        <v>0</v>
      </c>
      <c r="M17" s="67"/>
    </row>
    <row r="18" spans="2:13" s="41" customFormat="1" ht="23.25" hidden="1" customHeight="1" thickBot="1">
      <c r="B18" s="87"/>
      <c r="C18" s="75"/>
      <c r="D18" s="89"/>
      <c r="E18" s="77"/>
      <c r="F18" s="77"/>
      <c r="G18" s="77"/>
      <c r="H18" s="77"/>
      <c r="I18" s="77"/>
      <c r="J18" s="78"/>
      <c r="K18" s="81"/>
      <c r="L18" s="70"/>
      <c r="M18" s="67"/>
    </row>
    <row r="19" spans="2:13" s="41" customFormat="1" ht="23.25" hidden="1" customHeight="1" thickBot="1">
      <c r="B19" s="117"/>
      <c r="C19" s="75"/>
      <c r="D19" s="76"/>
      <c r="E19" s="77"/>
      <c r="F19" s="77"/>
      <c r="G19" s="77"/>
      <c r="H19" s="77"/>
      <c r="I19" s="77"/>
      <c r="J19" s="78"/>
      <c r="K19" s="81"/>
      <c r="L19" s="70"/>
      <c r="M19" s="67"/>
    </row>
    <row r="20" spans="2:13" s="41" customFormat="1" ht="23.25" hidden="1" customHeight="1" thickBot="1">
      <c r="B20" s="86"/>
      <c r="C20" s="137" t="s">
        <v>33</v>
      </c>
      <c r="D20" s="138"/>
      <c r="E20" s="71">
        <f t="shared" ref="E20:J20" si="4">SUM(E17:E19)</f>
        <v>0</v>
      </c>
      <c r="F20" s="71">
        <f t="shared" si="4"/>
        <v>0</v>
      </c>
      <c r="G20" s="71">
        <f t="shared" si="4"/>
        <v>0</v>
      </c>
      <c r="H20" s="71">
        <f t="shared" si="4"/>
        <v>0</v>
      </c>
      <c r="I20" s="71">
        <f t="shared" si="4"/>
        <v>0</v>
      </c>
      <c r="J20" s="79">
        <f t="shared" si="4"/>
        <v>0</v>
      </c>
      <c r="K20" s="72"/>
      <c r="L20" s="72">
        <f>SUM(L17:L19)</f>
        <v>0</v>
      </c>
      <c r="M20" s="74"/>
    </row>
    <row r="21" spans="2:13" s="41" customFormat="1" ht="23.25" customHeight="1" thickBot="1">
      <c r="B21" s="137" t="s">
        <v>34</v>
      </c>
      <c r="C21" s="138"/>
      <c r="D21" s="138"/>
      <c r="E21" s="71">
        <f t="shared" ref="E21:J21" si="5">SUM(E9,E16,E20)</f>
        <v>1</v>
      </c>
      <c r="F21" s="71">
        <f t="shared" si="5"/>
        <v>0.5</v>
      </c>
      <c r="G21" s="71">
        <f t="shared" si="5"/>
        <v>0</v>
      </c>
      <c r="H21" s="71">
        <f t="shared" si="5"/>
        <v>0</v>
      </c>
      <c r="I21" s="71">
        <f t="shared" si="5"/>
        <v>0</v>
      </c>
      <c r="J21" s="71">
        <f t="shared" si="5"/>
        <v>1.5</v>
      </c>
      <c r="K21" s="72"/>
      <c r="L21" s="73">
        <f>SUM(L9,L16,L20)</f>
        <v>24244500</v>
      </c>
      <c r="M21" s="80"/>
    </row>
    <row r="22" spans="2:13" ht="16.5">
      <c r="B22" s="45"/>
      <c r="C22" s="45"/>
      <c r="D22" s="45"/>
      <c r="E22" s="46"/>
      <c r="F22" s="46"/>
      <c r="G22" s="47"/>
      <c r="H22" s="47"/>
      <c r="I22" s="47"/>
      <c r="J22" s="47"/>
      <c r="K22" s="44"/>
      <c r="L22" s="44"/>
      <c r="M22" s="44"/>
    </row>
    <row r="23" spans="2:13" ht="18.75">
      <c r="B23" s="48"/>
      <c r="C23" s="49"/>
      <c r="D23" s="49"/>
    </row>
    <row r="24" spans="2:13" ht="18.75">
      <c r="B24" s="50"/>
      <c r="C24" s="49"/>
      <c r="D24" s="49"/>
    </row>
    <row r="29" spans="2:13" ht="18.75">
      <c r="M29" s="58"/>
    </row>
    <row r="30" spans="2:13" ht="18.75">
      <c r="M30" s="58"/>
    </row>
    <row r="31" spans="2:13" ht="18.75">
      <c r="M31" s="58"/>
    </row>
  </sheetData>
  <mergeCells count="12">
    <mergeCell ref="B21:D21"/>
    <mergeCell ref="L5:L6"/>
    <mergeCell ref="C20:D20"/>
    <mergeCell ref="M5:M6"/>
    <mergeCell ref="C9:D9"/>
    <mergeCell ref="J5:J6"/>
    <mergeCell ref="K5:K6"/>
    <mergeCell ref="B5:B6"/>
    <mergeCell ref="C5:C6"/>
    <mergeCell ref="D5:D6"/>
    <mergeCell ref="B7:B16"/>
    <mergeCell ref="C16:D16"/>
  </mergeCells>
  <phoneticPr fontId="5" type="noConversion"/>
  <pageMargins left="0.7" right="0.7" top="0.75" bottom="0.75" header="0.3" footer="0.3"/>
  <pageSetup paperSize="9" scale="82" orientation="landscape" r:id="rId1"/>
  <ignoredErrors>
    <ignoredError sqref="E9:F9 I9" formulaRange="1"/>
    <ignoredError sqref="J9" formula="1" formulaRange="1"/>
    <ignoredError sqref="L9 L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8"/>
  <sheetViews>
    <sheetView view="pageBreakPreview" zoomScaleNormal="85" zoomScaleSheetLayoutView="100" zoomScalePageLayoutView="85" workbookViewId="0">
      <selection activeCell="D6" sqref="D6:I6"/>
    </sheetView>
  </sheetViews>
  <sheetFormatPr defaultRowHeight="17.25"/>
  <cols>
    <col min="1" max="1" width="2.44140625" style="96" customWidth="1"/>
    <col min="2" max="2" width="16.33203125" style="97" customWidth="1"/>
    <col min="3" max="3" width="17.33203125" style="97" bestFit="1" customWidth="1"/>
    <col min="4" max="4" width="45.5546875" style="98" customWidth="1"/>
    <col min="5" max="8" width="6.21875" style="98" customWidth="1"/>
    <col min="9" max="9" width="2.77734375" style="98" customWidth="1"/>
    <col min="10" max="10" width="15.6640625" style="98" customWidth="1"/>
    <col min="11" max="11" width="31.6640625" style="100" customWidth="1"/>
    <col min="12" max="12" width="16.21875" style="92" bestFit="1" customWidth="1"/>
    <col min="13" max="257" width="8.88671875" style="96"/>
    <col min="258" max="258" width="11.6640625" style="96" customWidth="1"/>
    <col min="259" max="259" width="8.44140625" style="96" customWidth="1"/>
    <col min="260" max="260" width="15.21875" style="96" customWidth="1"/>
    <col min="261" max="261" width="36.44140625" style="96" customWidth="1"/>
    <col min="262" max="262" width="5.5546875" style="96" customWidth="1"/>
    <col min="263" max="266" width="11.33203125" style="96" customWidth="1"/>
    <col min="267" max="267" width="8.21875" style="96" customWidth="1"/>
    <col min="268" max="513" width="8.88671875" style="96"/>
    <col min="514" max="514" width="11.6640625" style="96" customWidth="1"/>
    <col min="515" max="515" width="8.44140625" style="96" customWidth="1"/>
    <col min="516" max="516" width="15.21875" style="96" customWidth="1"/>
    <col min="517" max="517" width="36.44140625" style="96" customWidth="1"/>
    <col min="518" max="518" width="5.5546875" style="96" customWidth="1"/>
    <col min="519" max="522" width="11.33203125" style="96" customWidth="1"/>
    <col min="523" max="523" width="8.21875" style="96" customWidth="1"/>
    <col min="524" max="769" width="8.88671875" style="96"/>
    <col min="770" max="770" width="11.6640625" style="96" customWidth="1"/>
    <col min="771" max="771" width="8.44140625" style="96" customWidth="1"/>
    <col min="772" max="772" width="15.21875" style="96" customWidth="1"/>
    <col min="773" max="773" width="36.44140625" style="96" customWidth="1"/>
    <col min="774" max="774" width="5.5546875" style="96" customWidth="1"/>
    <col min="775" max="778" width="11.33203125" style="96" customWidth="1"/>
    <col min="779" max="779" width="8.21875" style="96" customWidth="1"/>
    <col min="780" max="1025" width="8.88671875" style="96"/>
    <col min="1026" max="1026" width="11.6640625" style="96" customWidth="1"/>
    <col min="1027" max="1027" width="8.44140625" style="96" customWidth="1"/>
    <col min="1028" max="1028" width="15.21875" style="96" customWidth="1"/>
    <col min="1029" max="1029" width="36.44140625" style="96" customWidth="1"/>
    <col min="1030" max="1030" width="5.5546875" style="96" customWidth="1"/>
    <col min="1031" max="1034" width="11.33203125" style="96" customWidth="1"/>
    <col min="1035" max="1035" width="8.21875" style="96" customWidth="1"/>
    <col min="1036" max="1281" width="8.88671875" style="96"/>
    <col min="1282" max="1282" width="11.6640625" style="96" customWidth="1"/>
    <col min="1283" max="1283" width="8.44140625" style="96" customWidth="1"/>
    <col min="1284" max="1284" width="15.21875" style="96" customWidth="1"/>
    <col min="1285" max="1285" width="36.44140625" style="96" customWidth="1"/>
    <col min="1286" max="1286" width="5.5546875" style="96" customWidth="1"/>
    <col min="1287" max="1290" width="11.33203125" style="96" customWidth="1"/>
    <col min="1291" max="1291" width="8.21875" style="96" customWidth="1"/>
    <col min="1292" max="1537" width="8.88671875" style="96"/>
    <col min="1538" max="1538" width="11.6640625" style="96" customWidth="1"/>
    <col min="1539" max="1539" width="8.44140625" style="96" customWidth="1"/>
    <col min="1540" max="1540" width="15.21875" style="96" customWidth="1"/>
    <col min="1541" max="1541" width="36.44140625" style="96" customWidth="1"/>
    <col min="1542" max="1542" width="5.5546875" style="96" customWidth="1"/>
    <col min="1543" max="1546" width="11.33203125" style="96" customWidth="1"/>
    <col min="1547" max="1547" width="8.21875" style="96" customWidth="1"/>
    <col min="1548" max="1793" width="8.88671875" style="96"/>
    <col min="1794" max="1794" width="11.6640625" style="96" customWidth="1"/>
    <col min="1795" max="1795" width="8.44140625" style="96" customWidth="1"/>
    <col min="1796" max="1796" width="15.21875" style="96" customWidth="1"/>
    <col min="1797" max="1797" width="36.44140625" style="96" customWidth="1"/>
    <col min="1798" max="1798" width="5.5546875" style="96" customWidth="1"/>
    <col min="1799" max="1802" width="11.33203125" style="96" customWidth="1"/>
    <col min="1803" max="1803" width="8.21875" style="96" customWidth="1"/>
    <col min="1804" max="2049" width="8.88671875" style="96"/>
    <col min="2050" max="2050" width="11.6640625" style="96" customWidth="1"/>
    <col min="2051" max="2051" width="8.44140625" style="96" customWidth="1"/>
    <col min="2052" max="2052" width="15.21875" style="96" customWidth="1"/>
    <col min="2053" max="2053" width="36.44140625" style="96" customWidth="1"/>
    <col min="2054" max="2054" width="5.5546875" style="96" customWidth="1"/>
    <col min="2055" max="2058" width="11.33203125" style="96" customWidth="1"/>
    <col min="2059" max="2059" width="8.21875" style="96" customWidth="1"/>
    <col min="2060" max="2305" width="8.88671875" style="96"/>
    <col min="2306" max="2306" width="11.6640625" style="96" customWidth="1"/>
    <col min="2307" max="2307" width="8.44140625" style="96" customWidth="1"/>
    <col min="2308" max="2308" width="15.21875" style="96" customWidth="1"/>
    <col min="2309" max="2309" width="36.44140625" style="96" customWidth="1"/>
    <col min="2310" max="2310" width="5.5546875" style="96" customWidth="1"/>
    <col min="2311" max="2314" width="11.33203125" style="96" customWidth="1"/>
    <col min="2315" max="2315" width="8.21875" style="96" customWidth="1"/>
    <col min="2316" max="2561" width="8.88671875" style="96"/>
    <col min="2562" max="2562" width="11.6640625" style="96" customWidth="1"/>
    <col min="2563" max="2563" width="8.44140625" style="96" customWidth="1"/>
    <col min="2564" max="2564" width="15.21875" style="96" customWidth="1"/>
    <col min="2565" max="2565" width="36.44140625" style="96" customWidth="1"/>
    <col min="2566" max="2566" width="5.5546875" style="96" customWidth="1"/>
    <col min="2567" max="2570" width="11.33203125" style="96" customWidth="1"/>
    <col min="2571" max="2571" width="8.21875" style="96" customWidth="1"/>
    <col min="2572" max="2817" width="8.88671875" style="96"/>
    <col min="2818" max="2818" width="11.6640625" style="96" customWidth="1"/>
    <col min="2819" max="2819" width="8.44140625" style="96" customWidth="1"/>
    <col min="2820" max="2820" width="15.21875" style="96" customWidth="1"/>
    <col min="2821" max="2821" width="36.44140625" style="96" customWidth="1"/>
    <col min="2822" max="2822" width="5.5546875" style="96" customWidth="1"/>
    <col min="2823" max="2826" width="11.33203125" style="96" customWidth="1"/>
    <col min="2827" max="2827" width="8.21875" style="96" customWidth="1"/>
    <col min="2828" max="3073" width="8.88671875" style="96"/>
    <col min="3074" max="3074" width="11.6640625" style="96" customWidth="1"/>
    <col min="3075" max="3075" width="8.44140625" style="96" customWidth="1"/>
    <col min="3076" max="3076" width="15.21875" style="96" customWidth="1"/>
    <col min="3077" max="3077" width="36.44140625" style="96" customWidth="1"/>
    <col min="3078" max="3078" width="5.5546875" style="96" customWidth="1"/>
    <col min="3079" max="3082" width="11.33203125" style="96" customWidth="1"/>
    <col min="3083" max="3083" width="8.21875" style="96" customWidth="1"/>
    <col min="3084" max="3329" width="8.88671875" style="96"/>
    <col min="3330" max="3330" width="11.6640625" style="96" customWidth="1"/>
    <col min="3331" max="3331" width="8.44140625" style="96" customWidth="1"/>
    <col min="3332" max="3332" width="15.21875" style="96" customWidth="1"/>
    <col min="3333" max="3333" width="36.44140625" style="96" customWidth="1"/>
    <col min="3334" max="3334" width="5.5546875" style="96" customWidth="1"/>
    <col min="3335" max="3338" width="11.33203125" style="96" customWidth="1"/>
    <col min="3339" max="3339" width="8.21875" style="96" customWidth="1"/>
    <col min="3340" max="3585" width="8.88671875" style="96"/>
    <col min="3586" max="3586" width="11.6640625" style="96" customWidth="1"/>
    <col min="3587" max="3587" width="8.44140625" style="96" customWidth="1"/>
    <col min="3588" max="3588" width="15.21875" style="96" customWidth="1"/>
    <col min="3589" max="3589" width="36.44140625" style="96" customWidth="1"/>
    <col min="3590" max="3590" width="5.5546875" style="96" customWidth="1"/>
    <col min="3591" max="3594" width="11.33203125" style="96" customWidth="1"/>
    <col min="3595" max="3595" width="8.21875" style="96" customWidth="1"/>
    <col min="3596" max="3841" width="8.88671875" style="96"/>
    <col min="3842" max="3842" width="11.6640625" style="96" customWidth="1"/>
    <col min="3843" max="3843" width="8.44140625" style="96" customWidth="1"/>
    <col min="3844" max="3844" width="15.21875" style="96" customWidth="1"/>
    <col min="3845" max="3845" width="36.44140625" style="96" customWidth="1"/>
    <col min="3846" max="3846" width="5.5546875" style="96" customWidth="1"/>
    <col min="3847" max="3850" width="11.33203125" style="96" customWidth="1"/>
    <col min="3851" max="3851" width="8.21875" style="96" customWidth="1"/>
    <col min="3852" max="4097" width="8.88671875" style="96"/>
    <col min="4098" max="4098" width="11.6640625" style="96" customWidth="1"/>
    <col min="4099" max="4099" width="8.44140625" style="96" customWidth="1"/>
    <col min="4100" max="4100" width="15.21875" style="96" customWidth="1"/>
    <col min="4101" max="4101" width="36.44140625" style="96" customWidth="1"/>
    <col min="4102" max="4102" width="5.5546875" style="96" customWidth="1"/>
    <col min="4103" max="4106" width="11.33203125" style="96" customWidth="1"/>
    <col min="4107" max="4107" width="8.21875" style="96" customWidth="1"/>
    <col min="4108" max="4353" width="8.88671875" style="96"/>
    <col min="4354" max="4354" width="11.6640625" style="96" customWidth="1"/>
    <col min="4355" max="4355" width="8.44140625" style="96" customWidth="1"/>
    <col min="4356" max="4356" width="15.21875" style="96" customWidth="1"/>
    <col min="4357" max="4357" width="36.44140625" style="96" customWidth="1"/>
    <col min="4358" max="4358" width="5.5546875" style="96" customWidth="1"/>
    <col min="4359" max="4362" width="11.33203125" style="96" customWidth="1"/>
    <col min="4363" max="4363" width="8.21875" style="96" customWidth="1"/>
    <col min="4364" max="4609" width="8.88671875" style="96"/>
    <col min="4610" max="4610" width="11.6640625" style="96" customWidth="1"/>
    <col min="4611" max="4611" width="8.44140625" style="96" customWidth="1"/>
    <col min="4612" max="4612" width="15.21875" style="96" customWidth="1"/>
    <col min="4613" max="4613" width="36.44140625" style="96" customWidth="1"/>
    <col min="4614" max="4614" width="5.5546875" style="96" customWidth="1"/>
    <col min="4615" max="4618" width="11.33203125" style="96" customWidth="1"/>
    <col min="4619" max="4619" width="8.21875" style="96" customWidth="1"/>
    <col min="4620" max="4865" width="8.88671875" style="96"/>
    <col min="4866" max="4866" width="11.6640625" style="96" customWidth="1"/>
    <col min="4867" max="4867" width="8.44140625" style="96" customWidth="1"/>
    <col min="4868" max="4868" width="15.21875" style="96" customWidth="1"/>
    <col min="4869" max="4869" width="36.44140625" style="96" customWidth="1"/>
    <col min="4870" max="4870" width="5.5546875" style="96" customWidth="1"/>
    <col min="4871" max="4874" width="11.33203125" style="96" customWidth="1"/>
    <col min="4875" max="4875" width="8.21875" style="96" customWidth="1"/>
    <col min="4876" max="5121" width="8.88671875" style="96"/>
    <col min="5122" max="5122" width="11.6640625" style="96" customWidth="1"/>
    <col min="5123" max="5123" width="8.44140625" style="96" customWidth="1"/>
    <col min="5124" max="5124" width="15.21875" style="96" customWidth="1"/>
    <col min="5125" max="5125" width="36.44140625" style="96" customWidth="1"/>
    <col min="5126" max="5126" width="5.5546875" style="96" customWidth="1"/>
    <col min="5127" max="5130" width="11.33203125" style="96" customWidth="1"/>
    <col min="5131" max="5131" width="8.21875" style="96" customWidth="1"/>
    <col min="5132" max="5377" width="8.88671875" style="96"/>
    <col min="5378" max="5378" width="11.6640625" style="96" customWidth="1"/>
    <col min="5379" max="5379" width="8.44140625" style="96" customWidth="1"/>
    <col min="5380" max="5380" width="15.21875" style="96" customWidth="1"/>
    <col min="5381" max="5381" width="36.44140625" style="96" customWidth="1"/>
    <col min="5382" max="5382" width="5.5546875" style="96" customWidth="1"/>
    <col min="5383" max="5386" width="11.33203125" style="96" customWidth="1"/>
    <col min="5387" max="5387" width="8.21875" style="96" customWidth="1"/>
    <col min="5388" max="5633" width="8.88671875" style="96"/>
    <col min="5634" max="5634" width="11.6640625" style="96" customWidth="1"/>
    <col min="5635" max="5635" width="8.44140625" style="96" customWidth="1"/>
    <col min="5636" max="5636" width="15.21875" style="96" customWidth="1"/>
    <col min="5637" max="5637" width="36.44140625" style="96" customWidth="1"/>
    <col min="5638" max="5638" width="5.5546875" style="96" customWidth="1"/>
    <col min="5639" max="5642" width="11.33203125" style="96" customWidth="1"/>
    <col min="5643" max="5643" width="8.21875" style="96" customWidth="1"/>
    <col min="5644" max="5889" width="8.88671875" style="96"/>
    <col min="5890" max="5890" width="11.6640625" style="96" customWidth="1"/>
    <col min="5891" max="5891" width="8.44140625" style="96" customWidth="1"/>
    <col min="5892" max="5892" width="15.21875" style="96" customWidth="1"/>
    <col min="5893" max="5893" width="36.44140625" style="96" customWidth="1"/>
    <col min="5894" max="5894" width="5.5546875" style="96" customWidth="1"/>
    <col min="5895" max="5898" width="11.33203125" style="96" customWidth="1"/>
    <col min="5899" max="5899" width="8.21875" style="96" customWidth="1"/>
    <col min="5900" max="6145" width="8.88671875" style="96"/>
    <col min="6146" max="6146" width="11.6640625" style="96" customWidth="1"/>
    <col min="6147" max="6147" width="8.44140625" style="96" customWidth="1"/>
    <col min="6148" max="6148" width="15.21875" style="96" customWidth="1"/>
    <col min="6149" max="6149" width="36.44140625" style="96" customWidth="1"/>
    <col min="6150" max="6150" width="5.5546875" style="96" customWidth="1"/>
    <col min="6151" max="6154" width="11.33203125" style="96" customWidth="1"/>
    <col min="6155" max="6155" width="8.21875" style="96" customWidth="1"/>
    <col min="6156" max="6401" width="8.88671875" style="96"/>
    <col min="6402" max="6402" width="11.6640625" style="96" customWidth="1"/>
    <col min="6403" max="6403" width="8.44140625" style="96" customWidth="1"/>
    <col min="6404" max="6404" width="15.21875" style="96" customWidth="1"/>
    <col min="6405" max="6405" width="36.44140625" style="96" customWidth="1"/>
    <col min="6406" max="6406" width="5.5546875" style="96" customWidth="1"/>
    <col min="6407" max="6410" width="11.33203125" style="96" customWidth="1"/>
    <col min="6411" max="6411" width="8.21875" style="96" customWidth="1"/>
    <col min="6412" max="6657" width="8.88671875" style="96"/>
    <col min="6658" max="6658" width="11.6640625" style="96" customWidth="1"/>
    <col min="6659" max="6659" width="8.44140625" style="96" customWidth="1"/>
    <col min="6660" max="6660" width="15.21875" style="96" customWidth="1"/>
    <col min="6661" max="6661" width="36.44140625" style="96" customWidth="1"/>
    <col min="6662" max="6662" width="5.5546875" style="96" customWidth="1"/>
    <col min="6663" max="6666" width="11.33203125" style="96" customWidth="1"/>
    <col min="6667" max="6667" width="8.21875" style="96" customWidth="1"/>
    <col min="6668" max="6913" width="8.88671875" style="96"/>
    <col min="6914" max="6914" width="11.6640625" style="96" customWidth="1"/>
    <col min="6915" max="6915" width="8.44140625" style="96" customWidth="1"/>
    <col min="6916" max="6916" width="15.21875" style="96" customWidth="1"/>
    <col min="6917" max="6917" width="36.44140625" style="96" customWidth="1"/>
    <col min="6918" max="6918" width="5.5546875" style="96" customWidth="1"/>
    <col min="6919" max="6922" width="11.33203125" style="96" customWidth="1"/>
    <col min="6923" max="6923" width="8.21875" style="96" customWidth="1"/>
    <col min="6924" max="7169" width="8.88671875" style="96"/>
    <col min="7170" max="7170" width="11.6640625" style="96" customWidth="1"/>
    <col min="7171" max="7171" width="8.44140625" style="96" customWidth="1"/>
    <col min="7172" max="7172" width="15.21875" style="96" customWidth="1"/>
    <col min="7173" max="7173" width="36.44140625" style="96" customWidth="1"/>
    <col min="7174" max="7174" width="5.5546875" style="96" customWidth="1"/>
    <col min="7175" max="7178" width="11.33203125" style="96" customWidth="1"/>
    <col min="7179" max="7179" width="8.21875" style="96" customWidth="1"/>
    <col min="7180" max="7425" width="8.88671875" style="96"/>
    <col min="7426" max="7426" width="11.6640625" style="96" customWidth="1"/>
    <col min="7427" max="7427" width="8.44140625" style="96" customWidth="1"/>
    <col min="7428" max="7428" width="15.21875" style="96" customWidth="1"/>
    <col min="7429" max="7429" width="36.44140625" style="96" customWidth="1"/>
    <col min="7430" max="7430" width="5.5546875" style="96" customWidth="1"/>
    <col min="7431" max="7434" width="11.33203125" style="96" customWidth="1"/>
    <col min="7435" max="7435" width="8.21875" style="96" customWidth="1"/>
    <col min="7436" max="7681" width="8.88671875" style="96"/>
    <col min="7682" max="7682" width="11.6640625" style="96" customWidth="1"/>
    <col min="7683" max="7683" width="8.44140625" style="96" customWidth="1"/>
    <col min="7684" max="7684" width="15.21875" style="96" customWidth="1"/>
    <col min="7685" max="7685" width="36.44140625" style="96" customWidth="1"/>
    <col min="7686" max="7686" width="5.5546875" style="96" customWidth="1"/>
    <col min="7687" max="7690" width="11.33203125" style="96" customWidth="1"/>
    <col min="7691" max="7691" width="8.21875" style="96" customWidth="1"/>
    <col min="7692" max="7937" width="8.88671875" style="96"/>
    <col min="7938" max="7938" width="11.6640625" style="96" customWidth="1"/>
    <col min="7939" max="7939" width="8.44140625" style="96" customWidth="1"/>
    <col min="7940" max="7940" width="15.21875" style="96" customWidth="1"/>
    <col min="7941" max="7941" width="36.44140625" style="96" customWidth="1"/>
    <col min="7942" max="7942" width="5.5546875" style="96" customWidth="1"/>
    <col min="7943" max="7946" width="11.33203125" style="96" customWidth="1"/>
    <col min="7947" max="7947" width="8.21875" style="96" customWidth="1"/>
    <col min="7948" max="8193" width="8.88671875" style="96"/>
    <col min="8194" max="8194" width="11.6640625" style="96" customWidth="1"/>
    <col min="8195" max="8195" width="8.44140625" style="96" customWidth="1"/>
    <col min="8196" max="8196" width="15.21875" style="96" customWidth="1"/>
    <col min="8197" max="8197" width="36.44140625" style="96" customWidth="1"/>
    <col min="8198" max="8198" width="5.5546875" style="96" customWidth="1"/>
    <col min="8199" max="8202" width="11.33203125" style="96" customWidth="1"/>
    <col min="8203" max="8203" width="8.21875" style="96" customWidth="1"/>
    <col min="8204" max="8449" width="8.88671875" style="96"/>
    <col min="8450" max="8450" width="11.6640625" style="96" customWidth="1"/>
    <col min="8451" max="8451" width="8.44140625" style="96" customWidth="1"/>
    <col min="8452" max="8452" width="15.21875" style="96" customWidth="1"/>
    <col min="8453" max="8453" width="36.44140625" style="96" customWidth="1"/>
    <col min="8454" max="8454" width="5.5546875" style="96" customWidth="1"/>
    <col min="8455" max="8458" width="11.33203125" style="96" customWidth="1"/>
    <col min="8459" max="8459" width="8.21875" style="96" customWidth="1"/>
    <col min="8460" max="8705" width="8.88671875" style="96"/>
    <col min="8706" max="8706" width="11.6640625" style="96" customWidth="1"/>
    <col min="8707" max="8707" width="8.44140625" style="96" customWidth="1"/>
    <col min="8708" max="8708" width="15.21875" style="96" customWidth="1"/>
    <col min="8709" max="8709" width="36.44140625" style="96" customWidth="1"/>
    <col min="8710" max="8710" width="5.5546875" style="96" customWidth="1"/>
    <col min="8711" max="8714" width="11.33203125" style="96" customWidth="1"/>
    <col min="8715" max="8715" width="8.21875" style="96" customWidth="1"/>
    <col min="8716" max="8961" width="8.88671875" style="96"/>
    <col min="8962" max="8962" width="11.6640625" style="96" customWidth="1"/>
    <col min="8963" max="8963" width="8.44140625" style="96" customWidth="1"/>
    <col min="8964" max="8964" width="15.21875" style="96" customWidth="1"/>
    <col min="8965" max="8965" width="36.44140625" style="96" customWidth="1"/>
    <col min="8966" max="8966" width="5.5546875" style="96" customWidth="1"/>
    <col min="8967" max="8970" width="11.33203125" style="96" customWidth="1"/>
    <col min="8971" max="8971" width="8.21875" style="96" customWidth="1"/>
    <col min="8972" max="9217" width="8.88671875" style="96"/>
    <col min="9218" max="9218" width="11.6640625" style="96" customWidth="1"/>
    <col min="9219" max="9219" width="8.44140625" style="96" customWidth="1"/>
    <col min="9220" max="9220" width="15.21875" style="96" customWidth="1"/>
    <col min="9221" max="9221" width="36.44140625" style="96" customWidth="1"/>
    <col min="9222" max="9222" width="5.5546875" style="96" customWidth="1"/>
    <col min="9223" max="9226" width="11.33203125" style="96" customWidth="1"/>
    <col min="9227" max="9227" width="8.21875" style="96" customWidth="1"/>
    <col min="9228" max="9473" width="8.88671875" style="96"/>
    <col min="9474" max="9474" width="11.6640625" style="96" customWidth="1"/>
    <col min="9475" max="9475" width="8.44140625" style="96" customWidth="1"/>
    <col min="9476" max="9476" width="15.21875" style="96" customWidth="1"/>
    <col min="9477" max="9477" width="36.44140625" style="96" customWidth="1"/>
    <col min="9478" max="9478" width="5.5546875" style="96" customWidth="1"/>
    <col min="9479" max="9482" width="11.33203125" style="96" customWidth="1"/>
    <col min="9483" max="9483" width="8.21875" style="96" customWidth="1"/>
    <col min="9484" max="9729" width="8.88671875" style="96"/>
    <col min="9730" max="9730" width="11.6640625" style="96" customWidth="1"/>
    <col min="9731" max="9731" width="8.44140625" style="96" customWidth="1"/>
    <col min="9732" max="9732" width="15.21875" style="96" customWidth="1"/>
    <col min="9733" max="9733" width="36.44140625" style="96" customWidth="1"/>
    <col min="9734" max="9734" width="5.5546875" style="96" customWidth="1"/>
    <col min="9735" max="9738" width="11.33203125" style="96" customWidth="1"/>
    <col min="9739" max="9739" width="8.21875" style="96" customWidth="1"/>
    <col min="9740" max="9985" width="8.88671875" style="96"/>
    <col min="9986" max="9986" width="11.6640625" style="96" customWidth="1"/>
    <col min="9987" max="9987" width="8.44140625" style="96" customWidth="1"/>
    <col min="9988" max="9988" width="15.21875" style="96" customWidth="1"/>
    <col min="9989" max="9989" width="36.44140625" style="96" customWidth="1"/>
    <col min="9990" max="9990" width="5.5546875" style="96" customWidth="1"/>
    <col min="9991" max="9994" width="11.33203125" style="96" customWidth="1"/>
    <col min="9995" max="9995" width="8.21875" style="96" customWidth="1"/>
    <col min="9996" max="10241" width="8.88671875" style="96"/>
    <col min="10242" max="10242" width="11.6640625" style="96" customWidth="1"/>
    <col min="10243" max="10243" width="8.44140625" style="96" customWidth="1"/>
    <col min="10244" max="10244" width="15.21875" style="96" customWidth="1"/>
    <col min="10245" max="10245" width="36.44140625" style="96" customWidth="1"/>
    <col min="10246" max="10246" width="5.5546875" style="96" customWidth="1"/>
    <col min="10247" max="10250" width="11.33203125" style="96" customWidth="1"/>
    <col min="10251" max="10251" width="8.21875" style="96" customWidth="1"/>
    <col min="10252" max="10497" width="8.88671875" style="96"/>
    <col min="10498" max="10498" width="11.6640625" style="96" customWidth="1"/>
    <col min="10499" max="10499" width="8.44140625" style="96" customWidth="1"/>
    <col min="10500" max="10500" width="15.21875" style="96" customWidth="1"/>
    <col min="10501" max="10501" width="36.44140625" style="96" customWidth="1"/>
    <col min="10502" max="10502" width="5.5546875" style="96" customWidth="1"/>
    <col min="10503" max="10506" width="11.33203125" style="96" customWidth="1"/>
    <col min="10507" max="10507" width="8.21875" style="96" customWidth="1"/>
    <col min="10508" max="10753" width="8.88671875" style="96"/>
    <col min="10754" max="10754" width="11.6640625" style="96" customWidth="1"/>
    <col min="10755" max="10755" width="8.44140625" style="96" customWidth="1"/>
    <col min="10756" max="10756" width="15.21875" style="96" customWidth="1"/>
    <col min="10757" max="10757" width="36.44140625" style="96" customWidth="1"/>
    <col min="10758" max="10758" width="5.5546875" style="96" customWidth="1"/>
    <col min="10759" max="10762" width="11.33203125" style="96" customWidth="1"/>
    <col min="10763" max="10763" width="8.21875" style="96" customWidth="1"/>
    <col min="10764" max="11009" width="8.88671875" style="96"/>
    <col min="11010" max="11010" width="11.6640625" style="96" customWidth="1"/>
    <col min="11011" max="11011" width="8.44140625" style="96" customWidth="1"/>
    <col min="11012" max="11012" width="15.21875" style="96" customWidth="1"/>
    <col min="11013" max="11013" width="36.44140625" style="96" customWidth="1"/>
    <col min="11014" max="11014" width="5.5546875" style="96" customWidth="1"/>
    <col min="11015" max="11018" width="11.33203125" style="96" customWidth="1"/>
    <col min="11019" max="11019" width="8.21875" style="96" customWidth="1"/>
    <col min="11020" max="11265" width="8.88671875" style="96"/>
    <col min="11266" max="11266" width="11.6640625" style="96" customWidth="1"/>
    <col min="11267" max="11267" width="8.44140625" style="96" customWidth="1"/>
    <col min="11268" max="11268" width="15.21875" style="96" customWidth="1"/>
    <col min="11269" max="11269" width="36.44140625" style="96" customWidth="1"/>
    <col min="11270" max="11270" width="5.5546875" style="96" customWidth="1"/>
    <col min="11271" max="11274" width="11.33203125" style="96" customWidth="1"/>
    <col min="11275" max="11275" width="8.21875" style="96" customWidth="1"/>
    <col min="11276" max="11521" width="8.88671875" style="96"/>
    <col min="11522" max="11522" width="11.6640625" style="96" customWidth="1"/>
    <col min="11523" max="11523" width="8.44140625" style="96" customWidth="1"/>
    <col min="11524" max="11524" width="15.21875" style="96" customWidth="1"/>
    <col min="11525" max="11525" width="36.44140625" style="96" customWidth="1"/>
    <col min="11526" max="11526" width="5.5546875" style="96" customWidth="1"/>
    <col min="11527" max="11530" width="11.33203125" style="96" customWidth="1"/>
    <col min="11531" max="11531" width="8.21875" style="96" customWidth="1"/>
    <col min="11532" max="11777" width="8.88671875" style="96"/>
    <col min="11778" max="11778" width="11.6640625" style="96" customWidth="1"/>
    <col min="11779" max="11779" width="8.44140625" style="96" customWidth="1"/>
    <col min="11780" max="11780" width="15.21875" style="96" customWidth="1"/>
    <col min="11781" max="11781" width="36.44140625" style="96" customWidth="1"/>
    <col min="11782" max="11782" width="5.5546875" style="96" customWidth="1"/>
    <col min="11783" max="11786" width="11.33203125" style="96" customWidth="1"/>
    <col min="11787" max="11787" width="8.21875" style="96" customWidth="1"/>
    <col min="11788" max="12033" width="8.88671875" style="96"/>
    <col min="12034" max="12034" width="11.6640625" style="96" customWidth="1"/>
    <col min="12035" max="12035" width="8.44140625" style="96" customWidth="1"/>
    <col min="12036" max="12036" width="15.21875" style="96" customWidth="1"/>
    <col min="12037" max="12037" width="36.44140625" style="96" customWidth="1"/>
    <col min="12038" max="12038" width="5.5546875" style="96" customWidth="1"/>
    <col min="12039" max="12042" width="11.33203125" style="96" customWidth="1"/>
    <col min="12043" max="12043" width="8.21875" style="96" customWidth="1"/>
    <col min="12044" max="12289" width="8.88671875" style="96"/>
    <col min="12290" max="12290" width="11.6640625" style="96" customWidth="1"/>
    <col min="12291" max="12291" width="8.44140625" style="96" customWidth="1"/>
    <col min="12292" max="12292" width="15.21875" style="96" customWidth="1"/>
    <col min="12293" max="12293" width="36.44140625" style="96" customWidth="1"/>
    <col min="12294" max="12294" width="5.5546875" style="96" customWidth="1"/>
    <col min="12295" max="12298" width="11.33203125" style="96" customWidth="1"/>
    <col min="12299" max="12299" width="8.21875" style="96" customWidth="1"/>
    <col min="12300" max="12545" width="8.88671875" style="96"/>
    <col min="12546" max="12546" width="11.6640625" style="96" customWidth="1"/>
    <col min="12547" max="12547" width="8.44140625" style="96" customWidth="1"/>
    <col min="12548" max="12548" width="15.21875" style="96" customWidth="1"/>
    <col min="12549" max="12549" width="36.44140625" style="96" customWidth="1"/>
    <col min="12550" max="12550" width="5.5546875" style="96" customWidth="1"/>
    <col min="12551" max="12554" width="11.33203125" style="96" customWidth="1"/>
    <col min="12555" max="12555" width="8.21875" style="96" customWidth="1"/>
    <col min="12556" max="12801" width="8.88671875" style="96"/>
    <col min="12802" max="12802" width="11.6640625" style="96" customWidth="1"/>
    <col min="12803" max="12803" width="8.44140625" style="96" customWidth="1"/>
    <col min="12804" max="12804" width="15.21875" style="96" customWidth="1"/>
    <col min="12805" max="12805" width="36.44140625" style="96" customWidth="1"/>
    <col min="12806" max="12806" width="5.5546875" style="96" customWidth="1"/>
    <col min="12807" max="12810" width="11.33203125" style="96" customWidth="1"/>
    <col min="12811" max="12811" width="8.21875" style="96" customWidth="1"/>
    <col min="12812" max="13057" width="8.88671875" style="96"/>
    <col min="13058" max="13058" width="11.6640625" style="96" customWidth="1"/>
    <col min="13059" max="13059" width="8.44140625" style="96" customWidth="1"/>
    <col min="13060" max="13060" width="15.21875" style="96" customWidth="1"/>
    <col min="13061" max="13061" width="36.44140625" style="96" customWidth="1"/>
    <col min="13062" max="13062" width="5.5546875" style="96" customWidth="1"/>
    <col min="13063" max="13066" width="11.33203125" style="96" customWidth="1"/>
    <col min="13067" max="13067" width="8.21875" style="96" customWidth="1"/>
    <col min="13068" max="13313" width="8.88671875" style="96"/>
    <col min="13314" max="13314" width="11.6640625" style="96" customWidth="1"/>
    <col min="13315" max="13315" width="8.44140625" style="96" customWidth="1"/>
    <col min="13316" max="13316" width="15.21875" style="96" customWidth="1"/>
    <col min="13317" max="13317" width="36.44140625" style="96" customWidth="1"/>
    <col min="13318" max="13318" width="5.5546875" style="96" customWidth="1"/>
    <col min="13319" max="13322" width="11.33203125" style="96" customWidth="1"/>
    <col min="13323" max="13323" width="8.21875" style="96" customWidth="1"/>
    <col min="13324" max="13569" width="8.88671875" style="96"/>
    <col min="13570" max="13570" width="11.6640625" style="96" customWidth="1"/>
    <col min="13571" max="13571" width="8.44140625" style="96" customWidth="1"/>
    <col min="13572" max="13572" width="15.21875" style="96" customWidth="1"/>
    <col min="13573" max="13573" width="36.44140625" style="96" customWidth="1"/>
    <col min="13574" max="13574" width="5.5546875" style="96" customWidth="1"/>
    <col min="13575" max="13578" width="11.33203125" style="96" customWidth="1"/>
    <col min="13579" max="13579" width="8.21875" style="96" customWidth="1"/>
    <col min="13580" max="13825" width="8.88671875" style="96"/>
    <col min="13826" max="13826" width="11.6640625" style="96" customWidth="1"/>
    <col min="13827" max="13827" width="8.44140625" style="96" customWidth="1"/>
    <col min="13828" max="13828" width="15.21875" style="96" customWidth="1"/>
    <col min="13829" max="13829" width="36.44140625" style="96" customWidth="1"/>
    <col min="13830" max="13830" width="5.5546875" style="96" customWidth="1"/>
    <col min="13831" max="13834" width="11.33203125" style="96" customWidth="1"/>
    <col min="13835" max="13835" width="8.21875" style="96" customWidth="1"/>
    <col min="13836" max="14081" width="8.88671875" style="96"/>
    <col min="14082" max="14082" width="11.6640625" style="96" customWidth="1"/>
    <col min="14083" max="14083" width="8.44140625" style="96" customWidth="1"/>
    <col min="14084" max="14084" width="15.21875" style="96" customWidth="1"/>
    <col min="14085" max="14085" width="36.44140625" style="96" customWidth="1"/>
    <col min="14086" max="14086" width="5.5546875" style="96" customWidth="1"/>
    <col min="14087" max="14090" width="11.33203125" style="96" customWidth="1"/>
    <col min="14091" max="14091" width="8.21875" style="96" customWidth="1"/>
    <col min="14092" max="14337" width="8.88671875" style="96"/>
    <col min="14338" max="14338" width="11.6640625" style="96" customWidth="1"/>
    <col min="14339" max="14339" width="8.44140625" style="96" customWidth="1"/>
    <col min="14340" max="14340" width="15.21875" style="96" customWidth="1"/>
    <col min="14341" max="14341" width="36.44140625" style="96" customWidth="1"/>
    <col min="14342" max="14342" width="5.5546875" style="96" customWidth="1"/>
    <col min="14343" max="14346" width="11.33203125" style="96" customWidth="1"/>
    <col min="14347" max="14347" width="8.21875" style="96" customWidth="1"/>
    <col min="14348" max="14593" width="8.88671875" style="96"/>
    <col min="14594" max="14594" width="11.6640625" style="96" customWidth="1"/>
    <col min="14595" max="14595" width="8.44140625" style="96" customWidth="1"/>
    <col min="14596" max="14596" width="15.21875" style="96" customWidth="1"/>
    <col min="14597" max="14597" width="36.44140625" style="96" customWidth="1"/>
    <col min="14598" max="14598" width="5.5546875" style="96" customWidth="1"/>
    <col min="14599" max="14602" width="11.33203125" style="96" customWidth="1"/>
    <col min="14603" max="14603" width="8.21875" style="96" customWidth="1"/>
    <col min="14604" max="14849" width="8.88671875" style="96"/>
    <col min="14850" max="14850" width="11.6640625" style="96" customWidth="1"/>
    <col min="14851" max="14851" width="8.44140625" style="96" customWidth="1"/>
    <col min="14852" max="14852" width="15.21875" style="96" customWidth="1"/>
    <col min="14853" max="14853" width="36.44140625" style="96" customWidth="1"/>
    <col min="14854" max="14854" width="5.5546875" style="96" customWidth="1"/>
    <col min="14855" max="14858" width="11.33203125" style="96" customWidth="1"/>
    <col min="14859" max="14859" width="8.21875" style="96" customWidth="1"/>
    <col min="14860" max="15105" width="8.88671875" style="96"/>
    <col min="15106" max="15106" width="11.6640625" style="96" customWidth="1"/>
    <col min="15107" max="15107" width="8.44140625" style="96" customWidth="1"/>
    <col min="15108" max="15108" width="15.21875" style="96" customWidth="1"/>
    <col min="15109" max="15109" width="36.44140625" style="96" customWidth="1"/>
    <col min="15110" max="15110" width="5.5546875" style="96" customWidth="1"/>
    <col min="15111" max="15114" width="11.33203125" style="96" customWidth="1"/>
    <col min="15115" max="15115" width="8.21875" style="96" customWidth="1"/>
    <col min="15116" max="15361" width="8.88671875" style="96"/>
    <col min="15362" max="15362" width="11.6640625" style="96" customWidth="1"/>
    <col min="15363" max="15363" width="8.44140625" style="96" customWidth="1"/>
    <col min="15364" max="15364" width="15.21875" style="96" customWidth="1"/>
    <col min="15365" max="15365" width="36.44140625" style="96" customWidth="1"/>
    <col min="15366" max="15366" width="5.5546875" style="96" customWidth="1"/>
    <col min="15367" max="15370" width="11.33203125" style="96" customWidth="1"/>
    <col min="15371" max="15371" width="8.21875" style="96" customWidth="1"/>
    <col min="15372" max="15617" width="8.88671875" style="96"/>
    <col min="15618" max="15618" width="11.6640625" style="96" customWidth="1"/>
    <col min="15619" max="15619" width="8.44140625" style="96" customWidth="1"/>
    <col min="15620" max="15620" width="15.21875" style="96" customWidth="1"/>
    <col min="15621" max="15621" width="36.44140625" style="96" customWidth="1"/>
    <col min="15622" max="15622" width="5.5546875" style="96" customWidth="1"/>
    <col min="15623" max="15626" width="11.33203125" style="96" customWidth="1"/>
    <col min="15627" max="15627" width="8.21875" style="96" customWidth="1"/>
    <col min="15628" max="15873" width="8.88671875" style="96"/>
    <col min="15874" max="15874" width="11.6640625" style="96" customWidth="1"/>
    <col min="15875" max="15875" width="8.44140625" style="96" customWidth="1"/>
    <col min="15876" max="15876" width="15.21875" style="96" customWidth="1"/>
    <col min="15877" max="15877" width="36.44140625" style="96" customWidth="1"/>
    <col min="15878" max="15878" width="5.5546875" style="96" customWidth="1"/>
    <col min="15879" max="15882" width="11.33203125" style="96" customWidth="1"/>
    <col min="15883" max="15883" width="8.21875" style="96" customWidth="1"/>
    <col min="15884" max="16129" width="8.88671875" style="96"/>
    <col min="16130" max="16130" width="11.6640625" style="96" customWidth="1"/>
    <col min="16131" max="16131" width="8.44140625" style="96" customWidth="1"/>
    <col min="16132" max="16132" width="15.21875" style="96" customWidth="1"/>
    <col min="16133" max="16133" width="36.44140625" style="96" customWidth="1"/>
    <col min="16134" max="16134" width="5.5546875" style="96" customWidth="1"/>
    <col min="16135" max="16138" width="11.33203125" style="96" customWidth="1"/>
    <col min="16139" max="16139" width="8.21875" style="96" customWidth="1"/>
    <col min="16140" max="16384" width="8.88671875" style="96"/>
  </cols>
  <sheetData>
    <row r="2" spans="2:12" s="41" customFormat="1" ht="20.25">
      <c r="B2" s="40" t="s">
        <v>65</v>
      </c>
      <c r="C2" s="40"/>
      <c r="D2" s="157"/>
      <c r="E2" s="157"/>
      <c r="F2" s="157"/>
      <c r="G2" s="157"/>
      <c r="H2" s="157"/>
      <c r="I2" s="157"/>
      <c r="J2" s="157"/>
      <c r="K2" s="157"/>
    </row>
    <row r="3" spans="2:12" s="93" customFormat="1" ht="12" customHeight="1">
      <c r="B3" s="90"/>
      <c r="C3" s="90"/>
      <c r="D3" s="91"/>
      <c r="E3" s="91"/>
      <c r="F3" s="91"/>
      <c r="G3" s="91"/>
      <c r="H3" s="91"/>
      <c r="I3" s="91"/>
      <c r="J3" s="91"/>
      <c r="K3" s="99"/>
      <c r="L3" s="92"/>
    </row>
    <row r="4" spans="2:12" s="94" customFormat="1" ht="36" customHeight="1">
      <c r="B4" s="105" t="s">
        <v>35</v>
      </c>
      <c r="C4" s="106" t="s">
        <v>36</v>
      </c>
      <c r="D4" s="151" t="s">
        <v>37</v>
      </c>
      <c r="E4" s="152"/>
      <c r="F4" s="152"/>
      <c r="G4" s="152"/>
      <c r="H4" s="152"/>
      <c r="I4" s="153"/>
      <c r="J4" s="121" t="s">
        <v>38</v>
      </c>
      <c r="K4" s="107" t="s">
        <v>31</v>
      </c>
    </row>
    <row r="5" spans="2:12" s="94" customFormat="1" ht="16.5" hidden="1" customHeight="1">
      <c r="B5" s="101" t="s">
        <v>39</v>
      </c>
      <c r="C5" s="103" t="s">
        <v>40</v>
      </c>
      <c r="D5" s="102" t="s">
        <v>41</v>
      </c>
      <c r="E5" s="102"/>
      <c r="F5" s="102"/>
      <c r="G5" s="102"/>
      <c r="H5" s="102"/>
      <c r="I5" s="102"/>
      <c r="J5" s="104" t="s">
        <v>42</v>
      </c>
      <c r="K5" s="104" t="s">
        <v>42</v>
      </c>
    </row>
    <row r="6" spans="2:12" s="95" customFormat="1" ht="84.75" customHeight="1">
      <c r="B6" s="119" t="s">
        <v>59</v>
      </c>
      <c r="C6" s="115" t="s">
        <v>68</v>
      </c>
      <c r="D6" s="154" t="s">
        <v>64</v>
      </c>
      <c r="E6" s="155"/>
      <c r="F6" s="155"/>
      <c r="G6" s="155"/>
      <c r="H6" s="155"/>
      <c r="I6" s="156"/>
      <c r="J6" s="114"/>
      <c r="K6" s="112" t="s">
        <v>63</v>
      </c>
    </row>
    <row r="7" spans="2:12" s="95" customFormat="1" ht="16.5" hidden="1" customHeight="1">
      <c r="B7" s="120"/>
      <c r="C7" s="111"/>
      <c r="D7" s="116"/>
      <c r="E7" s="116"/>
      <c r="F7" s="116"/>
      <c r="G7" s="116"/>
      <c r="H7" s="116"/>
      <c r="I7" s="116"/>
      <c r="J7" s="112"/>
      <c r="K7" s="112"/>
    </row>
    <row r="8" spans="2:12">
      <c r="B8" s="120"/>
      <c r="C8" s="111"/>
      <c r="D8" s="158"/>
      <c r="E8" s="159"/>
      <c r="F8" s="159"/>
      <c r="G8" s="159"/>
      <c r="H8" s="159"/>
      <c r="I8" s="160"/>
      <c r="J8" s="112"/>
      <c r="K8" s="112"/>
    </row>
    <row r="9" spans="2:12">
      <c r="B9" s="120"/>
      <c r="C9" s="111"/>
      <c r="D9" s="158"/>
      <c r="E9" s="159"/>
      <c r="F9" s="159"/>
      <c r="G9" s="159"/>
      <c r="H9" s="159"/>
      <c r="I9" s="160"/>
      <c r="J9" s="112"/>
      <c r="K9" s="112"/>
    </row>
    <row r="13" spans="2:12" ht="20.25">
      <c r="B13" s="40" t="s">
        <v>43</v>
      </c>
    </row>
    <row r="14" spans="2:12" ht="13.5" customHeight="1">
      <c r="B14" s="40"/>
    </row>
    <row r="15" spans="2:12">
      <c r="B15" s="110" t="s">
        <v>44</v>
      </c>
      <c r="C15" s="109"/>
    </row>
    <row r="16" spans="2:12">
      <c r="B16" s="110"/>
      <c r="C16" s="109"/>
    </row>
    <row r="17" spans="2:3">
      <c r="B17" s="110"/>
      <c r="C17" s="109"/>
    </row>
    <row r="18" spans="2:3">
      <c r="B18" s="110"/>
      <c r="C18" s="109"/>
    </row>
  </sheetData>
  <mergeCells count="5">
    <mergeCell ref="D4:I4"/>
    <mergeCell ref="D6:I6"/>
    <mergeCell ref="D2:K2"/>
    <mergeCell ref="D8:I8"/>
    <mergeCell ref="D9:I9"/>
  </mergeCells>
  <phoneticPr fontId="5" type="noConversion"/>
  <pageMargins left="0.7" right="0.7" top="0.75" bottom="0.75" header="0.3" footer="0.3"/>
  <pageSetup paperSize="9"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G10"/>
  <sheetViews>
    <sheetView view="pageBreakPreview" zoomScaleNormal="80" zoomScaleSheetLayoutView="100" zoomScalePageLayoutView="85" workbookViewId="0"/>
  </sheetViews>
  <sheetFormatPr defaultRowHeight="16.5"/>
  <cols>
    <col min="1" max="1" width="2.88671875" style="1" customWidth="1"/>
    <col min="2" max="2" width="18.109375" style="1" customWidth="1"/>
    <col min="3" max="6" width="15.109375" style="1" customWidth="1"/>
    <col min="7" max="7" width="13" style="1" customWidth="1"/>
    <col min="8" max="13" width="8.88671875" style="1"/>
    <col min="14" max="14" width="6" style="1" customWidth="1"/>
    <col min="15" max="16384" width="8.88671875" style="1"/>
  </cols>
  <sheetData>
    <row r="1" spans="2:7" s="6" customFormat="1" ht="25.5" customHeight="1">
      <c r="B1" s="162" t="s">
        <v>45</v>
      </c>
      <c r="C1" s="162"/>
      <c r="D1" s="162"/>
      <c r="E1" s="162"/>
      <c r="F1" s="162"/>
      <c r="G1" s="162"/>
    </row>
    <row r="2" spans="2:7">
      <c r="F2" s="161" t="s">
        <v>46</v>
      </c>
      <c r="G2" s="161"/>
    </row>
    <row r="3" spans="2:7" ht="51.75" customHeight="1">
      <c r="B3" s="59" t="s">
        <v>20</v>
      </c>
      <c r="C3" s="60" t="s">
        <v>47</v>
      </c>
      <c r="D3" s="61" t="s">
        <v>48</v>
      </c>
      <c r="E3" s="61" t="s">
        <v>49</v>
      </c>
      <c r="F3" s="61" t="s">
        <v>50</v>
      </c>
      <c r="G3" s="61" t="s">
        <v>51</v>
      </c>
    </row>
    <row r="4" spans="2:7" ht="32.25" customHeight="1">
      <c r="B4" s="4" t="s">
        <v>52</v>
      </c>
      <c r="C4" s="5">
        <v>462072</v>
      </c>
      <c r="D4" s="2">
        <f>C4*21</f>
        <v>9703512</v>
      </c>
      <c r="E4" s="2">
        <f>D4*1.1</f>
        <v>10673863.200000001</v>
      </c>
      <c r="F4" s="2">
        <f>(D4+E4)*0.2</f>
        <v>4075475.040000001</v>
      </c>
      <c r="G4" s="62">
        <f>TRUNC(D4+E4+F4, -3)</f>
        <v>24452000</v>
      </c>
    </row>
    <row r="5" spans="2:7" ht="32.25" customHeight="1">
      <c r="B5" s="4" t="s">
        <v>53</v>
      </c>
      <c r="C5" s="5">
        <v>406342</v>
      </c>
      <c r="D5" s="2">
        <f>C5*21</f>
        <v>8533182</v>
      </c>
      <c r="E5" s="2">
        <f t="shared" ref="E5:E8" si="0">D5*1.1</f>
        <v>9386500.2000000011</v>
      </c>
      <c r="F5" s="2">
        <f t="shared" ref="F5:F8" si="1">(D5+E5)*0.2</f>
        <v>3583936.4400000009</v>
      </c>
      <c r="G5" s="62">
        <f>TRUNC(D5+E5+F5, -3)</f>
        <v>21503000</v>
      </c>
    </row>
    <row r="6" spans="2:7" ht="32.25" customHeight="1">
      <c r="B6" s="4" t="s">
        <v>54</v>
      </c>
      <c r="C6" s="5">
        <v>305433</v>
      </c>
      <c r="D6" s="2">
        <f>C6*21</f>
        <v>6414093</v>
      </c>
      <c r="E6" s="2">
        <f t="shared" si="0"/>
        <v>7055502.3000000007</v>
      </c>
      <c r="F6" s="2">
        <f t="shared" si="1"/>
        <v>2693919.0600000005</v>
      </c>
      <c r="G6" s="62">
        <f>TRUNC(D6+E6+F6, -3)</f>
        <v>16163000</v>
      </c>
    </row>
    <row r="7" spans="2:7" ht="32.25" customHeight="1">
      <c r="B7" s="4" t="s">
        <v>55</v>
      </c>
      <c r="C7" s="5">
        <v>239748</v>
      </c>
      <c r="D7" s="2">
        <f>C7*21</f>
        <v>5034708</v>
      </c>
      <c r="E7" s="2">
        <f t="shared" si="0"/>
        <v>5538178.8000000007</v>
      </c>
      <c r="F7" s="2">
        <f t="shared" si="1"/>
        <v>2114577.3600000003</v>
      </c>
      <c r="G7" s="62">
        <f>TRUNC(D7+E7+F7, -3)</f>
        <v>12687000</v>
      </c>
    </row>
    <row r="8" spans="2:7" ht="32.25" customHeight="1">
      <c r="B8" s="4" t="s">
        <v>56</v>
      </c>
      <c r="C8" s="5">
        <v>215681</v>
      </c>
      <c r="D8" s="2">
        <f>C8*21</f>
        <v>4529301</v>
      </c>
      <c r="E8" s="2">
        <f t="shared" si="0"/>
        <v>4982231.1000000006</v>
      </c>
      <c r="F8" s="2">
        <f t="shared" si="1"/>
        <v>1902306.4200000004</v>
      </c>
      <c r="G8" s="62">
        <f>TRUNC(D8+E8+F8, -3)</f>
        <v>11413000</v>
      </c>
    </row>
    <row r="9" spans="2:7" ht="9" customHeight="1">
      <c r="B9" s="3"/>
    </row>
    <row r="10" spans="2:7">
      <c r="B10" s="3"/>
    </row>
  </sheetData>
  <mergeCells count="2">
    <mergeCell ref="F2:G2"/>
    <mergeCell ref="B1:G1"/>
  </mergeCells>
  <phoneticPr fontId="5" type="noConversion"/>
  <pageMargins left="0.7" right="0.7" top="0.75" bottom="0.75" header="0.3" footer="0.3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견적서 총괄</vt:lpstr>
      <vt:lpstr>인력 투입 내역</vt:lpstr>
      <vt:lpstr>개발모듈상세내역</vt:lpstr>
      <vt:lpstr>등급별 노임단가</vt:lpstr>
      <vt:lpstr>개발모듈상세내역!Print_Area</vt:lpstr>
      <vt:lpstr>'견적서 총괄'!Print_Area</vt:lpstr>
      <vt:lpstr>'인력 투입 내역'!Print_Area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Kim Joon</cp:lastModifiedBy>
  <cp:revision/>
  <cp:lastPrinted>2021-03-02T11:42:21Z</cp:lastPrinted>
  <dcterms:created xsi:type="dcterms:W3CDTF">2006-01-02T06:18:35Z</dcterms:created>
  <dcterms:modified xsi:type="dcterms:W3CDTF">2021-04-22T04:36:32Z</dcterms:modified>
  <cp:category/>
  <cp:contentStatus/>
</cp:coreProperties>
</file>