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8135" windowHeight="11760"/>
  </bookViews>
  <sheets>
    <sheet name="class enumeration" sheetId="1" r:id="rId1"/>
    <sheet name="5 Class solution" sheetId="3" r:id="rId2"/>
    <sheet name="6 Class solution" sheetId="4" r:id="rId3"/>
  </sheets>
  <calcPr calcId="145621"/>
</workbook>
</file>

<file path=xl/calcChain.xml><?xml version="1.0" encoding="utf-8"?>
<calcChain xmlns="http://schemas.openxmlformats.org/spreadsheetml/2006/main">
  <c r="N4" i="1"/>
  <c r="K4" s="1"/>
  <c r="N5"/>
  <c r="N6"/>
  <c r="N11"/>
  <c r="N10"/>
  <c r="K10" s="1"/>
  <c r="N9"/>
  <c r="N8"/>
  <c r="N7"/>
  <c r="K5" l="1"/>
  <c r="K6"/>
  <c r="K15"/>
  <c r="O11" s="1"/>
  <c r="K8"/>
  <c r="K7"/>
  <c r="K9"/>
  <c r="O8" l="1"/>
  <c r="O10"/>
  <c r="O9"/>
  <c r="O7"/>
  <c r="O6"/>
  <c r="L15" l="1"/>
  <c r="L11" l="1"/>
  <c r="L5"/>
  <c r="L8"/>
  <c r="L6"/>
  <c r="L10"/>
  <c r="L9"/>
  <c r="L7"/>
</calcChain>
</file>

<file path=xl/sharedStrings.xml><?xml version="1.0" encoding="utf-8"?>
<sst xmlns="http://schemas.openxmlformats.org/spreadsheetml/2006/main" count="118" uniqueCount="79">
  <si>
    <t>LL</t>
  </si>
  <si>
    <t>BIC</t>
  </si>
  <si>
    <t>ABIC</t>
  </si>
  <si>
    <t>Entropy</t>
  </si>
  <si>
    <t>Classes</t>
  </si>
  <si>
    <t>I enjoy math (AB39A)*</t>
  </si>
  <si>
    <t>Math is useful in everyday problems (AB39H)*</t>
  </si>
  <si>
    <t>Math helps a person think logically (AB39I)*</t>
  </si>
  <si>
    <t>I enjoy science (AB39M)*</t>
  </si>
  <si>
    <t>Science is useful in everyday problems (AB39T)*</t>
  </si>
  <si>
    <t>Science helps a person think logically (AB39U)*</t>
  </si>
  <si>
    <t>It is important to know science to get a good job (AB39W)*</t>
  </si>
  <si>
    <t>It is important to know math to get a good job (AB39K)*</t>
  </si>
  <si>
    <t>I will use math in many ways as an adult (AB39L)*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</si>
  <si>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</si>
  <si>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</si>
  <si>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</si>
  <si>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</si>
  <si>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</si>
  <si>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</si>
  <si>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</si>
  <si>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</si>
  <si>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</si>
  <si>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</si>
  <si>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SIC</t>
  </si>
  <si>
    <t>BF</t>
  </si>
  <si>
    <t>sic max</t>
  </si>
  <si>
    <t>sum</t>
  </si>
  <si>
    <t>Cmp</t>
  </si>
  <si>
    <t>expsic</t>
  </si>
  <si>
    <t>I will use math in many ways as an adult (AB39X)*</t>
  </si>
  <si>
    <t>Variable Name</t>
  </si>
  <si>
    <t>AB39A</t>
  </si>
  <si>
    <t>AB39H</t>
  </si>
  <si>
    <t>AB39I</t>
  </si>
  <si>
    <t>AB39K</t>
  </si>
  <si>
    <t>AB39L</t>
  </si>
  <si>
    <t>AB39M</t>
  </si>
  <si>
    <t>AB39T</t>
  </si>
  <si>
    <t>AB39U</t>
  </si>
  <si>
    <t>AB39W</t>
  </si>
  <si>
    <t>AB39X</t>
  </si>
  <si>
    <t>Label</t>
  </si>
  <si>
    <t>BIC diff</t>
  </si>
  <si>
    <t>2_3</t>
  </si>
  <si>
    <t>3_4</t>
  </si>
  <si>
    <t>4_5</t>
  </si>
  <si>
    <t>5_6</t>
  </si>
  <si>
    <t>6_7</t>
  </si>
  <si>
    <t>7_8</t>
  </si>
  <si>
    <t>ABIC diff</t>
  </si>
  <si>
    <t>n = 2861</t>
  </si>
  <si>
    <t>n=2861</t>
  </si>
  <si>
    <t>n=616.11</t>
  </si>
  <si>
    <t>n=533.64</t>
  </si>
  <si>
    <t>n=436.59</t>
  </si>
  <si>
    <t>n=710.51</t>
  </si>
  <si>
    <t>n=564.16</t>
  </si>
  <si>
    <t>C1 (21.535%)</t>
  </si>
  <si>
    <t>C2 (18.652%)</t>
  </si>
  <si>
    <t>C3 (15.260%)</t>
  </si>
  <si>
    <t>C4 (24.834%)</t>
  </si>
  <si>
    <t>C5 (19.719%)</t>
  </si>
  <si>
    <t>n=608.85</t>
  </si>
  <si>
    <t>n=488.59</t>
  </si>
  <si>
    <t>n=347.71</t>
  </si>
  <si>
    <t>n=318.11</t>
  </si>
  <si>
    <t>n=743.90</t>
  </si>
  <si>
    <t>n=353.82</t>
  </si>
  <si>
    <t>C1 (21.281%)</t>
  </si>
  <si>
    <t>C2 (17.078%)</t>
  </si>
  <si>
    <t>C3 (12.153%)</t>
  </si>
  <si>
    <t>C4 (11.119%)</t>
  </si>
  <si>
    <t>C5 (26.002%)</t>
  </si>
  <si>
    <t>C6 (12.367%)</t>
  </si>
  <si>
    <t>--</t>
  </si>
  <si>
    <t># of parms</t>
  </si>
  <si>
    <t>VLMR p-value</t>
  </si>
  <si>
    <t>BLRT p-value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</si>
</sst>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5"/>
          <c:y val="7.4487823818532847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enumeration'!$E$5:$E$11</c:f>
              <c:numCache>
                <c:formatCode>0.00</c:formatCode>
                <c:ptCount val="7"/>
                <c:pt idx="0">
                  <c:v>34565.461000000003</c:v>
                </c:pt>
                <c:pt idx="1">
                  <c:v>33821.438000000002</c:v>
                </c:pt>
                <c:pt idx="2">
                  <c:v>33521.025000000001</c:v>
                </c:pt>
                <c:pt idx="3">
                  <c:v>33392.239999999998</c:v>
                </c:pt>
                <c:pt idx="4">
                  <c:v>33330.368999999999</c:v>
                </c:pt>
                <c:pt idx="5">
                  <c:v>33347.131000000001</c:v>
                </c:pt>
                <c:pt idx="6">
                  <c:v>33373.120999999999</c:v>
                </c:pt>
              </c:numCache>
            </c:numRef>
          </c:val>
        </c:ser>
        <c:dLbls/>
        <c:marker val="1"/>
        <c:axId val="56829440"/>
        <c:axId val="56830976"/>
      </c:lineChart>
      <c:catAx>
        <c:axId val="5682944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56830976"/>
        <c:crosses val="autoZero"/>
        <c:auto val="1"/>
        <c:lblAlgn val="ctr"/>
        <c:lblOffset val="100"/>
      </c:catAx>
      <c:valAx>
        <c:axId val="56830976"/>
        <c:scaling>
          <c:orientation val="minMax"/>
        </c:scaling>
        <c:axPos val="l"/>
        <c:majorGridlines/>
        <c:numFmt formatCode="0.00" sourceLinked="1"/>
        <c:tickLblPos val="nextTo"/>
        <c:crossAx val="56829440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enumeration'!$F$5:$F$11</c:f>
              <c:numCache>
                <c:formatCode>0.00</c:formatCode>
                <c:ptCount val="7"/>
                <c:pt idx="0">
                  <c:v>34498.735000000001</c:v>
                </c:pt>
                <c:pt idx="1">
                  <c:v>33719.760999999999</c:v>
                </c:pt>
                <c:pt idx="2">
                  <c:v>33384.396999999997</c:v>
                </c:pt>
                <c:pt idx="3">
                  <c:v>33220.660000000003</c:v>
                </c:pt>
                <c:pt idx="4">
                  <c:v>33123.838000000003</c:v>
                </c:pt>
                <c:pt idx="5">
                  <c:v>33105.648999999998</c:v>
                </c:pt>
                <c:pt idx="6">
                  <c:v>33096.686999999998</c:v>
                </c:pt>
              </c:numCache>
            </c:numRef>
          </c:val>
        </c:ser>
        <c:dLbls/>
        <c:marker val="1"/>
        <c:axId val="56855168"/>
        <c:axId val="56865152"/>
      </c:lineChart>
      <c:catAx>
        <c:axId val="56855168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56865152"/>
        <c:crosses val="autoZero"/>
        <c:auto val="1"/>
        <c:lblAlgn val="ctr"/>
        <c:lblOffset val="100"/>
      </c:catAx>
      <c:valAx>
        <c:axId val="56865152"/>
        <c:scaling>
          <c:orientation val="minMax"/>
        </c:scaling>
        <c:axPos val="l"/>
        <c:majorGridlines/>
        <c:numFmt formatCode="0.00" sourceLinked="1"/>
        <c:tickLblPos val="nextTo"/>
        <c:crossAx val="568551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solution'!$C$3</c:f>
              <c:strCache>
                <c:ptCount val="1"/>
                <c:pt idx="0">
                  <c:v>C1 (21.535%)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solution'!$C$4:$C$13</c:f>
              <c:numCache>
                <c:formatCode>General</c:formatCode>
                <c:ptCount val="10"/>
                <c:pt idx="0">
                  <c:v>0.85499999999999998</c:v>
                </c:pt>
                <c:pt idx="1">
                  <c:v>0.97799999999999998</c:v>
                </c:pt>
                <c:pt idx="2">
                  <c:v>0.998</c:v>
                </c:pt>
                <c:pt idx="3">
                  <c:v>0.98399999999999999</c:v>
                </c:pt>
                <c:pt idx="4">
                  <c:v>0.99299999999999999</c:v>
                </c:pt>
                <c:pt idx="5">
                  <c:v>0.88</c:v>
                </c:pt>
                <c:pt idx="6">
                  <c:v>0.92200000000000004</c:v>
                </c:pt>
                <c:pt idx="7">
                  <c:v>0.95</c:v>
                </c:pt>
                <c:pt idx="8">
                  <c:v>0.92300000000000004</c:v>
                </c:pt>
                <c:pt idx="9">
                  <c:v>0.95599999999999996</c:v>
                </c:pt>
              </c:numCache>
            </c:numRef>
          </c:val>
        </c:ser>
        <c:ser>
          <c:idx val="1"/>
          <c:order val="1"/>
          <c:tx>
            <c:strRef>
              <c:f>'5 Class solution'!$D$3</c:f>
              <c:strCache>
                <c:ptCount val="1"/>
                <c:pt idx="0">
                  <c:v>C2 (18.652%)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solution'!$D$4:$D$13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0.54400000000000004</c:v>
                </c:pt>
                <c:pt idx="2">
                  <c:v>0.47799999999999998</c:v>
                </c:pt>
                <c:pt idx="3">
                  <c:v>0.77300000000000002</c:v>
                </c:pt>
                <c:pt idx="4">
                  <c:v>0.81200000000000006</c:v>
                </c:pt>
                <c:pt idx="5">
                  <c:v>0.74</c:v>
                </c:pt>
                <c:pt idx="6">
                  <c:v>0.49299999999999999</c:v>
                </c:pt>
                <c:pt idx="7">
                  <c:v>0.53600000000000003</c:v>
                </c:pt>
                <c:pt idx="8">
                  <c:v>0.66500000000000004</c:v>
                </c:pt>
                <c:pt idx="9">
                  <c:v>0.85199999999999998</c:v>
                </c:pt>
              </c:numCache>
            </c:numRef>
          </c:val>
        </c:ser>
        <c:ser>
          <c:idx val="2"/>
          <c:order val="2"/>
          <c:tx>
            <c:strRef>
              <c:f>'5 Class solution'!$E$3</c:f>
              <c:strCache>
                <c:ptCount val="1"/>
                <c:pt idx="0">
                  <c:v>C3 (15.260%)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solution'!$E$4:$E$13</c:f>
              <c:numCache>
                <c:formatCode>General</c:formatCode>
                <c:ptCount val="10"/>
                <c:pt idx="0">
                  <c:v>0.76600000000000001</c:v>
                </c:pt>
                <c:pt idx="1">
                  <c:v>0.91600000000000004</c:v>
                </c:pt>
                <c:pt idx="2">
                  <c:v>0.96399999999999997</c:v>
                </c:pt>
                <c:pt idx="3">
                  <c:v>0.75800000000000001</c:v>
                </c:pt>
                <c:pt idx="4">
                  <c:v>0.747</c:v>
                </c:pt>
                <c:pt idx="5">
                  <c:v>0.70199999999999996</c:v>
                </c:pt>
                <c:pt idx="6">
                  <c:v>0.48399999999999999</c:v>
                </c:pt>
                <c:pt idx="7">
                  <c:v>0.83799999999999997</c:v>
                </c:pt>
                <c:pt idx="8">
                  <c:v>0.24399999999999999</c:v>
                </c:pt>
                <c:pt idx="9">
                  <c:v>0.313</c:v>
                </c:pt>
              </c:numCache>
            </c:numRef>
          </c:val>
        </c:ser>
        <c:ser>
          <c:idx val="3"/>
          <c:order val="3"/>
          <c:tx>
            <c:strRef>
              <c:f>'5 Class solution'!$F$3</c:f>
              <c:strCache>
                <c:ptCount val="1"/>
                <c:pt idx="0">
                  <c:v>C4 (24.834%)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solution'!$F$4:$F$13</c:f>
              <c:numCache>
                <c:formatCode>General</c:formatCode>
                <c:ptCount val="10"/>
                <c:pt idx="0">
                  <c:v>0.72399999999999998</c:v>
                </c:pt>
                <c:pt idx="1">
                  <c:v>0.83799999999999997</c:v>
                </c:pt>
                <c:pt idx="2">
                  <c:v>0.63700000000000001</c:v>
                </c:pt>
                <c:pt idx="3">
                  <c:v>0.90300000000000002</c:v>
                </c:pt>
                <c:pt idx="4">
                  <c:v>0.89600000000000002</c:v>
                </c:pt>
                <c:pt idx="5">
                  <c:v>0.39800000000000002</c:v>
                </c:pt>
                <c:pt idx="6">
                  <c:v>5.1999999999999998E-2</c:v>
                </c:pt>
                <c:pt idx="7">
                  <c:v>0.11600000000000001</c:v>
                </c:pt>
                <c:pt idx="8">
                  <c:v>9.1999999999999998E-2</c:v>
                </c:pt>
                <c:pt idx="9">
                  <c:v>0.114</c:v>
                </c:pt>
              </c:numCache>
            </c:numRef>
          </c:val>
        </c:ser>
        <c:ser>
          <c:idx val="4"/>
          <c:order val="4"/>
          <c:tx>
            <c:strRef>
              <c:f>'5 Class solution'!$G$3</c:f>
              <c:strCache>
                <c:ptCount val="1"/>
                <c:pt idx="0">
                  <c:v>C5 (19.719%)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solution'!$G$4:$G$13</c:f>
              <c:numCache>
                <c:formatCode>General</c:formatCode>
                <c:ptCount val="10"/>
                <c:pt idx="0">
                  <c:v>0.46800000000000003</c:v>
                </c:pt>
                <c:pt idx="1">
                  <c:v>0.216</c:v>
                </c:pt>
                <c:pt idx="2">
                  <c:v>0.192</c:v>
                </c:pt>
                <c:pt idx="3">
                  <c:v>0.318</c:v>
                </c:pt>
                <c:pt idx="4">
                  <c:v>0.17299999999999999</c:v>
                </c:pt>
                <c:pt idx="5">
                  <c:v>0.39600000000000002</c:v>
                </c:pt>
                <c:pt idx="6">
                  <c:v>0.114</c:v>
                </c:pt>
                <c:pt idx="7">
                  <c:v>0.14799999999999999</c:v>
                </c:pt>
                <c:pt idx="8">
                  <c:v>0.10100000000000001</c:v>
                </c:pt>
                <c:pt idx="9">
                  <c:v>0.10199999999999999</c:v>
                </c:pt>
              </c:numCache>
            </c:numRef>
          </c:val>
        </c:ser>
        <c:dLbls/>
        <c:marker val="1"/>
        <c:axId val="58525952"/>
        <c:axId val="58540032"/>
      </c:lineChart>
      <c:catAx>
        <c:axId val="5852595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8540032"/>
        <c:crosses val="autoZero"/>
        <c:auto val="1"/>
        <c:lblAlgn val="ctr"/>
        <c:lblOffset val="100"/>
      </c:catAx>
      <c:valAx>
        <c:axId val="58540032"/>
        <c:scaling>
          <c:orientation val="minMax"/>
        </c:scaling>
        <c:axPos val="l"/>
        <c:majorGridlines/>
        <c:numFmt formatCode="General" sourceLinked="1"/>
        <c:tickLblPos val="nextTo"/>
        <c:crossAx val="58525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5"/>
          <c:order val="4"/>
          <c:tx>
            <c:strRef>
              <c:f>'6 Class solution'!$C$3</c:f>
              <c:strCache>
                <c:ptCount val="1"/>
                <c:pt idx="0">
                  <c:v>C1 (21.281%)</c:v>
                </c:pt>
              </c:strCache>
            </c:strRef>
          </c:tx>
          <c:cat>
            <c:strRef>
              <c:f>'6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solution'!$C$4:$C$13</c:f>
              <c:numCache>
                <c:formatCode>General</c:formatCode>
                <c:ptCount val="10"/>
                <c:pt idx="0">
                  <c:v>0.85</c:v>
                </c:pt>
                <c:pt idx="1">
                  <c:v>0.96499999999999997</c:v>
                </c:pt>
                <c:pt idx="2">
                  <c:v>1</c:v>
                </c:pt>
                <c:pt idx="3">
                  <c:v>0.98199999999999998</c:v>
                </c:pt>
                <c:pt idx="4">
                  <c:v>0.96899999999999997</c:v>
                </c:pt>
                <c:pt idx="5">
                  <c:v>0.877</c:v>
                </c:pt>
                <c:pt idx="6">
                  <c:v>0.93500000000000005</c:v>
                </c:pt>
                <c:pt idx="7">
                  <c:v>0.96</c:v>
                </c:pt>
                <c:pt idx="8">
                  <c:v>0.97099999999999997</c:v>
                </c:pt>
                <c:pt idx="9">
                  <c:v>0.92900000000000005</c:v>
                </c:pt>
              </c:numCache>
            </c:numRef>
          </c:val>
        </c:ser>
        <c:ser>
          <c:idx val="1"/>
          <c:order val="0"/>
          <c:tx>
            <c:strRef>
              <c:f>'6 Class solution'!$D$3</c:f>
              <c:strCache>
                <c:ptCount val="1"/>
                <c:pt idx="0">
                  <c:v>C2 (17.078%)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solution'!$D$4:$D$13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0.58299999999999996</c:v>
                </c:pt>
                <c:pt idx="2">
                  <c:v>0.48</c:v>
                </c:pt>
                <c:pt idx="3">
                  <c:v>0.82</c:v>
                </c:pt>
                <c:pt idx="4">
                  <c:v>0.96199999999999997</c:v>
                </c:pt>
                <c:pt idx="5">
                  <c:v>0.70699999999999996</c:v>
                </c:pt>
                <c:pt idx="6">
                  <c:v>0.42699999999999999</c:v>
                </c:pt>
                <c:pt idx="7">
                  <c:v>0.49199999999999999</c:v>
                </c:pt>
                <c:pt idx="8">
                  <c:v>0.624</c:v>
                </c:pt>
                <c:pt idx="9">
                  <c:v>0.873</c:v>
                </c:pt>
              </c:numCache>
            </c:numRef>
          </c:val>
        </c:ser>
        <c:ser>
          <c:idx val="2"/>
          <c:order val="1"/>
          <c:tx>
            <c:strRef>
              <c:f>'6 Class solution'!$E$3</c:f>
              <c:strCache>
                <c:ptCount val="1"/>
                <c:pt idx="0">
                  <c:v>C3 (12.153%)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solution'!$E$4:$E$13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0.97299999999999998</c:v>
                </c:pt>
                <c:pt idx="2">
                  <c:v>1</c:v>
                </c:pt>
                <c:pt idx="3">
                  <c:v>0.82799999999999996</c:v>
                </c:pt>
                <c:pt idx="4">
                  <c:v>0.93</c:v>
                </c:pt>
                <c:pt idx="5">
                  <c:v>0.754</c:v>
                </c:pt>
                <c:pt idx="6">
                  <c:v>0.48399999999999999</c:v>
                </c:pt>
                <c:pt idx="7">
                  <c:v>0.79200000000000004</c:v>
                </c:pt>
                <c:pt idx="8">
                  <c:v>0.14899999999999999</c:v>
                </c:pt>
                <c:pt idx="9">
                  <c:v>0.45100000000000001</c:v>
                </c:pt>
              </c:numCache>
            </c:numRef>
          </c:val>
        </c:ser>
        <c:ser>
          <c:idx val="3"/>
          <c:order val="2"/>
          <c:tx>
            <c:strRef>
              <c:f>'6 Class solution'!$F$3</c:f>
              <c:strCache>
                <c:ptCount val="1"/>
                <c:pt idx="0">
                  <c:v>C4 (11.119%)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solution'!$F$4:$F$13</c:f>
              <c:numCache>
                <c:formatCode>General</c:formatCode>
                <c:ptCount val="10"/>
                <c:pt idx="0">
                  <c:v>0.53600000000000003</c:v>
                </c:pt>
                <c:pt idx="1">
                  <c:v>0.47899999999999998</c:v>
                </c:pt>
                <c:pt idx="2">
                  <c:v>0.51700000000000002</c:v>
                </c:pt>
                <c:pt idx="3">
                  <c:v>0.40899999999999997</c:v>
                </c:pt>
                <c:pt idx="4">
                  <c:v>0.108</c:v>
                </c:pt>
                <c:pt idx="5">
                  <c:v>0.68300000000000005</c:v>
                </c:pt>
                <c:pt idx="6">
                  <c:v>0.47499999999999998</c:v>
                </c:pt>
                <c:pt idx="7">
                  <c:v>0.57799999999999996</c:v>
                </c:pt>
                <c:pt idx="8">
                  <c:v>0.38700000000000001</c:v>
                </c:pt>
                <c:pt idx="9">
                  <c:v>0.30299999999999999</c:v>
                </c:pt>
              </c:numCache>
            </c:numRef>
          </c:val>
        </c:ser>
        <c:ser>
          <c:idx val="4"/>
          <c:order val="3"/>
          <c:tx>
            <c:strRef>
              <c:f>'6 Class solution'!$G$3</c:f>
              <c:strCache>
                <c:ptCount val="1"/>
                <c:pt idx="0">
                  <c:v>C5 (26.002%)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solution'!$G$4:$G$13</c:f>
              <c:numCache>
                <c:formatCode>General</c:formatCode>
                <c:ptCount val="10"/>
                <c:pt idx="0">
                  <c:v>0.70299999999999996</c:v>
                </c:pt>
                <c:pt idx="1">
                  <c:v>0.82</c:v>
                </c:pt>
                <c:pt idx="2">
                  <c:v>0.623</c:v>
                </c:pt>
                <c:pt idx="3">
                  <c:v>0.879</c:v>
                </c:pt>
                <c:pt idx="4">
                  <c:v>0.84799999999999998</c:v>
                </c:pt>
                <c:pt idx="5">
                  <c:v>0.38200000000000001</c:v>
                </c:pt>
                <c:pt idx="6">
                  <c:v>5.3999999999999999E-2</c:v>
                </c:pt>
                <c:pt idx="7">
                  <c:v>0.14599999999999999</c:v>
                </c:pt>
                <c:pt idx="8">
                  <c:v>9.0999999999999998E-2</c:v>
                </c:pt>
                <c:pt idx="9">
                  <c:v>5.8999999999999997E-2</c:v>
                </c:pt>
              </c:numCache>
            </c:numRef>
          </c:val>
        </c:ser>
        <c:ser>
          <c:idx val="0"/>
          <c:order val="5"/>
          <c:tx>
            <c:strRef>
              <c:f>'6 Class solution'!$H$3</c:f>
              <c:strCache>
                <c:ptCount val="1"/>
                <c:pt idx="0">
                  <c:v>C6 (12.367%)</c:v>
                </c:pt>
              </c:strCache>
            </c:strRef>
          </c:tx>
          <c:val>
            <c:numRef>
              <c:f>'6 Class solution'!$H$4:$H$13</c:f>
              <c:numCache>
                <c:formatCode>General</c:formatCode>
                <c:ptCount val="10"/>
                <c:pt idx="0">
                  <c:v>0.437</c:v>
                </c:pt>
                <c:pt idx="1">
                  <c:v>0.10199999999999999</c:v>
                </c:pt>
                <c:pt idx="2">
                  <c:v>9.5000000000000001E-2</c:v>
                </c:pt>
                <c:pt idx="3">
                  <c:v>0.28100000000000003</c:v>
                </c:pt>
                <c:pt idx="4">
                  <c:v>0.16</c:v>
                </c:pt>
                <c:pt idx="5">
                  <c:v>0.30399999999999999</c:v>
                </c:pt>
                <c:pt idx="6">
                  <c:v>2.1000000000000001E-2</c:v>
                </c:pt>
                <c:pt idx="7">
                  <c:v>0.03</c:v>
                </c:pt>
                <c:pt idx="8">
                  <c:v>3.9E-2</c:v>
                </c:pt>
                <c:pt idx="9">
                  <c:v>8.2000000000000003E-2</c:v>
                </c:pt>
              </c:numCache>
            </c:numRef>
          </c:val>
        </c:ser>
        <c:dLbls/>
        <c:marker val="1"/>
        <c:axId val="58611584"/>
        <c:axId val="58613120"/>
      </c:lineChart>
      <c:catAx>
        <c:axId val="5861158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8613120"/>
        <c:crosses val="autoZero"/>
        <c:auto val="1"/>
        <c:lblAlgn val="ctr"/>
        <c:lblOffset val="100"/>
      </c:catAx>
      <c:valAx>
        <c:axId val="58613120"/>
        <c:scaling>
          <c:orientation val="minMax"/>
        </c:scaling>
        <c:axPos val="l"/>
        <c:majorGridlines/>
        <c:numFmt formatCode="General" sourceLinked="1"/>
        <c:tickLblPos val="nextTo"/>
        <c:crossAx val="586115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13</xdr:row>
      <xdr:rowOff>44823</xdr:rowOff>
    </xdr:from>
    <xdr:to>
      <xdr:col>6</xdr:col>
      <xdr:colOff>268942</xdr:colOff>
      <xdr:row>26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30</xdr:row>
      <xdr:rowOff>33618</xdr:rowOff>
    </xdr:from>
    <xdr:to>
      <xdr:col>6</xdr:col>
      <xdr:colOff>212912</xdr:colOff>
      <xdr:row>43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16</xdr:row>
      <xdr:rowOff>161925</xdr:rowOff>
    </xdr:from>
    <xdr:to>
      <xdr:col>12</xdr:col>
      <xdr:colOff>485775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15</xdr:row>
      <xdr:rowOff>0</xdr:rowOff>
    </xdr:from>
    <xdr:to>
      <xdr:col>14</xdr:col>
      <xdr:colOff>123825</xdr:colOff>
      <xdr:row>37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41"/>
  <sheetViews>
    <sheetView tabSelected="1" zoomScale="85" zoomScaleNormal="85" workbookViewId="0">
      <selection activeCell="F4" sqref="F4:H11"/>
    </sheetView>
  </sheetViews>
  <sheetFormatPr defaultColWidth="9.140625" defaultRowHeight="15.75"/>
  <cols>
    <col min="1" max="1" width="2.28515625" style="1" customWidth="1"/>
    <col min="2" max="2" width="9.140625" style="1"/>
    <col min="3" max="3" width="12.5703125" style="1" bestFit="1" customWidth="1"/>
    <col min="4" max="4" width="15.85546875" style="1" customWidth="1"/>
    <col min="5" max="5" width="13" style="1" customWidth="1"/>
    <col min="6" max="6" width="12.7109375" style="1" customWidth="1"/>
    <col min="7" max="10" width="9.140625" style="1"/>
    <col min="11" max="11" width="13.85546875" style="1" bestFit="1" customWidth="1"/>
    <col min="12" max="13" width="11.42578125" style="1" customWidth="1"/>
    <col min="14" max="14" width="9.140625" style="1"/>
    <col min="15" max="15" width="16.140625" style="1" customWidth="1"/>
    <col min="16" max="16" width="9.140625" style="1"/>
    <col min="17" max="17" width="2.28515625" style="1" customWidth="1"/>
    <col min="18" max="18" width="59.28515625" style="1" customWidth="1"/>
    <col min="19" max="16384" width="9.140625" style="1"/>
  </cols>
  <sheetData>
    <row r="2" spans="1:18">
      <c r="A2" s="14"/>
      <c r="B2" s="14" t="s">
        <v>51</v>
      </c>
      <c r="C2" s="14"/>
      <c r="D2" s="14"/>
      <c r="E2" s="14"/>
      <c r="F2" s="14"/>
      <c r="G2" s="14"/>
      <c r="H2" s="14"/>
      <c r="I2" s="14"/>
    </row>
    <row r="3" spans="1:18">
      <c r="A3" s="14"/>
      <c r="B3" s="18" t="s">
        <v>4</v>
      </c>
      <c r="C3" s="18" t="s">
        <v>0</v>
      </c>
      <c r="D3" s="18" t="s">
        <v>76</v>
      </c>
      <c r="E3" s="18" t="s">
        <v>1</v>
      </c>
      <c r="F3" s="18" t="s">
        <v>2</v>
      </c>
      <c r="G3" s="18" t="s">
        <v>77</v>
      </c>
      <c r="H3" s="18" t="s">
        <v>78</v>
      </c>
      <c r="I3" s="18" t="s">
        <v>3</v>
      </c>
      <c r="J3" s="10"/>
      <c r="K3" s="3" t="s">
        <v>25</v>
      </c>
      <c r="L3" s="3" t="s">
        <v>28</v>
      </c>
      <c r="M3" s="3"/>
      <c r="N3" s="3" t="s">
        <v>24</v>
      </c>
      <c r="O3" s="3" t="s">
        <v>29</v>
      </c>
      <c r="P3" s="3" t="s">
        <v>3</v>
      </c>
      <c r="R3" s="2" t="s">
        <v>5</v>
      </c>
    </row>
    <row r="4" spans="1:18">
      <c r="A4" s="14"/>
      <c r="B4" s="14">
        <v>1</v>
      </c>
      <c r="C4" s="19">
        <v>-19319.600999999999</v>
      </c>
      <c r="D4" s="14">
        <v>10</v>
      </c>
      <c r="E4" s="19">
        <v>38719.489000000001</v>
      </c>
      <c r="F4" s="19">
        <v>38687.714999999997</v>
      </c>
      <c r="G4" s="22" t="s">
        <v>75</v>
      </c>
      <c r="H4" s="22" t="s">
        <v>75</v>
      </c>
      <c r="I4" s="15" t="s">
        <v>75</v>
      </c>
      <c r="J4" s="11"/>
      <c r="K4" s="7">
        <f t="shared" ref="K4:K10" si="0">EXP(N4-N5)</f>
        <v>0</v>
      </c>
      <c r="L4" s="6" t="s">
        <v>75</v>
      </c>
      <c r="M4" s="3"/>
      <c r="N4" s="3">
        <f t="shared" ref="N4:N11" si="1">-0.5*E4</f>
        <v>-19359.744500000001</v>
      </c>
      <c r="O4" s="3"/>
      <c r="P4" s="6" t="s">
        <v>75</v>
      </c>
      <c r="R4" s="2" t="s">
        <v>6</v>
      </c>
    </row>
    <row r="5" spans="1:18">
      <c r="A5" s="14"/>
      <c r="B5" s="14">
        <v>2</v>
      </c>
      <c r="C5" s="19">
        <v>-17198.428</v>
      </c>
      <c r="D5" s="14">
        <v>21</v>
      </c>
      <c r="E5" s="19">
        <v>34565.461000000003</v>
      </c>
      <c r="F5" s="19">
        <v>34498.735000000001</v>
      </c>
      <c r="G5" s="19">
        <v>0</v>
      </c>
      <c r="H5" s="19">
        <v>0</v>
      </c>
      <c r="I5" s="19">
        <v>0.79600000000000004</v>
      </c>
      <c r="J5" s="12"/>
      <c r="K5" s="7">
        <f t="shared" si="0"/>
        <v>2.7381569964065811E-162</v>
      </c>
      <c r="L5" s="7">
        <f t="shared" ref="L5:L11" si="2">O5/$L$15</f>
        <v>0</v>
      </c>
      <c r="M5" s="3"/>
      <c r="N5" s="3">
        <f t="shared" si="1"/>
        <v>-17282.730500000001</v>
      </c>
      <c r="O5" s="3"/>
      <c r="P5" s="3">
        <v>0.79600000000000004</v>
      </c>
      <c r="R5" s="2" t="s">
        <v>7</v>
      </c>
    </row>
    <row r="6" spans="1:18">
      <c r="A6" s="14"/>
      <c r="B6" s="14">
        <v>3</v>
      </c>
      <c r="C6" s="19">
        <v>-16782.258999999998</v>
      </c>
      <c r="D6" s="14">
        <v>32</v>
      </c>
      <c r="E6" s="19">
        <v>33821.438000000002</v>
      </c>
      <c r="F6" s="19">
        <v>33719.760999999999</v>
      </c>
      <c r="G6" s="19">
        <v>0</v>
      </c>
      <c r="H6" s="19">
        <v>0</v>
      </c>
      <c r="I6" s="19">
        <v>0.747</v>
      </c>
      <c r="J6" s="12"/>
      <c r="K6" s="7">
        <f t="shared" si="0"/>
        <v>5.8364114930446627E-66</v>
      </c>
      <c r="L6" s="7">
        <f t="shared" si="2"/>
        <v>2.3207160851567512E-107</v>
      </c>
      <c r="M6" s="3"/>
      <c r="N6" s="3">
        <f t="shared" si="1"/>
        <v>-16910.719000000001</v>
      </c>
      <c r="O6" s="3">
        <f t="shared" ref="O6:O11" si="3">EXP(N6-$K$15)</f>
        <v>2.3212479495863195E-107</v>
      </c>
      <c r="P6" s="3">
        <v>0.747</v>
      </c>
      <c r="R6" s="2" t="s">
        <v>12</v>
      </c>
    </row>
    <row r="7" spans="1:18">
      <c r="A7" s="14"/>
      <c r="B7" s="14">
        <v>4</v>
      </c>
      <c r="C7" s="19">
        <v>-16587.894</v>
      </c>
      <c r="D7" s="14">
        <v>43</v>
      </c>
      <c r="E7" s="19">
        <v>33521.025000000001</v>
      </c>
      <c r="F7" s="19">
        <v>33384.396999999997</v>
      </c>
      <c r="G7" s="19">
        <v>2.9999999999999997E-4</v>
      </c>
      <c r="H7" s="19">
        <v>0</v>
      </c>
      <c r="I7" s="19">
        <v>0.79</v>
      </c>
      <c r="J7" s="12"/>
      <c r="K7" s="7">
        <f t="shared" si="0"/>
        <v>1.0831599013884269E-28</v>
      </c>
      <c r="L7" s="7">
        <f t="shared" si="2"/>
        <v>3.976272214394723E-42</v>
      </c>
      <c r="M7" s="3"/>
      <c r="N7" s="3">
        <f t="shared" si="1"/>
        <v>-16760.512500000001</v>
      </c>
      <c r="O7" s="3">
        <f t="shared" si="3"/>
        <v>3.9771835011163705E-42</v>
      </c>
      <c r="P7" s="3">
        <v>0.68600000000000005</v>
      </c>
      <c r="R7" s="2" t="s">
        <v>13</v>
      </c>
    </row>
    <row r="8" spans="1:18">
      <c r="A8" s="14"/>
      <c r="B8" s="16">
        <v>5</v>
      </c>
      <c r="C8" s="20">
        <v>-16479.343000000001</v>
      </c>
      <c r="D8" s="16">
        <v>54</v>
      </c>
      <c r="E8" s="20">
        <v>33392.239999999998</v>
      </c>
      <c r="F8" s="20">
        <v>33220.660000000003</v>
      </c>
      <c r="G8" s="20">
        <v>3.0999999999999999E-3</v>
      </c>
      <c r="H8" s="20">
        <v>0</v>
      </c>
      <c r="I8" s="20">
        <v>0.73299999999999998</v>
      </c>
      <c r="J8" s="13"/>
      <c r="K8" s="8">
        <f t="shared" si="0"/>
        <v>3.6718341364172515E-14</v>
      </c>
      <c r="L8" s="8">
        <f t="shared" si="2"/>
        <v>3.6709928139860207E-14</v>
      </c>
      <c r="M8" s="5"/>
      <c r="N8" s="5">
        <f t="shared" si="1"/>
        <v>-16696.12</v>
      </c>
      <c r="O8" s="5">
        <f t="shared" si="3"/>
        <v>3.6718341364172515E-14</v>
      </c>
      <c r="P8" s="5">
        <v>0.73299999999999998</v>
      </c>
      <c r="R8" s="2" t="s">
        <v>8</v>
      </c>
    </row>
    <row r="9" spans="1:18">
      <c r="A9" s="14"/>
      <c r="B9" s="16">
        <v>6</v>
      </c>
      <c r="C9" s="20">
        <v>-16404.249</v>
      </c>
      <c r="D9" s="16">
        <v>65</v>
      </c>
      <c r="E9" s="20">
        <v>33330.368999999999</v>
      </c>
      <c r="F9" s="20">
        <v>33123.838000000003</v>
      </c>
      <c r="G9" s="20">
        <v>0</v>
      </c>
      <c r="H9" s="20">
        <v>0</v>
      </c>
      <c r="I9" s="20">
        <v>0.74</v>
      </c>
      <c r="J9" s="13"/>
      <c r="K9" s="8">
        <f t="shared" si="0"/>
        <v>4363.370115364668</v>
      </c>
      <c r="L9" s="8">
        <f t="shared" si="2"/>
        <v>0.99977087134114084</v>
      </c>
      <c r="M9" s="5"/>
      <c r="N9" s="5">
        <f t="shared" si="1"/>
        <v>-16665.184499999999</v>
      </c>
      <c r="O9" s="5">
        <f t="shared" si="3"/>
        <v>1</v>
      </c>
      <c r="P9" s="5">
        <v>0.74</v>
      </c>
      <c r="R9" s="2" t="s">
        <v>9</v>
      </c>
    </row>
    <row r="10" spans="1:18">
      <c r="A10" s="14"/>
      <c r="B10" s="16">
        <v>7</v>
      </c>
      <c r="C10" s="20">
        <v>-16368.472</v>
      </c>
      <c r="D10" s="16">
        <v>76</v>
      </c>
      <c r="E10" s="20">
        <v>33347.131000000001</v>
      </c>
      <c r="F10" s="20">
        <v>33105.648999999998</v>
      </c>
      <c r="G10" s="20">
        <v>3.2000000000000002E-3</v>
      </c>
      <c r="H10" s="20">
        <v>0</v>
      </c>
      <c r="I10" s="20">
        <v>0.749</v>
      </c>
      <c r="J10" s="13"/>
      <c r="K10" s="8">
        <f t="shared" si="0"/>
        <v>440206.8460103916</v>
      </c>
      <c r="L10" s="8">
        <f t="shared" si="2"/>
        <v>2.2912813832149214E-4</v>
      </c>
      <c r="M10" s="5"/>
      <c r="N10" s="5">
        <f t="shared" si="1"/>
        <v>-16673.565500000001</v>
      </c>
      <c r="O10" s="5">
        <f t="shared" si="3"/>
        <v>2.2918065017650356E-4</v>
      </c>
      <c r="P10" s="5">
        <v>0.749</v>
      </c>
      <c r="R10" s="2" t="s">
        <v>10</v>
      </c>
    </row>
    <row r="11" spans="1:18">
      <c r="A11" s="14"/>
      <c r="B11" s="17">
        <v>8</v>
      </c>
      <c r="C11" s="21">
        <v>-16337.308999999999</v>
      </c>
      <c r="D11" s="17">
        <v>87</v>
      </c>
      <c r="E11" s="21">
        <v>33373.120999999999</v>
      </c>
      <c r="F11" s="21">
        <v>33096.686999999998</v>
      </c>
      <c r="G11" s="21">
        <v>0.23130000000000001</v>
      </c>
      <c r="H11" s="21">
        <v>0</v>
      </c>
      <c r="I11" s="21">
        <v>0.72299999999999998</v>
      </c>
      <c r="J11" s="12"/>
      <c r="K11" s="9" t="s">
        <v>75</v>
      </c>
      <c r="L11" s="7">
        <f t="shared" si="2"/>
        <v>5.2050107897704824E-10</v>
      </c>
      <c r="M11" s="3"/>
      <c r="N11" s="3">
        <f t="shared" si="1"/>
        <v>-16686.5605</v>
      </c>
      <c r="O11" s="3">
        <f t="shared" si="3"/>
        <v>5.2062036802374827E-10</v>
      </c>
      <c r="P11" s="3">
        <v>0.72299999999999998</v>
      </c>
      <c r="R11" s="2" t="s">
        <v>11</v>
      </c>
    </row>
    <row r="12" spans="1:18">
      <c r="R12" s="2" t="s">
        <v>30</v>
      </c>
    </row>
    <row r="13" spans="1:18">
      <c r="B13" s="1" t="s">
        <v>1</v>
      </c>
    </row>
    <row r="14" spans="1:18">
      <c r="K14" s="1" t="s">
        <v>26</v>
      </c>
      <c r="L14" s="1" t="s">
        <v>27</v>
      </c>
    </row>
    <row r="15" spans="1:18">
      <c r="K15" s="1">
        <f>MAX(N5:N11)</f>
        <v>-16665.184499999999</v>
      </c>
      <c r="L15" s="1">
        <f>SUM(O5:O11)</f>
        <v>1.0002291811708335</v>
      </c>
    </row>
    <row r="18" spans="2:11">
      <c r="I18" s="1" t="s">
        <v>4</v>
      </c>
      <c r="K18" s="1" t="s">
        <v>43</v>
      </c>
    </row>
    <row r="19" spans="2:11">
      <c r="I19" s="4" t="s">
        <v>44</v>
      </c>
      <c r="J19" s="4"/>
      <c r="K19" s="1">
        <v>744</v>
      </c>
    </row>
    <row r="20" spans="2:11">
      <c r="I20" s="1" t="s">
        <v>45</v>
      </c>
      <c r="K20" s="1">
        <v>300</v>
      </c>
    </row>
    <row r="21" spans="2:11">
      <c r="I21" s="1" t="s">
        <v>46</v>
      </c>
      <c r="K21" s="1">
        <v>129</v>
      </c>
    </row>
    <row r="22" spans="2:11">
      <c r="I22" s="1" t="s">
        <v>47</v>
      </c>
      <c r="K22" s="1">
        <v>62</v>
      </c>
    </row>
    <row r="23" spans="2:11">
      <c r="I23" s="1" t="s">
        <v>48</v>
      </c>
      <c r="K23" s="1">
        <v>-17</v>
      </c>
    </row>
    <row r="24" spans="2:11">
      <c r="I24" s="1" t="s">
        <v>49</v>
      </c>
      <c r="K24" s="1">
        <v>-26</v>
      </c>
    </row>
    <row r="30" spans="2:11">
      <c r="B30" s="1" t="s">
        <v>2</v>
      </c>
    </row>
    <row r="35" spans="9:11">
      <c r="I35" s="1" t="s">
        <v>4</v>
      </c>
      <c r="K35" s="1" t="s">
        <v>50</v>
      </c>
    </row>
    <row r="36" spans="9:11">
      <c r="I36" s="4" t="s">
        <v>44</v>
      </c>
      <c r="J36" s="4"/>
      <c r="K36" s="1">
        <v>779</v>
      </c>
    </row>
    <row r="37" spans="9:11">
      <c r="I37" s="1" t="s">
        <v>45</v>
      </c>
      <c r="K37" s="1">
        <v>335</v>
      </c>
    </row>
    <row r="38" spans="9:11">
      <c r="I38" s="1" t="s">
        <v>46</v>
      </c>
      <c r="K38" s="1">
        <v>164</v>
      </c>
    </row>
    <row r="39" spans="9:11">
      <c r="I39" s="1" t="s">
        <v>47</v>
      </c>
      <c r="K39" s="1">
        <v>97</v>
      </c>
    </row>
    <row r="40" spans="9:11">
      <c r="I40" s="1" t="s">
        <v>48</v>
      </c>
      <c r="K40" s="1">
        <v>18</v>
      </c>
    </row>
    <row r="41" spans="9:11">
      <c r="I41" s="1" t="s">
        <v>49</v>
      </c>
      <c r="K41" s="1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C4" sqref="C4:G13"/>
    </sheetView>
  </sheetViews>
  <sheetFormatPr defaultRowHeight="15"/>
  <cols>
    <col min="1" max="1" width="15.7109375" customWidth="1"/>
    <col min="2" max="2" width="52.28515625" customWidth="1"/>
    <col min="3" max="3" width="15.28515625" customWidth="1"/>
    <col min="4" max="4" width="14.42578125" customWidth="1"/>
    <col min="5" max="5" width="16.7109375" customWidth="1"/>
    <col min="6" max="6" width="16.85546875" customWidth="1"/>
    <col min="7" max="7" width="17" customWidth="1"/>
  </cols>
  <sheetData>
    <row r="1" spans="1:7">
      <c r="A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3" spans="1:7" ht="15.75">
      <c r="A3" s="2" t="s">
        <v>31</v>
      </c>
      <c r="B3" s="2" t="s">
        <v>42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</row>
    <row r="4" spans="1:7" ht="15.75">
      <c r="A4" s="2" t="s">
        <v>32</v>
      </c>
      <c r="B4" s="2" t="s">
        <v>14</v>
      </c>
      <c r="C4" s="2">
        <v>0.85499999999999998</v>
      </c>
      <c r="D4" s="2">
        <v>0.64900000000000002</v>
      </c>
      <c r="E4" s="2">
        <v>0.76600000000000001</v>
      </c>
      <c r="F4" s="2">
        <v>0.72399999999999998</v>
      </c>
      <c r="G4" s="2">
        <v>0.46800000000000003</v>
      </c>
    </row>
    <row r="5" spans="1:7" ht="15.75">
      <c r="A5" s="2" t="s">
        <v>33</v>
      </c>
      <c r="B5" s="2" t="s">
        <v>15</v>
      </c>
      <c r="C5" s="2">
        <v>0.97799999999999998</v>
      </c>
      <c r="D5" s="2">
        <v>0.54400000000000004</v>
      </c>
      <c r="E5" s="2">
        <v>0.91600000000000004</v>
      </c>
      <c r="F5" s="2">
        <v>0.83799999999999997</v>
      </c>
      <c r="G5" s="2">
        <v>0.216</v>
      </c>
    </row>
    <row r="6" spans="1:7" ht="15.75">
      <c r="A6" s="2" t="s">
        <v>34</v>
      </c>
      <c r="B6" s="2" t="s">
        <v>16</v>
      </c>
      <c r="C6" s="2">
        <v>0.998</v>
      </c>
      <c r="D6" s="2">
        <v>0.47799999999999998</v>
      </c>
      <c r="E6" s="2">
        <v>0.96399999999999997</v>
      </c>
      <c r="F6" s="2">
        <v>0.63700000000000001</v>
      </c>
      <c r="G6" s="2">
        <v>0.192</v>
      </c>
    </row>
    <row r="7" spans="1:7" ht="15.75">
      <c r="A7" s="2" t="s">
        <v>35</v>
      </c>
      <c r="B7" s="2" t="s">
        <v>23</v>
      </c>
      <c r="C7" s="2">
        <v>0.98399999999999999</v>
      </c>
      <c r="D7" s="2">
        <v>0.77300000000000002</v>
      </c>
      <c r="E7" s="2">
        <v>0.75800000000000001</v>
      </c>
      <c r="F7" s="2">
        <v>0.90300000000000002</v>
      </c>
      <c r="G7" s="2">
        <v>0.318</v>
      </c>
    </row>
    <row r="8" spans="1:7" ht="15.75">
      <c r="A8" s="2" t="s">
        <v>36</v>
      </c>
      <c r="B8" s="2" t="s">
        <v>17</v>
      </c>
      <c r="C8" s="2">
        <v>0.99299999999999999</v>
      </c>
      <c r="D8" s="2">
        <v>0.81200000000000006</v>
      </c>
      <c r="E8" s="2">
        <v>0.747</v>
      </c>
      <c r="F8" s="2">
        <v>0.89600000000000002</v>
      </c>
      <c r="G8" s="2">
        <v>0.17299999999999999</v>
      </c>
    </row>
    <row r="9" spans="1:7" ht="15.75">
      <c r="A9" s="2" t="s">
        <v>37</v>
      </c>
      <c r="B9" s="2" t="s">
        <v>18</v>
      </c>
      <c r="C9" s="2">
        <v>0.88</v>
      </c>
      <c r="D9" s="2">
        <v>0.74</v>
      </c>
      <c r="E9" s="2">
        <v>0.70199999999999996</v>
      </c>
      <c r="F9" s="2">
        <v>0.39800000000000002</v>
      </c>
      <c r="G9" s="2">
        <v>0.39600000000000002</v>
      </c>
    </row>
    <row r="10" spans="1:7" ht="15.75">
      <c r="A10" s="2" t="s">
        <v>38</v>
      </c>
      <c r="B10" s="2" t="s">
        <v>19</v>
      </c>
      <c r="C10" s="2">
        <v>0.92200000000000004</v>
      </c>
      <c r="D10" s="2">
        <v>0.49299999999999999</v>
      </c>
      <c r="E10" s="2">
        <v>0.48399999999999999</v>
      </c>
      <c r="F10" s="2">
        <v>5.1999999999999998E-2</v>
      </c>
      <c r="G10" s="2">
        <v>0.114</v>
      </c>
    </row>
    <row r="11" spans="1:7" ht="15.75">
      <c r="A11" s="2" t="s">
        <v>39</v>
      </c>
      <c r="B11" s="2" t="s">
        <v>20</v>
      </c>
      <c r="C11" s="2">
        <v>0.95</v>
      </c>
      <c r="D11" s="2">
        <v>0.53600000000000003</v>
      </c>
      <c r="E11" s="2">
        <v>0.83799999999999997</v>
      </c>
      <c r="F11" s="2">
        <v>0.11600000000000001</v>
      </c>
      <c r="G11" s="2">
        <v>0.14799999999999999</v>
      </c>
    </row>
    <row r="12" spans="1:7" ht="15.75">
      <c r="A12" s="2" t="s">
        <v>40</v>
      </c>
      <c r="B12" s="2" t="s">
        <v>21</v>
      </c>
      <c r="C12" s="2">
        <v>0.92300000000000004</v>
      </c>
      <c r="D12" s="2">
        <v>0.66500000000000004</v>
      </c>
      <c r="E12" s="2">
        <v>0.24399999999999999</v>
      </c>
      <c r="F12" s="2">
        <v>9.1999999999999998E-2</v>
      </c>
      <c r="G12" s="2">
        <v>0.10100000000000001</v>
      </c>
    </row>
    <row r="13" spans="1:7" ht="15.75">
      <c r="A13" s="2" t="s">
        <v>41</v>
      </c>
      <c r="B13" s="2" t="s">
        <v>22</v>
      </c>
      <c r="C13" s="2">
        <v>0.95599999999999996</v>
      </c>
      <c r="D13" s="2">
        <v>0.85199999999999998</v>
      </c>
      <c r="E13" s="2">
        <v>0.313</v>
      </c>
      <c r="F13" s="2">
        <v>0.114</v>
      </c>
      <c r="G13" s="2">
        <v>0.10199999999999999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P30" sqref="P30"/>
    </sheetView>
  </sheetViews>
  <sheetFormatPr defaultRowHeight="15"/>
  <cols>
    <col min="1" max="1" width="16.42578125" customWidth="1"/>
    <col min="2" max="2" width="44.140625" customWidth="1"/>
    <col min="3" max="4" width="14.140625" customWidth="1"/>
    <col min="5" max="5" width="14.28515625" customWidth="1"/>
    <col min="6" max="6" width="13.7109375" customWidth="1"/>
    <col min="7" max="7" width="14.5703125" customWidth="1"/>
    <col min="8" max="8" width="15.5703125" customWidth="1"/>
  </cols>
  <sheetData>
    <row r="1" spans="1:8">
      <c r="A1" t="s">
        <v>52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3" spans="1:8" ht="15.75">
      <c r="A3" s="2" t="s">
        <v>31</v>
      </c>
      <c r="B3" s="2" t="s">
        <v>42</v>
      </c>
      <c r="C3" s="2" t="s">
        <v>69</v>
      </c>
      <c r="D3" s="2" t="s">
        <v>70</v>
      </c>
      <c r="E3" s="2" t="s">
        <v>71</v>
      </c>
      <c r="F3" s="2" t="s">
        <v>72</v>
      </c>
      <c r="G3" s="2" t="s">
        <v>73</v>
      </c>
      <c r="H3" s="2" t="s">
        <v>74</v>
      </c>
    </row>
    <row r="4" spans="1:8" ht="15.75">
      <c r="A4" s="2" t="s">
        <v>32</v>
      </c>
      <c r="B4" s="2" t="s">
        <v>14</v>
      </c>
      <c r="C4" s="2">
        <v>0.85</v>
      </c>
      <c r="D4" s="2">
        <v>0.68799999999999994</v>
      </c>
      <c r="E4" s="2">
        <v>0.81399999999999995</v>
      </c>
      <c r="F4" s="2">
        <v>0.53600000000000003</v>
      </c>
      <c r="G4" s="2">
        <v>0.70299999999999996</v>
      </c>
      <c r="H4" s="2">
        <v>0.437</v>
      </c>
    </row>
    <row r="5" spans="1:8" ht="15.75">
      <c r="A5" s="2" t="s">
        <v>33</v>
      </c>
      <c r="B5" s="2" t="s">
        <v>15</v>
      </c>
      <c r="C5" s="2">
        <v>0.96499999999999997</v>
      </c>
      <c r="D5" s="2">
        <v>0.58299999999999996</v>
      </c>
      <c r="E5" s="2">
        <v>0.97299999999999998</v>
      </c>
      <c r="F5" s="2">
        <v>0.47899999999999998</v>
      </c>
      <c r="G5" s="2">
        <v>0.82</v>
      </c>
      <c r="H5" s="2">
        <v>0.10199999999999999</v>
      </c>
    </row>
    <row r="6" spans="1:8" ht="15.75">
      <c r="A6" s="2" t="s">
        <v>34</v>
      </c>
      <c r="B6" s="2" t="s">
        <v>16</v>
      </c>
      <c r="C6" s="2">
        <v>1</v>
      </c>
      <c r="D6" s="2">
        <v>0.48</v>
      </c>
      <c r="E6" s="2">
        <v>1</v>
      </c>
      <c r="F6" s="2">
        <v>0.51700000000000002</v>
      </c>
      <c r="G6" s="2">
        <v>0.623</v>
      </c>
      <c r="H6" s="2">
        <v>9.5000000000000001E-2</v>
      </c>
    </row>
    <row r="7" spans="1:8" ht="15.75">
      <c r="A7" s="2" t="s">
        <v>35</v>
      </c>
      <c r="B7" s="2" t="s">
        <v>23</v>
      </c>
      <c r="C7" s="2">
        <v>0.98199999999999998</v>
      </c>
      <c r="D7" s="2">
        <v>0.82</v>
      </c>
      <c r="E7" s="2">
        <v>0.82799999999999996</v>
      </c>
      <c r="F7" s="2">
        <v>0.40899999999999997</v>
      </c>
      <c r="G7" s="2">
        <v>0.879</v>
      </c>
      <c r="H7" s="2">
        <v>0.28100000000000003</v>
      </c>
    </row>
    <row r="8" spans="1:8" ht="15.75">
      <c r="A8" s="2" t="s">
        <v>36</v>
      </c>
      <c r="B8" s="2" t="s">
        <v>17</v>
      </c>
      <c r="C8" s="2">
        <v>0.96899999999999997</v>
      </c>
      <c r="D8" s="2">
        <v>0.96199999999999997</v>
      </c>
      <c r="E8" s="2">
        <v>0.93</v>
      </c>
      <c r="F8" s="2">
        <v>0.108</v>
      </c>
      <c r="G8" s="2">
        <v>0.84799999999999998</v>
      </c>
      <c r="H8" s="2">
        <v>0.16</v>
      </c>
    </row>
    <row r="9" spans="1:8" ht="15.75">
      <c r="A9" s="2" t="s">
        <v>37</v>
      </c>
      <c r="B9" s="2" t="s">
        <v>18</v>
      </c>
      <c r="C9" s="2">
        <v>0.877</v>
      </c>
      <c r="D9" s="2">
        <v>0.70699999999999996</v>
      </c>
      <c r="E9" s="2">
        <v>0.754</v>
      </c>
      <c r="F9" s="2">
        <v>0.68300000000000005</v>
      </c>
      <c r="G9" s="2">
        <v>0.38200000000000001</v>
      </c>
      <c r="H9" s="2">
        <v>0.30399999999999999</v>
      </c>
    </row>
    <row r="10" spans="1:8" ht="15.75">
      <c r="A10" s="2" t="s">
        <v>38</v>
      </c>
      <c r="B10" s="2" t="s">
        <v>19</v>
      </c>
      <c r="C10" s="2">
        <v>0.93500000000000005</v>
      </c>
      <c r="D10" s="2">
        <v>0.42699999999999999</v>
      </c>
      <c r="E10" s="2">
        <v>0.48399999999999999</v>
      </c>
      <c r="F10" s="2">
        <v>0.47499999999999998</v>
      </c>
      <c r="G10" s="2">
        <v>5.3999999999999999E-2</v>
      </c>
      <c r="H10" s="2">
        <v>2.1000000000000001E-2</v>
      </c>
    </row>
    <row r="11" spans="1:8" ht="15.75">
      <c r="A11" s="2" t="s">
        <v>39</v>
      </c>
      <c r="B11" s="2" t="s">
        <v>20</v>
      </c>
      <c r="C11" s="2">
        <v>0.96</v>
      </c>
      <c r="D11" s="2">
        <v>0.49199999999999999</v>
      </c>
      <c r="E11" s="2">
        <v>0.79200000000000004</v>
      </c>
      <c r="F11" s="2">
        <v>0.57799999999999996</v>
      </c>
      <c r="G11" s="2">
        <v>0.14599999999999999</v>
      </c>
      <c r="H11" s="2">
        <v>0.03</v>
      </c>
    </row>
    <row r="12" spans="1:8" ht="15.75">
      <c r="A12" s="2" t="s">
        <v>40</v>
      </c>
      <c r="B12" s="2" t="s">
        <v>21</v>
      </c>
      <c r="C12" s="2">
        <v>0.97099999999999997</v>
      </c>
      <c r="D12" s="2">
        <v>0.624</v>
      </c>
      <c r="E12" s="2">
        <v>0.14899999999999999</v>
      </c>
      <c r="F12" s="2">
        <v>0.38700000000000001</v>
      </c>
      <c r="G12" s="2">
        <v>9.0999999999999998E-2</v>
      </c>
      <c r="H12" s="2">
        <v>3.9E-2</v>
      </c>
    </row>
    <row r="13" spans="1:8" ht="15.75">
      <c r="A13" s="2" t="s">
        <v>41</v>
      </c>
      <c r="B13" s="2" t="s">
        <v>22</v>
      </c>
      <c r="C13" s="2">
        <v>0.92900000000000005</v>
      </c>
      <c r="D13" s="2">
        <v>0.873</v>
      </c>
      <c r="E13" s="2">
        <v>0.45100000000000001</v>
      </c>
      <c r="F13" s="2">
        <v>0.30299999999999999</v>
      </c>
      <c r="G13" s="2">
        <v>5.8999999999999997E-2</v>
      </c>
      <c r="H13" s="2">
        <v>8.2000000000000003E-2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enumeration</vt:lpstr>
      <vt:lpstr>5 Class solution</vt:lpstr>
      <vt:lpstr>6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Ing</cp:lastModifiedBy>
  <dcterms:created xsi:type="dcterms:W3CDTF">2012-02-29T23:36:19Z</dcterms:created>
  <dcterms:modified xsi:type="dcterms:W3CDTF">2013-01-10T04:28:17Z</dcterms:modified>
</cp:coreProperties>
</file>