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8135" windowHeight="11760" activeTab="1"/>
  </bookViews>
  <sheets>
    <sheet name="class enumeration" sheetId="1" r:id="rId1"/>
    <sheet name="5 Class solution" sheetId="3" r:id="rId2"/>
  </sheets>
  <calcPr calcId="125725"/>
</workbook>
</file>

<file path=xl/calcChain.xml><?xml version="1.0" encoding="utf-8"?>
<calcChain xmlns="http://schemas.openxmlformats.org/spreadsheetml/2006/main">
  <c r="J13" i="1"/>
  <c r="J12"/>
  <c r="K17" l="1"/>
  <c r="K12"/>
  <c r="J6"/>
  <c r="J5"/>
  <c r="J11"/>
  <c r="J10"/>
  <c r="J9"/>
  <c r="J8"/>
  <c r="J7"/>
  <c r="L12" l="1"/>
  <c r="L13"/>
  <c r="K10"/>
  <c r="K8"/>
  <c r="K6"/>
  <c r="K5"/>
  <c r="L8"/>
  <c r="K7"/>
  <c r="K9"/>
  <c r="K11"/>
  <c r="L11" l="1"/>
  <c r="L10"/>
  <c r="L9"/>
  <c r="L7"/>
  <c r="L6"/>
  <c r="L5"/>
  <c r="M17" l="1"/>
  <c r="M8" l="1"/>
  <c r="M13"/>
  <c r="M11"/>
  <c r="M6"/>
  <c r="M10"/>
  <c r="M12"/>
  <c r="M9"/>
  <c r="M7"/>
  <c r="M5"/>
</calcChain>
</file>

<file path=xl/sharedStrings.xml><?xml version="1.0" encoding="utf-8"?>
<sst xmlns="http://schemas.openxmlformats.org/spreadsheetml/2006/main" count="92" uniqueCount="72">
  <si>
    <t>LL</t>
  </si>
  <si>
    <t>BIC</t>
  </si>
  <si>
    <t>ABIC</t>
  </si>
  <si>
    <t>VLMR</t>
  </si>
  <si>
    <t>BLRT</t>
  </si>
  <si>
    <t>Entropy</t>
  </si>
  <si>
    <t>Classes</t>
  </si>
  <si>
    <t>I enjoy math (AB39A)*</t>
  </si>
  <si>
    <t>Math is useful in everyday problems (AB39H)*</t>
  </si>
  <si>
    <t>Math helps a person think logically (AB39I)*</t>
  </si>
  <si>
    <t>I enjoy science (AB39M)*</t>
  </si>
  <si>
    <t>Science is useful in everyday problems (AB39T)*</t>
  </si>
  <si>
    <t>Science helps a person think logically (AB39U)*</t>
  </si>
  <si>
    <t>It is important to know science to get a good job (AB39W)*</t>
  </si>
  <si>
    <t>It is important to know math to get a good job (AB39K)*</t>
  </si>
  <si>
    <t>I will use math in many ways as an adult (AB39L)*</t>
  </si>
  <si>
    <t>I enjoy math</t>
  </si>
  <si>
    <t>Math is useful in everyday problems</t>
  </si>
  <si>
    <t>Math helps a person think logically</t>
  </si>
  <si>
    <t>I will use math in many ways as an adult</t>
  </si>
  <si>
    <t>I enjoy science</t>
  </si>
  <si>
    <t>Science is useful in everyday problems</t>
  </si>
  <si>
    <t>Science helps a person think logically</t>
  </si>
  <si>
    <t>It is important to know science to get a good job</t>
  </si>
  <si>
    <t xml:space="preserve">I will use science in many ways as an adult </t>
  </si>
  <si>
    <t>It is important to know math to get a good job</t>
  </si>
  <si>
    <t>SIC</t>
  </si>
  <si>
    <t>BF</t>
  </si>
  <si>
    <t>sic max</t>
  </si>
  <si>
    <t>sum</t>
  </si>
  <si>
    <t>Cmp</t>
  </si>
  <si>
    <t>expsic</t>
  </si>
  <si>
    <t>Within class variance exploration</t>
  </si>
  <si>
    <t>I will use math in many ways as an adult (AB39X)*</t>
  </si>
  <si>
    <t># parm</t>
  </si>
  <si>
    <t>class varying variance</t>
  </si>
  <si>
    <t># of pmt</t>
  </si>
  <si>
    <t>Variable Name</t>
  </si>
  <si>
    <t>AB39A</t>
  </si>
  <si>
    <t>AB39H</t>
  </si>
  <si>
    <t>AB39I</t>
  </si>
  <si>
    <t>AB39K</t>
  </si>
  <si>
    <t>AB39L</t>
  </si>
  <si>
    <t>AB39M</t>
  </si>
  <si>
    <t>AB39T</t>
  </si>
  <si>
    <t>AB39U</t>
  </si>
  <si>
    <t>AB39W</t>
  </si>
  <si>
    <t>AB39X</t>
  </si>
  <si>
    <t>Label</t>
  </si>
  <si>
    <t>BIC diff</t>
  </si>
  <si>
    <t>2_3</t>
  </si>
  <si>
    <t>3_4</t>
  </si>
  <si>
    <t>4_5</t>
  </si>
  <si>
    <t>5_6</t>
  </si>
  <si>
    <t>6_7</t>
  </si>
  <si>
    <t>7_8</t>
  </si>
  <si>
    <t>8_9</t>
  </si>
  <si>
    <t>9_10</t>
  </si>
  <si>
    <t>ABIC diff</t>
  </si>
  <si>
    <t>n = 2861</t>
  </si>
  <si>
    <t>n=2919</t>
  </si>
  <si>
    <t>n=1196.62</t>
  </si>
  <si>
    <t>C1 (40.994%)</t>
  </si>
  <si>
    <t>n=770.68</t>
  </si>
  <si>
    <t>C2 (26.402%)</t>
  </si>
  <si>
    <t>C3 (19.338%)</t>
  </si>
  <si>
    <t>C4 (10.252%)</t>
  </si>
  <si>
    <t>n=299.21</t>
  </si>
  <si>
    <t>n=564.48</t>
  </si>
  <si>
    <t>n=87.99</t>
  </si>
  <si>
    <t>C5 (3.015%)</t>
  </si>
  <si>
    <t>no variance within one of the classes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</si>
</sst>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423840769903749"/>
          <c:y val="7.4487823818532806E-2"/>
          <c:w val="0.67380314960629961"/>
          <c:h val="0.83275625564116862"/>
        </c:manualLayout>
      </c:layout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enumeration'!$E$5:$E$13</c:f>
              <c:numCache>
                <c:formatCode>0.00</c:formatCode>
                <c:ptCount val="9"/>
                <c:pt idx="0">
                  <c:v>84946.979000000007</c:v>
                </c:pt>
                <c:pt idx="1">
                  <c:v>83536.718999999997</c:v>
                </c:pt>
                <c:pt idx="2">
                  <c:v>82319.202999999994</c:v>
                </c:pt>
                <c:pt idx="3">
                  <c:v>81643.187999999995</c:v>
                </c:pt>
                <c:pt idx="4">
                  <c:v>81393.971000000005</c:v>
                </c:pt>
                <c:pt idx="5">
                  <c:v>81163.566000000006</c:v>
                </c:pt>
                <c:pt idx="6">
                  <c:v>81041.111000000004</c:v>
                </c:pt>
                <c:pt idx="7">
                  <c:v>80863.199999999997</c:v>
                </c:pt>
                <c:pt idx="8">
                  <c:v>80777.06</c:v>
                </c:pt>
              </c:numCache>
            </c:numRef>
          </c:val>
        </c:ser>
        <c:marker val="1"/>
        <c:axId val="70619520"/>
        <c:axId val="70621056"/>
      </c:lineChart>
      <c:catAx>
        <c:axId val="7061952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70621056"/>
        <c:crosses val="autoZero"/>
        <c:auto val="1"/>
        <c:lblAlgn val="ctr"/>
        <c:lblOffset val="100"/>
      </c:catAx>
      <c:valAx>
        <c:axId val="70621056"/>
        <c:scaling>
          <c:orientation val="minMax"/>
        </c:scaling>
        <c:axPos val="l"/>
        <c:majorGridlines/>
        <c:numFmt formatCode="0.00" sourceLinked="1"/>
        <c:tickLblPos val="nextTo"/>
        <c:crossAx val="70619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'class enumeration'!$B$5:$B$13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'class enumeration'!$F$5:$F$13</c:f>
              <c:numCache>
                <c:formatCode>0.00</c:formatCode>
                <c:ptCount val="9"/>
                <c:pt idx="0">
                  <c:v>84848.479000000007</c:v>
                </c:pt>
                <c:pt idx="1">
                  <c:v>83403.267999999996</c:v>
                </c:pt>
                <c:pt idx="2">
                  <c:v>82150.801000000007</c:v>
                </c:pt>
                <c:pt idx="3">
                  <c:v>81439.834000000003</c:v>
                </c:pt>
                <c:pt idx="4">
                  <c:v>81155.665999999997</c:v>
                </c:pt>
                <c:pt idx="5">
                  <c:v>80890.31</c:v>
                </c:pt>
                <c:pt idx="6">
                  <c:v>80732.903000000006</c:v>
                </c:pt>
                <c:pt idx="7">
                  <c:v>80520.5</c:v>
                </c:pt>
                <c:pt idx="8">
                  <c:v>80398.95</c:v>
                </c:pt>
              </c:numCache>
            </c:numRef>
          </c:val>
        </c:ser>
        <c:marker val="1"/>
        <c:axId val="70644864"/>
        <c:axId val="70646400"/>
      </c:lineChart>
      <c:catAx>
        <c:axId val="70644864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70646400"/>
        <c:crosses val="autoZero"/>
        <c:auto val="1"/>
        <c:lblAlgn val="ctr"/>
        <c:lblOffset val="100"/>
      </c:catAx>
      <c:valAx>
        <c:axId val="70646400"/>
        <c:scaling>
          <c:orientation val="minMax"/>
        </c:scaling>
        <c:axPos val="l"/>
        <c:majorGridlines/>
        <c:numFmt formatCode="0.00" sourceLinked="1"/>
        <c:tickLblPos val="nextTo"/>
        <c:crossAx val="7064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 Class solution'!$C$3</c:f>
              <c:strCache>
                <c:ptCount val="1"/>
                <c:pt idx="0">
                  <c:v>C1 (40.994%)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solution'!$C$4:$C$13</c:f>
              <c:numCache>
                <c:formatCode>General</c:formatCode>
                <c:ptCount val="10"/>
                <c:pt idx="0">
                  <c:v>3.839</c:v>
                </c:pt>
                <c:pt idx="1">
                  <c:v>4.0460000000000003</c:v>
                </c:pt>
                <c:pt idx="2">
                  <c:v>3.9039999999999999</c:v>
                </c:pt>
                <c:pt idx="3">
                  <c:v>4.2290000000000001</c:v>
                </c:pt>
                <c:pt idx="4">
                  <c:v>4.2809999999999997</c:v>
                </c:pt>
                <c:pt idx="5">
                  <c:v>3.7389999999999999</c:v>
                </c:pt>
                <c:pt idx="6">
                  <c:v>3.3359999999999999</c:v>
                </c:pt>
                <c:pt idx="7">
                  <c:v>3.581</c:v>
                </c:pt>
                <c:pt idx="8">
                  <c:v>3.3479999999999999</c:v>
                </c:pt>
                <c:pt idx="9">
                  <c:v>3.5659999999999998</c:v>
                </c:pt>
              </c:numCache>
            </c:numRef>
          </c:val>
        </c:ser>
        <c:ser>
          <c:idx val="1"/>
          <c:order val="1"/>
          <c:tx>
            <c:strRef>
              <c:f>'5 Class solution'!$D$3</c:f>
              <c:strCache>
                <c:ptCount val="1"/>
                <c:pt idx="0">
                  <c:v>C2 (26.402%)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solution'!$D$4:$D$13</c:f>
              <c:numCache>
                <c:formatCode>General</c:formatCode>
                <c:ptCount val="10"/>
                <c:pt idx="0">
                  <c:v>3.2789999999999999</c:v>
                </c:pt>
                <c:pt idx="1">
                  <c:v>3.177</c:v>
                </c:pt>
                <c:pt idx="2">
                  <c:v>3.133</c:v>
                </c:pt>
                <c:pt idx="3">
                  <c:v>3.327</c:v>
                </c:pt>
                <c:pt idx="4">
                  <c:v>3.2320000000000002</c:v>
                </c:pt>
                <c:pt idx="5">
                  <c:v>3.1920000000000002</c:v>
                </c:pt>
                <c:pt idx="6">
                  <c:v>2.9409999999999998</c:v>
                </c:pt>
                <c:pt idx="7">
                  <c:v>3.0939999999999999</c:v>
                </c:pt>
                <c:pt idx="8">
                  <c:v>2.9649999999999999</c:v>
                </c:pt>
                <c:pt idx="9">
                  <c:v>3.0550000000000002</c:v>
                </c:pt>
              </c:numCache>
            </c:numRef>
          </c:val>
        </c:ser>
        <c:ser>
          <c:idx val="2"/>
          <c:order val="2"/>
          <c:tx>
            <c:strRef>
              <c:f>'5 Class solution'!$E$3</c:f>
              <c:strCache>
                <c:ptCount val="1"/>
                <c:pt idx="0">
                  <c:v>C3 (19.338%)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solution'!$E$4:$E$13</c:f>
              <c:numCache>
                <c:formatCode>General</c:formatCode>
                <c:ptCount val="10"/>
                <c:pt idx="0">
                  <c:v>4.2030000000000003</c:v>
                </c:pt>
                <c:pt idx="1">
                  <c:v>4.5149999999999997</c:v>
                </c:pt>
                <c:pt idx="2">
                  <c:v>4.5019999999999998</c:v>
                </c:pt>
                <c:pt idx="3">
                  <c:v>4.71</c:v>
                </c:pt>
                <c:pt idx="4">
                  <c:v>4.7539999999999996</c:v>
                </c:pt>
                <c:pt idx="5">
                  <c:v>4.4630000000000001</c:v>
                </c:pt>
                <c:pt idx="6">
                  <c:v>4.476</c:v>
                </c:pt>
                <c:pt idx="7">
                  <c:v>4.5110000000000001</c:v>
                </c:pt>
                <c:pt idx="8">
                  <c:v>4.5270000000000001</c:v>
                </c:pt>
                <c:pt idx="9">
                  <c:v>4.6859999999999999</c:v>
                </c:pt>
              </c:numCache>
            </c:numRef>
          </c:val>
        </c:ser>
        <c:ser>
          <c:idx val="3"/>
          <c:order val="3"/>
          <c:tx>
            <c:strRef>
              <c:f>'5 Class solution'!$F$3</c:f>
              <c:strCache>
                <c:ptCount val="1"/>
                <c:pt idx="0">
                  <c:v>C4 (10.252%)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solution'!$F$4:$F$13</c:f>
              <c:numCache>
                <c:formatCode>General</c:formatCode>
                <c:ptCount val="10"/>
                <c:pt idx="0">
                  <c:v>3.7639999999999998</c:v>
                </c:pt>
                <c:pt idx="1">
                  <c:v>4.226</c:v>
                </c:pt>
                <c:pt idx="2">
                  <c:v>3.944</c:v>
                </c:pt>
                <c:pt idx="3">
                  <c:v>4.4729999999999999</c:v>
                </c:pt>
                <c:pt idx="4">
                  <c:v>4.4409999999999998</c:v>
                </c:pt>
                <c:pt idx="5">
                  <c:v>2.3849999999999998</c:v>
                </c:pt>
                <c:pt idx="6">
                  <c:v>1.9370000000000001</c:v>
                </c:pt>
                <c:pt idx="7">
                  <c:v>2.448</c:v>
                </c:pt>
                <c:pt idx="8">
                  <c:v>1.9179999999999999</c:v>
                </c:pt>
                <c:pt idx="9">
                  <c:v>1.909</c:v>
                </c:pt>
              </c:numCache>
            </c:numRef>
          </c:val>
        </c:ser>
        <c:ser>
          <c:idx val="4"/>
          <c:order val="4"/>
          <c:tx>
            <c:strRef>
              <c:f>'5 Class solution'!$G$3</c:f>
              <c:strCache>
                <c:ptCount val="1"/>
                <c:pt idx="0">
                  <c:v>C5 (3.015%)</c:v>
                </c:pt>
              </c:strCache>
            </c:strRef>
          </c:tx>
          <c:cat>
            <c:strRef>
              <c:f>'5 Class solution'!$B$4:$B$13</c:f>
              <c:strCache>
                <c:ptCount val="10"/>
                <c:pt idx="0">
                  <c:v>I enjoy math</c:v>
                </c:pt>
                <c:pt idx="1">
                  <c:v>Math is useful in everyday problems</c:v>
                </c:pt>
                <c:pt idx="2">
                  <c:v>Math helps a person think logically</c:v>
                </c:pt>
                <c:pt idx="3">
                  <c:v>It is important to know math to get a good job</c:v>
                </c:pt>
                <c:pt idx="4">
                  <c:v>I will use math in many ways as an adult</c:v>
                </c:pt>
                <c:pt idx="5">
                  <c:v>I enjoy science</c:v>
                </c:pt>
                <c:pt idx="6">
                  <c:v>Science is useful in everyday problems</c:v>
                </c:pt>
                <c:pt idx="7">
                  <c:v>Science helps a person think logically</c:v>
                </c:pt>
                <c:pt idx="8">
                  <c:v>It is important to know science to get a good job</c:v>
                </c:pt>
                <c:pt idx="9">
                  <c:v>I will use science in many ways as an adult </c:v>
                </c:pt>
              </c:strCache>
            </c:strRef>
          </c:cat>
          <c:val>
            <c:numRef>
              <c:f>'5 Class solution'!$G$4:$G$13</c:f>
              <c:numCache>
                <c:formatCode>General</c:formatCode>
                <c:ptCount val="10"/>
                <c:pt idx="0">
                  <c:v>2.1110000000000002</c:v>
                </c:pt>
                <c:pt idx="1">
                  <c:v>2.0830000000000002</c:v>
                </c:pt>
                <c:pt idx="2">
                  <c:v>2.0099999999999998</c:v>
                </c:pt>
                <c:pt idx="3">
                  <c:v>2.391</c:v>
                </c:pt>
                <c:pt idx="4">
                  <c:v>2</c:v>
                </c:pt>
                <c:pt idx="5">
                  <c:v>2.1989999999999998</c:v>
                </c:pt>
                <c:pt idx="6">
                  <c:v>1.776</c:v>
                </c:pt>
                <c:pt idx="7">
                  <c:v>1.96</c:v>
                </c:pt>
                <c:pt idx="8">
                  <c:v>1.6779999999999999</c:v>
                </c:pt>
                <c:pt idx="9">
                  <c:v>1.7050000000000001</c:v>
                </c:pt>
              </c:numCache>
            </c:numRef>
          </c:val>
        </c:ser>
        <c:marker val="1"/>
        <c:axId val="76851840"/>
        <c:axId val="76865920"/>
      </c:lineChart>
      <c:catAx>
        <c:axId val="76851840"/>
        <c:scaling>
          <c:orientation val="minMax"/>
        </c:scaling>
        <c:axPos val="b"/>
        <c:tickLblPos val="nextTo"/>
        <c:txPr>
          <a:bodyPr/>
          <a:lstStyle/>
          <a:p>
            <a:pPr>
              <a:defRPr sz="1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6865920"/>
        <c:crosses val="autoZero"/>
        <c:auto val="1"/>
        <c:lblAlgn val="ctr"/>
        <c:lblOffset val="100"/>
      </c:catAx>
      <c:valAx>
        <c:axId val="76865920"/>
        <c:scaling>
          <c:orientation val="minMax"/>
        </c:scaling>
        <c:axPos val="l"/>
        <c:majorGridlines/>
        <c:numFmt formatCode="General" sourceLinked="1"/>
        <c:tickLblPos val="nextTo"/>
        <c:crossAx val="768518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15</xdr:row>
      <xdr:rowOff>44823</xdr:rowOff>
    </xdr:from>
    <xdr:to>
      <xdr:col>6</xdr:col>
      <xdr:colOff>268942</xdr:colOff>
      <xdr:row>28</xdr:row>
      <xdr:rowOff>168088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32</xdr:row>
      <xdr:rowOff>33618</xdr:rowOff>
    </xdr:from>
    <xdr:to>
      <xdr:col>6</xdr:col>
      <xdr:colOff>212912</xdr:colOff>
      <xdr:row>45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16</xdr:row>
      <xdr:rowOff>161925</xdr:rowOff>
    </xdr:from>
    <xdr:to>
      <xdr:col>12</xdr:col>
      <xdr:colOff>485775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5"/>
  <sheetViews>
    <sheetView topLeftCell="M1" zoomScale="85" zoomScaleNormal="85" workbookViewId="0">
      <selection activeCell="X7" sqref="X7"/>
    </sheetView>
  </sheetViews>
  <sheetFormatPr defaultRowHeight="15.75"/>
  <cols>
    <col min="1" max="1" width="2.28515625" style="1" customWidth="1"/>
    <col min="2" max="2" width="9.140625" style="1"/>
    <col min="3" max="3" width="22.5703125" style="1" customWidth="1"/>
    <col min="4" max="4" width="15.85546875" style="1" customWidth="1"/>
    <col min="5" max="6" width="10" style="1" bestFit="1" customWidth="1"/>
    <col min="7" max="10" width="9.140625" style="1"/>
    <col min="11" max="11" width="9.85546875" style="1" bestFit="1" customWidth="1"/>
    <col min="12" max="12" width="16.140625" style="1" customWidth="1"/>
    <col min="13" max="13" width="11.42578125" style="1" customWidth="1"/>
    <col min="14" max="14" width="6.7109375" style="1" customWidth="1"/>
    <col min="15" max="15" width="33.5703125" style="1" customWidth="1"/>
    <col min="16" max="16" width="36.7109375" style="1" customWidth="1"/>
    <col min="17" max="17" width="10.7109375" style="1" customWidth="1"/>
    <col min="18" max="18" width="12" style="1" customWidth="1"/>
    <col min="19" max="20" width="9.140625" style="1"/>
    <col min="21" max="21" width="8" style="1" customWidth="1"/>
    <col min="22" max="22" width="10" style="1" customWidth="1"/>
    <col min="23" max="23" width="2.28515625" style="1" customWidth="1"/>
    <col min="24" max="24" width="59.28515625" style="1" customWidth="1"/>
    <col min="25" max="16384" width="9.140625" style="1"/>
  </cols>
  <sheetData>
    <row r="2" spans="2:24">
      <c r="B2" s="1" t="s">
        <v>59</v>
      </c>
      <c r="O2" s="4" t="s">
        <v>32</v>
      </c>
      <c r="P2" s="3" t="s">
        <v>35</v>
      </c>
    </row>
    <row r="3" spans="2:24">
      <c r="B3" s="5" t="s">
        <v>6</v>
      </c>
      <c r="C3" s="5" t="s">
        <v>0</v>
      </c>
      <c r="D3" s="5" t="s">
        <v>36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26</v>
      </c>
      <c r="K3" s="5" t="s">
        <v>27</v>
      </c>
      <c r="L3" s="5" t="s">
        <v>31</v>
      </c>
      <c r="M3" s="5" t="s">
        <v>30</v>
      </c>
      <c r="O3" s="5" t="s">
        <v>6</v>
      </c>
      <c r="P3" s="5" t="s">
        <v>0</v>
      </c>
      <c r="Q3" s="5" t="s">
        <v>34</v>
      </c>
      <c r="R3" s="5" t="s">
        <v>1</v>
      </c>
      <c r="S3" s="5" t="s">
        <v>2</v>
      </c>
      <c r="T3" s="5" t="s">
        <v>3</v>
      </c>
      <c r="U3" s="5" t="s">
        <v>4</v>
      </c>
      <c r="V3" s="5" t="s">
        <v>5</v>
      </c>
      <c r="X3" s="2" t="s">
        <v>7</v>
      </c>
    </row>
    <row r="4" spans="2:24">
      <c r="B4" s="5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O4" s="5">
        <v>1</v>
      </c>
      <c r="P4" s="5"/>
      <c r="Q4" s="5"/>
      <c r="R4" s="5"/>
      <c r="S4" s="5"/>
      <c r="T4" s="5"/>
      <c r="U4" s="5"/>
      <c r="V4" s="5"/>
      <c r="X4" s="2" t="s">
        <v>8</v>
      </c>
    </row>
    <row r="5" spans="2:24">
      <c r="B5" s="5">
        <v>2</v>
      </c>
      <c r="C5" s="6">
        <v>-42349.042999999998</v>
      </c>
      <c r="D5" s="5">
        <v>31</v>
      </c>
      <c r="E5" s="6">
        <v>84946.979000000007</v>
      </c>
      <c r="F5" s="6">
        <v>84848.479000000007</v>
      </c>
      <c r="G5" s="6">
        <v>0</v>
      </c>
      <c r="H5" s="5">
        <v>0</v>
      </c>
      <c r="I5" s="6">
        <v>0.77</v>
      </c>
      <c r="J5" s="5">
        <f>-0.5*E5</f>
        <v>-42473.489500000003</v>
      </c>
      <c r="K5" s="6">
        <f t="shared" ref="K5:K12" si="0">EXP(J5-J6)</f>
        <v>5.833537252182555E-307</v>
      </c>
      <c r="L5" s="5">
        <f t="shared" ref="L5:L13" si="1">EXP(J5-$K$17)</f>
        <v>0</v>
      </c>
      <c r="M5" s="5">
        <f t="shared" ref="M5:M13" si="2">L5/$M$17</f>
        <v>0</v>
      </c>
      <c r="O5" s="5">
        <v>2</v>
      </c>
      <c r="P5" s="5">
        <v>-41710.031999999999</v>
      </c>
      <c r="Q5" s="5">
        <v>41</v>
      </c>
      <c r="R5" s="5">
        <v>83749.244000000006</v>
      </c>
      <c r="S5" s="5">
        <v>83618.971000000005</v>
      </c>
      <c r="T5" s="5">
        <v>0</v>
      </c>
      <c r="U5" s="5">
        <v>0</v>
      </c>
      <c r="V5" s="5">
        <v>0.84299999999999997</v>
      </c>
      <c r="X5" s="2" t="s">
        <v>9</v>
      </c>
    </row>
    <row r="6" spans="2:24">
      <c r="B6" s="5">
        <v>3</v>
      </c>
      <c r="C6" s="6">
        <v>-41599.754999999997</v>
      </c>
      <c r="D6" s="5">
        <v>42</v>
      </c>
      <c r="E6" s="6">
        <v>83536.718999999997</v>
      </c>
      <c r="F6" s="6">
        <v>83403.267999999996</v>
      </c>
      <c r="G6" s="6">
        <v>0.2843</v>
      </c>
      <c r="H6" s="5">
        <v>0</v>
      </c>
      <c r="I6" s="6">
        <v>0.79400000000000004</v>
      </c>
      <c r="J6" s="5">
        <f>-0.5*E6</f>
        <v>-41768.359499999999</v>
      </c>
      <c r="K6" s="6">
        <f t="shared" si="0"/>
        <v>4.1663887083564223E-265</v>
      </c>
      <c r="L6" s="5">
        <f t="shared" si="1"/>
        <v>0</v>
      </c>
      <c r="M6" s="5">
        <f t="shared" si="2"/>
        <v>0</v>
      </c>
      <c r="O6" s="5">
        <v>4</v>
      </c>
      <c r="P6" s="7" t="s">
        <v>71</v>
      </c>
      <c r="Q6" s="5"/>
      <c r="R6" s="5"/>
      <c r="S6" s="5"/>
      <c r="T6" s="5"/>
      <c r="U6" s="5"/>
      <c r="V6" s="5">
        <v>0.56200000000000006</v>
      </c>
      <c r="X6" s="2" t="s">
        <v>14</v>
      </c>
    </row>
    <row r="7" spans="2:24">
      <c r="B7" s="5">
        <v>4</v>
      </c>
      <c r="C7" s="6">
        <v>-40946.839</v>
      </c>
      <c r="D7" s="5">
        <v>53</v>
      </c>
      <c r="E7" s="6">
        <v>82319.202999999994</v>
      </c>
      <c r="F7" s="6">
        <v>82150.801000000007</v>
      </c>
      <c r="G7" s="6">
        <v>2.2000000000000001E-3</v>
      </c>
      <c r="H7" s="5">
        <v>0</v>
      </c>
      <c r="I7" s="6">
        <v>0.81399999999999995</v>
      </c>
      <c r="J7" s="5">
        <f>-0.5*E7</f>
        <v>-41159.601499999997</v>
      </c>
      <c r="K7" s="6">
        <f t="shared" si="0"/>
        <v>1.6040130897852276E-147</v>
      </c>
      <c r="L7" s="5">
        <f t="shared" si="1"/>
        <v>0</v>
      </c>
      <c r="M7" s="5">
        <f t="shared" si="2"/>
        <v>0</v>
      </c>
      <c r="O7" s="5">
        <v>5</v>
      </c>
      <c r="P7" s="7" t="s">
        <v>71</v>
      </c>
      <c r="Q7" s="5"/>
      <c r="R7" s="5"/>
      <c r="S7" s="5"/>
      <c r="T7" s="5"/>
      <c r="U7" s="5"/>
      <c r="V7" s="5"/>
      <c r="X7" s="2" t="s">
        <v>15</v>
      </c>
    </row>
    <row r="8" spans="2:24">
      <c r="B8" s="9">
        <v>5</v>
      </c>
      <c r="C8" s="10">
        <v>-40564.673000000003</v>
      </c>
      <c r="D8" s="9">
        <v>64</v>
      </c>
      <c r="E8" s="10">
        <v>81643.187999999995</v>
      </c>
      <c r="F8" s="10">
        <v>81439.834000000003</v>
      </c>
      <c r="G8" s="10">
        <v>0</v>
      </c>
      <c r="H8" s="9">
        <v>0</v>
      </c>
      <c r="I8" s="10">
        <v>0.80300000000000005</v>
      </c>
      <c r="J8" s="9">
        <f>-0.5*E8</f>
        <v>-40821.593999999997</v>
      </c>
      <c r="K8" s="10">
        <f t="shared" si="0"/>
        <v>7.6421586927677849E-55</v>
      </c>
      <c r="L8" s="9">
        <f t="shared" si="1"/>
        <v>8.3694031680866573E-189</v>
      </c>
      <c r="M8" s="9">
        <f t="shared" si="2"/>
        <v>8.3694031680866573E-189</v>
      </c>
      <c r="O8" s="5"/>
      <c r="P8" s="5"/>
      <c r="Q8" s="5"/>
      <c r="R8" s="5"/>
      <c r="S8" s="5"/>
      <c r="T8" s="5"/>
      <c r="U8" s="5"/>
      <c r="V8" s="5"/>
      <c r="X8" s="2" t="s">
        <v>10</v>
      </c>
    </row>
    <row r="9" spans="2:24">
      <c r="B9" s="9">
        <v>6</v>
      </c>
      <c r="C9" s="10">
        <v>-40395.906000000003</v>
      </c>
      <c r="D9" s="9">
        <v>75</v>
      </c>
      <c r="E9" s="10">
        <v>81393.971000000005</v>
      </c>
      <c r="F9" s="10">
        <v>81155.665999999997</v>
      </c>
      <c r="G9" s="10">
        <v>4.7999999999999996E-3</v>
      </c>
      <c r="H9" s="9">
        <v>0</v>
      </c>
      <c r="I9" s="10">
        <v>0.76100000000000001</v>
      </c>
      <c r="J9" s="9">
        <f t="shared" ref="J9:J13" si="3">-0.5*E9</f>
        <v>-40696.985500000003</v>
      </c>
      <c r="K9" s="10">
        <f t="shared" si="0"/>
        <v>9.2937278016312489E-51</v>
      </c>
      <c r="L9" s="9">
        <f t="shared" si="1"/>
        <v>1.0951621792422481E-134</v>
      </c>
      <c r="M9" s="9">
        <f t="shared" si="2"/>
        <v>1.0951621792422481E-134</v>
      </c>
      <c r="O9" s="5"/>
      <c r="P9" s="5"/>
      <c r="Q9" s="5"/>
      <c r="R9" s="5"/>
      <c r="S9" s="5"/>
      <c r="T9" s="5"/>
      <c r="U9" s="5"/>
      <c r="V9" s="5"/>
      <c r="X9" s="2" t="s">
        <v>11</v>
      </c>
    </row>
    <row r="10" spans="2:24">
      <c r="B10" s="5">
        <v>7</v>
      </c>
      <c r="C10" s="6">
        <v>-40236.544999999998</v>
      </c>
      <c r="D10" s="5">
        <v>86</v>
      </c>
      <c r="E10" s="6">
        <v>81163.566000000006</v>
      </c>
      <c r="F10" s="6">
        <v>80890.31</v>
      </c>
      <c r="G10" s="6">
        <v>0.30109999999999998</v>
      </c>
      <c r="H10" s="5">
        <v>0</v>
      </c>
      <c r="I10" s="6">
        <v>0.78800000000000003</v>
      </c>
      <c r="J10" s="5">
        <f t="shared" si="3"/>
        <v>-40581.783000000003</v>
      </c>
      <c r="K10" s="6">
        <f t="shared" si="0"/>
        <v>2.5658697650639419E-27</v>
      </c>
      <c r="L10" s="5">
        <f t="shared" si="1"/>
        <v>1.1783884815843473E-84</v>
      </c>
      <c r="M10" s="5">
        <f t="shared" si="2"/>
        <v>1.1783884815843473E-84</v>
      </c>
      <c r="O10" s="5"/>
      <c r="P10" s="5"/>
      <c r="Q10" s="5"/>
      <c r="R10" s="5"/>
      <c r="S10" s="5"/>
      <c r="T10" s="5"/>
      <c r="U10" s="5"/>
      <c r="V10" s="5"/>
      <c r="X10" s="2" t="s">
        <v>12</v>
      </c>
    </row>
    <row r="11" spans="2:24">
      <c r="B11" s="5">
        <v>8</v>
      </c>
      <c r="C11" s="6">
        <v>-40131.160000000003</v>
      </c>
      <c r="D11" s="5">
        <v>97</v>
      </c>
      <c r="E11" s="6">
        <v>81041.111000000004</v>
      </c>
      <c r="F11" s="6">
        <v>80732.903000000006</v>
      </c>
      <c r="G11" s="6">
        <v>0.11509999999999999</v>
      </c>
      <c r="H11" s="5">
        <v>0</v>
      </c>
      <c r="I11" s="6">
        <v>0.79900000000000004</v>
      </c>
      <c r="J11" s="5">
        <f t="shared" si="3"/>
        <v>-40520.555500000002</v>
      </c>
      <c r="K11" s="6">
        <f t="shared" si="0"/>
        <v>2.3287196887924369E-39</v>
      </c>
      <c r="L11" s="5">
        <f t="shared" si="1"/>
        <v>4.5925498543570145E-58</v>
      </c>
      <c r="M11" s="5">
        <f t="shared" si="2"/>
        <v>4.5925498543570145E-58</v>
      </c>
      <c r="O11" s="5"/>
      <c r="P11" s="5"/>
      <c r="Q11" s="5"/>
      <c r="R11" s="5"/>
      <c r="S11" s="5"/>
      <c r="T11" s="5"/>
      <c r="U11" s="5"/>
      <c r="V11" s="5"/>
      <c r="X11" s="2" t="s">
        <v>13</v>
      </c>
    </row>
    <row r="12" spans="2:24">
      <c r="B12" s="5">
        <v>9</v>
      </c>
      <c r="C12" s="6">
        <v>-39998.269999999997</v>
      </c>
      <c r="D12" s="5">
        <v>108</v>
      </c>
      <c r="E12" s="6">
        <v>80863.199999999997</v>
      </c>
      <c r="F12" s="6">
        <v>80520.5</v>
      </c>
      <c r="G12" s="6">
        <v>0.54890000000000005</v>
      </c>
      <c r="H12" s="5">
        <v>0</v>
      </c>
      <c r="I12" s="6">
        <v>0.83</v>
      </c>
      <c r="J12" s="5">
        <f t="shared" si="3"/>
        <v>-40431.599999999999</v>
      </c>
      <c r="K12" s="6">
        <f t="shared" si="0"/>
        <v>1.9721351077417532E-19</v>
      </c>
      <c r="L12" s="5">
        <f t="shared" si="1"/>
        <v>1.9721351077417532E-19</v>
      </c>
      <c r="M12" s="5">
        <f t="shared" si="2"/>
        <v>1.9721351077417532E-19</v>
      </c>
      <c r="O12" s="5"/>
      <c r="P12" s="5"/>
      <c r="Q12" s="5"/>
      <c r="R12" s="5"/>
      <c r="S12" s="5"/>
      <c r="T12" s="5"/>
      <c r="U12" s="5"/>
      <c r="V12" s="5"/>
      <c r="X12" s="2" t="s">
        <v>33</v>
      </c>
    </row>
    <row r="13" spans="2:24">
      <c r="B13" s="5">
        <v>10</v>
      </c>
      <c r="C13" s="6">
        <v>-39910.82</v>
      </c>
      <c r="D13" s="5">
        <v>119</v>
      </c>
      <c r="E13" s="6">
        <v>80777.06</v>
      </c>
      <c r="F13" s="6">
        <v>80398.95</v>
      </c>
      <c r="G13" s="6">
        <v>0.15010000000000001</v>
      </c>
      <c r="H13" s="5">
        <v>0</v>
      </c>
      <c r="I13" s="6">
        <v>0.78800000000000003</v>
      </c>
      <c r="J13" s="5">
        <f t="shared" si="3"/>
        <v>-40388.53</v>
      </c>
      <c r="K13" s="6"/>
      <c r="L13" s="5">
        <f t="shared" si="1"/>
        <v>1</v>
      </c>
      <c r="M13" s="5">
        <f t="shared" si="2"/>
        <v>1</v>
      </c>
      <c r="O13" s="5"/>
      <c r="P13" s="5"/>
      <c r="Q13" s="5"/>
      <c r="R13" s="5"/>
      <c r="S13" s="5"/>
      <c r="T13" s="5"/>
      <c r="U13" s="5"/>
      <c r="V13" s="5"/>
    </row>
    <row r="15" spans="2:24">
      <c r="B15" s="1" t="s">
        <v>1</v>
      </c>
    </row>
    <row r="16" spans="2:24">
      <c r="K16" s="1" t="s">
        <v>28</v>
      </c>
      <c r="M16" s="1" t="s">
        <v>29</v>
      </c>
    </row>
    <row r="17" spans="2:13">
      <c r="K17" s="1">
        <f>MAX(J5:J13)</f>
        <v>-40388.53</v>
      </c>
      <c r="M17" s="1">
        <f>SUM(L5:L13)</f>
        <v>1</v>
      </c>
    </row>
    <row r="20" spans="2:13">
      <c r="H20" s="1" t="s">
        <v>6</v>
      </c>
      <c r="I20" s="1" t="s">
        <v>49</v>
      </c>
    </row>
    <row r="21" spans="2:13">
      <c r="H21" s="8" t="s">
        <v>50</v>
      </c>
      <c r="I21" s="1">
        <v>1410</v>
      </c>
    </row>
    <row r="22" spans="2:13">
      <c r="H22" s="1" t="s">
        <v>51</v>
      </c>
      <c r="I22" s="1">
        <v>1218</v>
      </c>
    </row>
    <row r="23" spans="2:13">
      <c r="H23" s="1" t="s">
        <v>52</v>
      </c>
      <c r="I23" s="1">
        <v>676</v>
      </c>
    </row>
    <row r="24" spans="2:13">
      <c r="H24" s="1" t="s">
        <v>53</v>
      </c>
      <c r="I24" s="1">
        <v>250</v>
      </c>
    </row>
    <row r="25" spans="2:13">
      <c r="H25" s="1" t="s">
        <v>54</v>
      </c>
      <c r="I25" s="1">
        <v>230</v>
      </c>
    </row>
    <row r="26" spans="2:13">
      <c r="H26" s="1" t="s">
        <v>55</v>
      </c>
      <c r="I26" s="1">
        <v>123</v>
      </c>
    </row>
    <row r="27" spans="2:13">
      <c r="H27" s="1" t="s">
        <v>56</v>
      </c>
      <c r="I27" s="1">
        <v>178</v>
      </c>
    </row>
    <row r="28" spans="2:13">
      <c r="H28" s="1" t="s">
        <v>57</v>
      </c>
      <c r="I28" s="1">
        <v>86</v>
      </c>
    </row>
    <row r="32" spans="2:13">
      <c r="B32" s="1" t="s">
        <v>2</v>
      </c>
    </row>
    <row r="37" spans="8:9">
      <c r="H37" s="1" t="s">
        <v>6</v>
      </c>
      <c r="I37" s="1" t="s">
        <v>58</v>
      </c>
    </row>
    <row r="38" spans="8:9">
      <c r="H38" s="8" t="s">
        <v>50</v>
      </c>
      <c r="I38" s="1">
        <v>1445</v>
      </c>
    </row>
    <row r="39" spans="8:9">
      <c r="H39" s="1" t="s">
        <v>51</v>
      </c>
      <c r="I39" s="1">
        <v>1252</v>
      </c>
    </row>
    <row r="40" spans="8:9">
      <c r="H40" s="1" t="s">
        <v>52</v>
      </c>
      <c r="I40" s="1">
        <v>711</v>
      </c>
    </row>
    <row r="41" spans="8:9">
      <c r="H41" s="1" t="s">
        <v>53</v>
      </c>
      <c r="I41" s="1">
        <v>284</v>
      </c>
    </row>
    <row r="42" spans="8:9">
      <c r="H42" s="1" t="s">
        <v>54</v>
      </c>
      <c r="I42" s="1">
        <v>266</v>
      </c>
    </row>
    <row r="43" spans="8:9">
      <c r="H43" s="1" t="s">
        <v>55</v>
      </c>
      <c r="I43" s="1">
        <v>157</v>
      </c>
    </row>
    <row r="44" spans="8:9">
      <c r="H44" s="1" t="s">
        <v>56</v>
      </c>
      <c r="I44" s="1">
        <v>212</v>
      </c>
    </row>
    <row r="45" spans="8:9">
      <c r="H45" s="1" t="s">
        <v>57</v>
      </c>
      <c r="I45" s="1">
        <v>122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topLeftCell="C1" workbookViewId="0"/>
  </sheetViews>
  <sheetFormatPr defaultRowHeight="15"/>
  <cols>
    <col min="1" max="1" width="15.7109375" customWidth="1"/>
    <col min="2" max="2" width="52.28515625" customWidth="1"/>
    <col min="3" max="3" width="15.28515625" customWidth="1"/>
    <col min="4" max="4" width="14.42578125" customWidth="1"/>
    <col min="5" max="5" width="16.7109375" customWidth="1"/>
    <col min="6" max="6" width="16.85546875" customWidth="1"/>
    <col min="7" max="7" width="17" customWidth="1"/>
  </cols>
  <sheetData>
    <row r="1" spans="1:7">
      <c r="A1" t="s">
        <v>60</v>
      </c>
      <c r="C1" t="s">
        <v>61</v>
      </c>
      <c r="D1" t="s">
        <v>63</v>
      </c>
      <c r="E1" t="s">
        <v>68</v>
      </c>
      <c r="F1" t="s">
        <v>67</v>
      </c>
      <c r="G1" t="s">
        <v>69</v>
      </c>
    </row>
    <row r="3" spans="1:7" ht="15.75">
      <c r="A3" s="2" t="s">
        <v>37</v>
      </c>
      <c r="B3" s="2" t="s">
        <v>48</v>
      </c>
      <c r="C3" s="2" t="s">
        <v>62</v>
      </c>
      <c r="D3" s="2" t="s">
        <v>64</v>
      </c>
      <c r="E3" s="2" t="s">
        <v>65</v>
      </c>
      <c r="F3" s="2" t="s">
        <v>66</v>
      </c>
      <c r="G3" s="2" t="s">
        <v>70</v>
      </c>
    </row>
    <row r="4" spans="1:7" ht="15.75">
      <c r="A4" s="2" t="s">
        <v>38</v>
      </c>
      <c r="B4" s="2" t="s">
        <v>16</v>
      </c>
      <c r="C4" s="2">
        <v>3.839</v>
      </c>
      <c r="D4" s="2">
        <v>3.2789999999999999</v>
      </c>
      <c r="E4" s="2">
        <v>4.2030000000000003</v>
      </c>
      <c r="F4" s="2">
        <v>3.7639999999999998</v>
      </c>
      <c r="G4" s="2">
        <v>2.1110000000000002</v>
      </c>
    </row>
    <row r="5" spans="1:7" ht="15.75">
      <c r="A5" s="2" t="s">
        <v>39</v>
      </c>
      <c r="B5" s="2" t="s">
        <v>17</v>
      </c>
      <c r="C5" s="2">
        <v>4.0460000000000003</v>
      </c>
      <c r="D5" s="2">
        <v>3.177</v>
      </c>
      <c r="E5" s="2">
        <v>4.5149999999999997</v>
      </c>
      <c r="F5" s="2">
        <v>4.226</v>
      </c>
      <c r="G5" s="2">
        <v>2.0830000000000002</v>
      </c>
    </row>
    <row r="6" spans="1:7" ht="15.75">
      <c r="A6" s="2" t="s">
        <v>40</v>
      </c>
      <c r="B6" s="2" t="s">
        <v>18</v>
      </c>
      <c r="C6" s="2">
        <v>3.9039999999999999</v>
      </c>
      <c r="D6" s="2">
        <v>3.133</v>
      </c>
      <c r="E6" s="2">
        <v>4.5019999999999998</v>
      </c>
      <c r="F6" s="2">
        <v>3.944</v>
      </c>
      <c r="G6" s="2">
        <v>2.0099999999999998</v>
      </c>
    </row>
    <row r="7" spans="1:7" ht="15.75">
      <c r="A7" s="2" t="s">
        <v>41</v>
      </c>
      <c r="B7" s="2" t="s">
        <v>25</v>
      </c>
      <c r="C7" s="2">
        <v>4.2290000000000001</v>
      </c>
      <c r="D7" s="2">
        <v>3.327</v>
      </c>
      <c r="E7" s="2">
        <v>4.71</v>
      </c>
      <c r="F7" s="2">
        <v>4.4729999999999999</v>
      </c>
      <c r="G7" s="2">
        <v>2.391</v>
      </c>
    </row>
    <row r="8" spans="1:7" ht="15.75">
      <c r="A8" s="2" t="s">
        <v>42</v>
      </c>
      <c r="B8" s="2" t="s">
        <v>19</v>
      </c>
      <c r="C8" s="2">
        <v>4.2809999999999997</v>
      </c>
      <c r="D8" s="2">
        <v>3.2320000000000002</v>
      </c>
      <c r="E8" s="2">
        <v>4.7539999999999996</v>
      </c>
      <c r="F8" s="2">
        <v>4.4409999999999998</v>
      </c>
      <c r="G8" s="2">
        <v>2</v>
      </c>
    </row>
    <row r="9" spans="1:7" ht="15.75">
      <c r="A9" s="2" t="s">
        <v>43</v>
      </c>
      <c r="B9" s="2" t="s">
        <v>20</v>
      </c>
      <c r="C9" s="2">
        <v>3.7389999999999999</v>
      </c>
      <c r="D9" s="2">
        <v>3.1920000000000002</v>
      </c>
      <c r="E9" s="2">
        <v>4.4630000000000001</v>
      </c>
      <c r="F9" s="2">
        <v>2.3849999999999998</v>
      </c>
      <c r="G9" s="2">
        <v>2.1989999999999998</v>
      </c>
    </row>
    <row r="10" spans="1:7" ht="15.75">
      <c r="A10" s="2" t="s">
        <v>44</v>
      </c>
      <c r="B10" s="2" t="s">
        <v>21</v>
      </c>
      <c r="C10" s="2">
        <v>3.3359999999999999</v>
      </c>
      <c r="D10" s="2">
        <v>2.9409999999999998</v>
      </c>
      <c r="E10" s="2">
        <v>4.476</v>
      </c>
      <c r="F10" s="2">
        <v>1.9370000000000001</v>
      </c>
      <c r="G10" s="2">
        <v>1.776</v>
      </c>
    </row>
    <row r="11" spans="1:7" ht="15.75">
      <c r="A11" s="2" t="s">
        <v>45</v>
      </c>
      <c r="B11" s="2" t="s">
        <v>22</v>
      </c>
      <c r="C11" s="2">
        <v>3.581</v>
      </c>
      <c r="D11" s="2">
        <v>3.0939999999999999</v>
      </c>
      <c r="E11" s="2">
        <v>4.5110000000000001</v>
      </c>
      <c r="F11" s="2">
        <v>2.448</v>
      </c>
      <c r="G11" s="2">
        <v>1.96</v>
      </c>
    </row>
    <row r="12" spans="1:7" ht="15.75">
      <c r="A12" s="2" t="s">
        <v>46</v>
      </c>
      <c r="B12" s="2" t="s">
        <v>23</v>
      </c>
      <c r="C12" s="2">
        <v>3.3479999999999999</v>
      </c>
      <c r="D12" s="2">
        <v>2.9649999999999999</v>
      </c>
      <c r="E12" s="2">
        <v>4.5270000000000001</v>
      </c>
      <c r="F12" s="2">
        <v>1.9179999999999999</v>
      </c>
      <c r="G12" s="2">
        <v>1.6779999999999999</v>
      </c>
    </row>
    <row r="13" spans="1:7" ht="15.75">
      <c r="A13" s="2" t="s">
        <v>47</v>
      </c>
      <c r="B13" s="2" t="s">
        <v>24</v>
      </c>
      <c r="C13" s="2">
        <v>3.5659999999999998</v>
      </c>
      <c r="D13" s="2">
        <v>3.0550000000000002</v>
      </c>
      <c r="E13" s="2">
        <v>4.6859999999999999</v>
      </c>
      <c r="F13" s="2">
        <v>1.909</v>
      </c>
      <c r="G13" s="2">
        <v>1.7050000000000001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enumeration</vt:lpstr>
      <vt:lpstr>5 Class solution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Ing</cp:lastModifiedBy>
  <dcterms:created xsi:type="dcterms:W3CDTF">2012-02-29T23:36:19Z</dcterms:created>
  <dcterms:modified xsi:type="dcterms:W3CDTF">2012-09-18T07:21:16Z</dcterms:modified>
</cp:coreProperties>
</file>