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8135" windowHeight="12015"/>
  </bookViews>
  <sheets>
    <sheet name="class enumeration" sheetId="1" r:id="rId1"/>
    <sheet name="4 class solution" sheetId="5" r:id="rId2"/>
    <sheet name="5 Class solution" sheetId="3" r:id="rId3"/>
  </sheets>
  <calcPr calcId="124519"/>
</workbook>
</file>

<file path=xl/calcChain.xml><?xml version="1.0" encoding="utf-8"?>
<calcChain xmlns="http://schemas.openxmlformats.org/spreadsheetml/2006/main">
  <c r="I37" i="1"/>
  <c r="I38"/>
  <c r="I39"/>
  <c r="I40"/>
  <c r="I41"/>
  <c r="I36"/>
  <c r="I20"/>
  <c r="I21"/>
  <c r="I22"/>
  <c r="I23"/>
  <c r="I24"/>
  <c r="I19"/>
  <c r="L4"/>
  <c r="L5"/>
  <c r="L6"/>
  <c r="L11"/>
  <c r="L10"/>
  <c r="L9"/>
  <c r="L8"/>
  <c r="L7"/>
  <c r="I10" l="1"/>
  <c r="I4"/>
  <c r="I5"/>
  <c r="I6"/>
  <c r="I15"/>
  <c r="M11" s="1"/>
  <c r="I8"/>
  <c r="I7"/>
  <c r="I9"/>
  <c r="M8" l="1"/>
  <c r="M10"/>
  <c r="M9"/>
  <c r="M7"/>
  <c r="M6"/>
  <c r="J15" l="1"/>
  <c r="J11" l="1"/>
  <c r="J5"/>
  <c r="J8"/>
  <c r="J6"/>
  <c r="J10"/>
  <c r="J9"/>
  <c r="J7"/>
</calcChain>
</file>

<file path=xl/sharedStrings.xml><?xml version="1.0" encoding="utf-8"?>
<sst xmlns="http://schemas.openxmlformats.org/spreadsheetml/2006/main" count="101" uniqueCount="65">
  <si>
    <t>LL</t>
  </si>
  <si>
    <t>BIC</t>
  </si>
  <si>
    <t>ABIC</t>
  </si>
  <si>
    <t>VLMR</t>
  </si>
  <si>
    <t>BLRT</t>
  </si>
  <si>
    <t>Entropy</t>
  </si>
  <si>
    <t>Classes</t>
  </si>
  <si>
    <t>I enjoy math</t>
  </si>
  <si>
    <t>Math is useful in everyday problems</t>
  </si>
  <si>
    <t>Math helps a person think logically</t>
  </si>
  <si>
    <t>I will use math in many ways as an adult</t>
  </si>
  <si>
    <t>I enjoy science</t>
  </si>
  <si>
    <t>Science is useful in everyday problems</t>
  </si>
  <si>
    <t>Science helps a person think logically</t>
  </si>
  <si>
    <t>It is important to know science to get a good job</t>
  </si>
  <si>
    <t xml:space="preserve">I will use science in many ways as an adult </t>
  </si>
  <si>
    <t>It is important to know math to get a good job</t>
  </si>
  <si>
    <t>SIC</t>
  </si>
  <si>
    <t>BF</t>
  </si>
  <si>
    <t>sic max</t>
  </si>
  <si>
    <t>sum</t>
  </si>
  <si>
    <t>Cmp</t>
  </si>
  <si>
    <t>expsic</t>
  </si>
  <si>
    <t>Variable Name</t>
  </si>
  <si>
    <t>Label</t>
  </si>
  <si>
    <t>BIC diff</t>
  </si>
  <si>
    <t>2_3</t>
  </si>
  <si>
    <t>3_4</t>
  </si>
  <si>
    <t>4_5</t>
  </si>
  <si>
    <t>5_6</t>
  </si>
  <si>
    <t>6_7</t>
  </si>
  <si>
    <t>7_8</t>
  </si>
  <si>
    <t>ABIC diff</t>
  </si>
  <si>
    <t>--</t>
  </si>
  <si>
    <t># of parms</t>
  </si>
  <si>
    <t>I enjoy math (GA32A)*</t>
  </si>
  <si>
    <t>Math is useful in everyday problems (GA32H)*</t>
  </si>
  <si>
    <t>Math helps a person think logically (GA32I)*</t>
  </si>
  <si>
    <t>It is important to know math to get a good job (GA32K)*</t>
  </si>
  <si>
    <t>I will use math in many ways as an adult (GA32L)*</t>
  </si>
  <si>
    <t>I enjoy science (GA33A)*</t>
  </si>
  <si>
    <t>Science is useful in everyday problems (GA33H)*</t>
  </si>
  <si>
    <t>Science helps a person think logically (GA33I)*</t>
  </si>
  <si>
    <t>It is important to know science to get a good job (GA33K)*</t>
  </si>
  <si>
    <t>I will use math in many ways as an adult (GA33L)*</t>
  </si>
  <si>
    <t>n = 2262</t>
  </si>
  <si>
    <t>GA32A</t>
  </si>
  <si>
    <t>GA32H</t>
  </si>
  <si>
    <t>GA32I</t>
  </si>
  <si>
    <t>GA32K</t>
  </si>
  <si>
    <t>GA32L</t>
  </si>
  <si>
    <t>GA33A</t>
  </si>
  <si>
    <t>GA33H</t>
  </si>
  <si>
    <t>GA33I</t>
  </si>
  <si>
    <t>GA33K</t>
  </si>
  <si>
    <t>GA33L</t>
  </si>
  <si>
    <t>C1 (32.287%)</t>
  </si>
  <si>
    <t>C2 (22.677%)</t>
  </si>
  <si>
    <t>C3 (24.336%)</t>
  </si>
  <si>
    <t>C4 (20.700%)</t>
  </si>
  <si>
    <t>C1 (30.886%)</t>
  </si>
  <si>
    <t>C2 (21.670%)</t>
  </si>
  <si>
    <t>C3 (12.822%)</t>
  </si>
  <si>
    <t>C4 (13.997%)</t>
  </si>
  <si>
    <t>C5 (20.625%)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</si>
</sst>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423840769903744"/>
          <c:y val="7.4487823818532875E-2"/>
          <c:w val="0.67380314960629961"/>
          <c:h val="0.83275625564116862"/>
        </c:manualLayout>
      </c:layout>
      <c:lineChart>
        <c:grouping val="standard"/>
        <c:ser>
          <c:idx val="0"/>
          <c:order val="0"/>
          <c:cat>
            <c:numRef>
              <c:f>'class enumeration'!$B$5:$B$11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'class enumeration'!$E$5:$E$11</c:f>
              <c:numCache>
                <c:formatCode>0.0</c:formatCode>
                <c:ptCount val="7"/>
                <c:pt idx="0">
                  <c:v>25239.545999999998</c:v>
                </c:pt>
                <c:pt idx="1">
                  <c:v>24275.374</c:v>
                </c:pt>
                <c:pt idx="2">
                  <c:v>23883.498</c:v>
                </c:pt>
                <c:pt idx="3">
                  <c:v>23805.843000000001</c:v>
                </c:pt>
                <c:pt idx="4">
                  <c:v>23796.787</c:v>
                </c:pt>
                <c:pt idx="5">
                  <c:v>23803.973999999998</c:v>
                </c:pt>
                <c:pt idx="6">
                  <c:v>23816.863000000001</c:v>
                </c:pt>
              </c:numCache>
            </c:numRef>
          </c:val>
        </c:ser>
        <c:marker val="1"/>
        <c:axId val="63063168"/>
        <c:axId val="63064704"/>
      </c:lineChart>
      <c:catAx>
        <c:axId val="63063168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63064704"/>
        <c:crosses val="autoZero"/>
        <c:auto val="1"/>
        <c:lblAlgn val="ctr"/>
        <c:lblOffset val="100"/>
      </c:catAx>
      <c:valAx>
        <c:axId val="63064704"/>
        <c:scaling>
          <c:orientation val="minMax"/>
        </c:scaling>
        <c:axPos val="l"/>
        <c:majorGridlines/>
        <c:numFmt formatCode="0.0" sourceLinked="1"/>
        <c:tickLblPos val="nextTo"/>
        <c:crossAx val="6306316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cat>
            <c:numRef>
              <c:f>'class enumeration'!$B$5:$B$11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'class enumeration'!$F$5:$F$11</c:f>
              <c:numCache>
                <c:formatCode>0.0</c:formatCode>
                <c:ptCount val="7"/>
                <c:pt idx="0">
                  <c:v>25172.826000000001</c:v>
                </c:pt>
                <c:pt idx="1">
                  <c:v>24173.708999999999</c:v>
                </c:pt>
                <c:pt idx="2">
                  <c:v>23746.879000000001</c:v>
                </c:pt>
                <c:pt idx="3">
                  <c:v>23634.275000000001</c:v>
                </c:pt>
                <c:pt idx="4">
                  <c:v>23590.271000000001</c:v>
                </c:pt>
                <c:pt idx="5">
                  <c:v>23562.508999999998</c:v>
                </c:pt>
                <c:pt idx="6">
                  <c:v>23540.449000000001</c:v>
                </c:pt>
              </c:numCache>
            </c:numRef>
          </c:val>
        </c:ser>
        <c:marker val="1"/>
        <c:axId val="63084800"/>
        <c:axId val="63094784"/>
      </c:lineChart>
      <c:catAx>
        <c:axId val="63084800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63094784"/>
        <c:crosses val="autoZero"/>
        <c:auto val="1"/>
        <c:lblAlgn val="ctr"/>
        <c:lblOffset val="100"/>
      </c:catAx>
      <c:valAx>
        <c:axId val="63094784"/>
        <c:scaling>
          <c:orientation val="minMax"/>
        </c:scaling>
        <c:axPos val="l"/>
        <c:majorGridlines/>
        <c:numFmt formatCode="0.0" sourceLinked="1"/>
        <c:tickLblPos val="nextTo"/>
        <c:crossAx val="6308480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'4 class solution'!$C$2</c:f>
              <c:strCache>
                <c:ptCount val="1"/>
                <c:pt idx="0">
                  <c:v>C1 (32.287%)</c:v>
                </c:pt>
              </c:strCache>
            </c:strRef>
          </c:tx>
          <c:cat>
            <c:strRef>
              <c:f>'4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solution'!$C$3:$C$12</c:f>
              <c:numCache>
                <c:formatCode>General</c:formatCode>
                <c:ptCount val="10"/>
                <c:pt idx="0">
                  <c:v>0.81899999999999995</c:v>
                </c:pt>
                <c:pt idx="1">
                  <c:v>0.93700000000000006</c:v>
                </c:pt>
                <c:pt idx="2">
                  <c:v>0.94799999999999995</c:v>
                </c:pt>
                <c:pt idx="3">
                  <c:v>0.96</c:v>
                </c:pt>
                <c:pt idx="4">
                  <c:v>0.96299999999999997</c:v>
                </c:pt>
                <c:pt idx="5">
                  <c:v>0.89300000000000002</c:v>
                </c:pt>
                <c:pt idx="6">
                  <c:v>0.89500000000000002</c:v>
                </c:pt>
                <c:pt idx="7">
                  <c:v>0.92500000000000004</c:v>
                </c:pt>
                <c:pt idx="8">
                  <c:v>0.90800000000000003</c:v>
                </c:pt>
                <c:pt idx="9">
                  <c:v>0.91800000000000004</c:v>
                </c:pt>
              </c:numCache>
            </c:numRef>
          </c:val>
        </c:ser>
        <c:ser>
          <c:idx val="1"/>
          <c:order val="1"/>
          <c:tx>
            <c:strRef>
              <c:f>'4 class solution'!$D$2</c:f>
              <c:strCache>
                <c:ptCount val="1"/>
                <c:pt idx="0">
                  <c:v>C2 (22.677%)</c:v>
                </c:pt>
              </c:strCache>
            </c:strRef>
          </c:tx>
          <c:cat>
            <c:strRef>
              <c:f>'4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solution'!$D$3:$D$12</c:f>
              <c:numCache>
                <c:formatCode>General</c:formatCode>
                <c:ptCount val="10"/>
                <c:pt idx="0">
                  <c:v>0.746</c:v>
                </c:pt>
                <c:pt idx="1">
                  <c:v>0.86399999999999999</c:v>
                </c:pt>
                <c:pt idx="2">
                  <c:v>0.80500000000000005</c:v>
                </c:pt>
                <c:pt idx="3">
                  <c:v>0.873</c:v>
                </c:pt>
                <c:pt idx="4">
                  <c:v>0.92100000000000004</c:v>
                </c:pt>
                <c:pt idx="5">
                  <c:v>0.36899999999999999</c:v>
                </c:pt>
                <c:pt idx="6">
                  <c:v>0.11</c:v>
                </c:pt>
                <c:pt idx="7">
                  <c:v>0.27600000000000002</c:v>
                </c:pt>
                <c:pt idx="8">
                  <c:v>9.2999999999999999E-2</c:v>
                </c:pt>
                <c:pt idx="9">
                  <c:v>5.8999999999999997E-2</c:v>
                </c:pt>
              </c:numCache>
            </c:numRef>
          </c:val>
        </c:ser>
        <c:ser>
          <c:idx val="2"/>
          <c:order val="2"/>
          <c:tx>
            <c:strRef>
              <c:f>'4 class solution'!$E$2</c:f>
              <c:strCache>
                <c:ptCount val="1"/>
                <c:pt idx="0">
                  <c:v>C3 (24.336%)</c:v>
                </c:pt>
              </c:strCache>
            </c:strRef>
          </c:tx>
          <c:cat>
            <c:strRef>
              <c:f>'4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solution'!$E$3:$E$12</c:f>
              <c:numCache>
                <c:formatCode>General</c:formatCode>
                <c:ptCount val="10"/>
                <c:pt idx="0">
                  <c:v>0.51700000000000002</c:v>
                </c:pt>
                <c:pt idx="1">
                  <c:v>0.44600000000000001</c:v>
                </c:pt>
                <c:pt idx="2">
                  <c:v>0.56699999999999995</c:v>
                </c:pt>
                <c:pt idx="3">
                  <c:v>0.53600000000000003</c:v>
                </c:pt>
                <c:pt idx="4">
                  <c:v>0.434</c:v>
                </c:pt>
                <c:pt idx="5">
                  <c:v>0.67</c:v>
                </c:pt>
                <c:pt idx="6">
                  <c:v>0.443</c:v>
                </c:pt>
                <c:pt idx="7">
                  <c:v>0.57799999999999996</c:v>
                </c:pt>
                <c:pt idx="8">
                  <c:v>0.41599999999999998</c:v>
                </c:pt>
                <c:pt idx="9">
                  <c:v>0.42299999999999999</c:v>
                </c:pt>
              </c:numCache>
            </c:numRef>
          </c:val>
        </c:ser>
        <c:ser>
          <c:idx val="3"/>
          <c:order val="3"/>
          <c:tx>
            <c:strRef>
              <c:f>'4 class solution'!$F$2</c:f>
              <c:strCache>
                <c:ptCount val="1"/>
                <c:pt idx="0">
                  <c:v>C4 (20.700%)</c:v>
                </c:pt>
              </c:strCache>
            </c:strRef>
          </c:tx>
          <c:cat>
            <c:strRef>
              <c:f>'4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solution'!$F$3:$F$12</c:f>
              <c:numCache>
                <c:formatCode>General</c:formatCode>
                <c:ptCount val="10"/>
                <c:pt idx="0">
                  <c:v>0.317</c:v>
                </c:pt>
                <c:pt idx="1">
                  <c:v>0.13600000000000001</c:v>
                </c:pt>
                <c:pt idx="2">
                  <c:v>0.161</c:v>
                </c:pt>
                <c:pt idx="3">
                  <c:v>0.156</c:v>
                </c:pt>
                <c:pt idx="4">
                  <c:v>0.104</c:v>
                </c:pt>
                <c:pt idx="5">
                  <c:v>0.19500000000000001</c:v>
                </c:pt>
                <c:pt idx="6">
                  <c:v>3.1E-2</c:v>
                </c:pt>
                <c:pt idx="7">
                  <c:v>3.5999999999999997E-2</c:v>
                </c:pt>
                <c:pt idx="8">
                  <c:v>2.4E-2</c:v>
                </c:pt>
                <c:pt idx="9">
                  <c:v>1.6E-2</c:v>
                </c:pt>
              </c:numCache>
            </c:numRef>
          </c:val>
        </c:ser>
        <c:marker val="1"/>
        <c:axId val="65821696"/>
        <c:axId val="65827584"/>
      </c:lineChart>
      <c:catAx>
        <c:axId val="65821696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5827584"/>
        <c:crosses val="autoZero"/>
        <c:auto val="1"/>
        <c:lblAlgn val="ctr"/>
        <c:lblOffset val="100"/>
      </c:catAx>
      <c:valAx>
        <c:axId val="65827584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658216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'5 Class solution'!$C$2</c:f>
              <c:strCache>
                <c:ptCount val="1"/>
                <c:pt idx="0">
                  <c:v>C1 (30.886%)</c:v>
                </c:pt>
              </c:strCache>
            </c:strRef>
          </c:tx>
          <c:cat>
            <c:strRef>
              <c:f>'5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solution'!$C$3:$C$12</c:f>
              <c:numCache>
                <c:formatCode>General</c:formatCode>
                <c:ptCount val="10"/>
                <c:pt idx="0">
                  <c:v>0.82099999999999995</c:v>
                </c:pt>
                <c:pt idx="1">
                  <c:v>0.93300000000000005</c:v>
                </c:pt>
                <c:pt idx="2">
                  <c:v>0.94899999999999995</c:v>
                </c:pt>
                <c:pt idx="3">
                  <c:v>0.97299999999999998</c:v>
                </c:pt>
                <c:pt idx="4">
                  <c:v>0.96699999999999997</c:v>
                </c:pt>
                <c:pt idx="5">
                  <c:v>0.89500000000000002</c:v>
                </c:pt>
                <c:pt idx="6">
                  <c:v>0.89500000000000002</c:v>
                </c:pt>
                <c:pt idx="7">
                  <c:v>0.92200000000000004</c:v>
                </c:pt>
                <c:pt idx="8">
                  <c:v>0.93200000000000005</c:v>
                </c:pt>
                <c:pt idx="9">
                  <c:v>0.93700000000000006</c:v>
                </c:pt>
              </c:numCache>
            </c:numRef>
          </c:val>
        </c:ser>
        <c:ser>
          <c:idx val="1"/>
          <c:order val="1"/>
          <c:tx>
            <c:strRef>
              <c:f>'5 Class solution'!$D$2</c:f>
              <c:strCache>
                <c:ptCount val="1"/>
                <c:pt idx="0">
                  <c:v>C2 (21.670%)</c:v>
                </c:pt>
              </c:strCache>
            </c:strRef>
          </c:tx>
          <c:cat>
            <c:strRef>
              <c:f>'5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solution'!$D$3:$D$12</c:f>
              <c:numCache>
                <c:formatCode>General</c:formatCode>
                <c:ptCount val="10"/>
                <c:pt idx="0">
                  <c:v>0.75</c:v>
                </c:pt>
                <c:pt idx="1">
                  <c:v>0.84599999999999997</c:v>
                </c:pt>
                <c:pt idx="2">
                  <c:v>0.78700000000000003</c:v>
                </c:pt>
                <c:pt idx="3">
                  <c:v>0.873</c:v>
                </c:pt>
                <c:pt idx="4">
                  <c:v>0.90700000000000003</c:v>
                </c:pt>
                <c:pt idx="5">
                  <c:v>0.35799999999999998</c:v>
                </c:pt>
                <c:pt idx="6">
                  <c:v>8.4000000000000005E-2</c:v>
                </c:pt>
                <c:pt idx="7">
                  <c:v>0.20499999999999999</c:v>
                </c:pt>
                <c:pt idx="8">
                  <c:v>9.9000000000000005E-2</c:v>
                </c:pt>
                <c:pt idx="9">
                  <c:v>5.8999999999999997E-2</c:v>
                </c:pt>
              </c:numCache>
            </c:numRef>
          </c:val>
        </c:ser>
        <c:ser>
          <c:idx val="2"/>
          <c:order val="2"/>
          <c:tx>
            <c:strRef>
              <c:f>'5 Class solution'!$E$2</c:f>
              <c:strCache>
                <c:ptCount val="1"/>
                <c:pt idx="0">
                  <c:v>C3 (12.822%)</c:v>
                </c:pt>
              </c:strCache>
            </c:strRef>
          </c:tx>
          <c:cat>
            <c:strRef>
              <c:f>'5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solution'!$E$3:$E$12</c:f>
              <c:numCache>
                <c:formatCode>General</c:formatCode>
                <c:ptCount val="10"/>
                <c:pt idx="0">
                  <c:v>0.60199999999999998</c:v>
                </c:pt>
                <c:pt idx="1">
                  <c:v>0.68400000000000005</c:v>
                </c:pt>
                <c:pt idx="2">
                  <c:v>1</c:v>
                </c:pt>
                <c:pt idx="3">
                  <c:v>0.55800000000000005</c:v>
                </c:pt>
                <c:pt idx="4">
                  <c:v>0.50600000000000001</c:v>
                </c:pt>
                <c:pt idx="5">
                  <c:v>0.69799999999999995</c:v>
                </c:pt>
                <c:pt idx="6">
                  <c:v>0.54800000000000004</c:v>
                </c:pt>
                <c:pt idx="7">
                  <c:v>0.91100000000000003</c:v>
                </c:pt>
                <c:pt idx="8">
                  <c:v>0.28299999999999997</c:v>
                </c:pt>
                <c:pt idx="9">
                  <c:v>0.27700000000000002</c:v>
                </c:pt>
              </c:numCache>
            </c:numRef>
          </c:val>
        </c:ser>
        <c:ser>
          <c:idx val="3"/>
          <c:order val="3"/>
          <c:tx>
            <c:strRef>
              <c:f>'5 Class solution'!$F$2</c:f>
              <c:strCache>
                <c:ptCount val="1"/>
                <c:pt idx="0">
                  <c:v>C4 (13.997%)</c:v>
                </c:pt>
              </c:strCache>
            </c:strRef>
          </c:tx>
          <c:cat>
            <c:strRef>
              <c:f>'5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solution'!$F$3:$F$12</c:f>
              <c:numCache>
                <c:formatCode>General</c:formatCode>
                <c:ptCount val="10"/>
                <c:pt idx="0">
                  <c:v>0.46700000000000003</c:v>
                </c:pt>
                <c:pt idx="1">
                  <c:v>0.33200000000000002</c:v>
                </c:pt>
                <c:pt idx="2">
                  <c:v>0.214</c:v>
                </c:pt>
                <c:pt idx="3">
                  <c:v>0.57299999999999995</c:v>
                </c:pt>
                <c:pt idx="4">
                  <c:v>0.49099999999999999</c:v>
                </c:pt>
                <c:pt idx="5">
                  <c:v>0.64600000000000002</c:v>
                </c:pt>
                <c:pt idx="6">
                  <c:v>0.39300000000000002</c:v>
                </c:pt>
                <c:pt idx="7">
                  <c:v>0.38100000000000001</c:v>
                </c:pt>
                <c:pt idx="8">
                  <c:v>0.50800000000000001</c:v>
                </c:pt>
                <c:pt idx="9">
                  <c:v>0.56000000000000005</c:v>
                </c:pt>
              </c:numCache>
            </c:numRef>
          </c:val>
        </c:ser>
        <c:ser>
          <c:idx val="4"/>
          <c:order val="4"/>
          <c:tx>
            <c:strRef>
              <c:f>'5 Class solution'!$G$2</c:f>
              <c:strCache>
                <c:ptCount val="1"/>
                <c:pt idx="0">
                  <c:v>C5 (20.625%)</c:v>
                </c:pt>
              </c:strCache>
            </c:strRef>
          </c:tx>
          <c:cat>
            <c:strRef>
              <c:f>'5 Class solution'!$B$3:$B$12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solution'!$G$3:$G$12</c:f>
              <c:numCache>
                <c:formatCode>General</c:formatCode>
                <c:ptCount val="10"/>
                <c:pt idx="0">
                  <c:v>0.32200000000000001</c:v>
                </c:pt>
                <c:pt idx="1">
                  <c:v>0.14199999999999999</c:v>
                </c:pt>
                <c:pt idx="2">
                  <c:v>0.184</c:v>
                </c:pt>
                <c:pt idx="3">
                  <c:v>0.14099999999999999</c:v>
                </c:pt>
                <c:pt idx="4">
                  <c:v>8.7999999999999995E-2</c:v>
                </c:pt>
                <c:pt idx="5">
                  <c:v>0.2</c:v>
                </c:pt>
                <c:pt idx="6">
                  <c:v>3.9E-2</c:v>
                </c:pt>
                <c:pt idx="7">
                  <c:v>4.9000000000000002E-2</c:v>
                </c:pt>
                <c:pt idx="8">
                  <c:v>1.6E-2</c:v>
                </c:pt>
                <c:pt idx="9">
                  <c:v>0</c:v>
                </c:pt>
              </c:numCache>
            </c:numRef>
          </c:val>
        </c:ser>
        <c:marker val="1"/>
        <c:axId val="63866368"/>
        <c:axId val="63867904"/>
      </c:lineChart>
      <c:catAx>
        <c:axId val="63866368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3867904"/>
        <c:crosses val="autoZero"/>
        <c:auto val="1"/>
        <c:lblAlgn val="ctr"/>
        <c:lblOffset val="100"/>
      </c:catAx>
      <c:valAx>
        <c:axId val="63867904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638663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67236</xdr:colOff>
      <xdr:row>13</xdr:row>
      <xdr:rowOff>44823</xdr:rowOff>
    </xdr:from>
    <xdr:to>
      <xdr:col>6</xdr:col>
      <xdr:colOff>268942</xdr:colOff>
      <xdr:row>26</xdr:row>
      <xdr:rowOff>168088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30</xdr:row>
      <xdr:rowOff>33618</xdr:rowOff>
    </xdr:from>
    <xdr:to>
      <xdr:col>6</xdr:col>
      <xdr:colOff>212912</xdr:colOff>
      <xdr:row>43</xdr:row>
      <xdr:rowOff>156883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15</xdr:row>
      <xdr:rowOff>161925</xdr:rowOff>
    </xdr:from>
    <xdr:to>
      <xdr:col>11</xdr:col>
      <xdr:colOff>485775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15</xdr:row>
      <xdr:rowOff>161925</xdr:rowOff>
    </xdr:from>
    <xdr:to>
      <xdr:col>12</xdr:col>
      <xdr:colOff>485775</xdr:colOff>
      <xdr:row>38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1"/>
  <sheetViews>
    <sheetView tabSelected="1" zoomScale="85" zoomScaleNormal="85" workbookViewId="0">
      <selection activeCell="B1" sqref="B1"/>
    </sheetView>
  </sheetViews>
  <sheetFormatPr defaultRowHeight="15.75"/>
  <cols>
    <col min="1" max="1" width="2.28515625" style="1" customWidth="1"/>
    <col min="2" max="2" width="9.140625" style="1"/>
    <col min="3" max="3" width="12.5703125" style="1" bestFit="1" customWidth="1"/>
    <col min="4" max="4" width="15.85546875" style="1" customWidth="1"/>
    <col min="5" max="5" width="13" style="1" customWidth="1"/>
    <col min="6" max="6" width="12.7109375" style="1" customWidth="1"/>
    <col min="7" max="8" width="9.140625" style="1"/>
    <col min="9" max="9" width="13.85546875" style="1" bestFit="1" customWidth="1"/>
    <col min="10" max="11" width="11.42578125" style="1" customWidth="1"/>
    <col min="12" max="12" width="9.140625" style="1"/>
    <col min="13" max="13" width="16.140625" style="1" customWidth="1"/>
    <col min="14" max="14" width="9.140625" style="1"/>
    <col min="15" max="15" width="2.28515625" style="1" customWidth="1"/>
    <col min="16" max="16" width="59.28515625" style="1" customWidth="1"/>
    <col min="17" max="16384" width="9.140625" style="1"/>
  </cols>
  <sheetData>
    <row r="2" spans="2:16">
      <c r="B2" s="1" t="s">
        <v>45</v>
      </c>
    </row>
    <row r="3" spans="2:16">
      <c r="B3" s="3" t="s">
        <v>6</v>
      </c>
      <c r="C3" s="3" t="s">
        <v>0</v>
      </c>
      <c r="D3" s="3" t="s">
        <v>34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18</v>
      </c>
      <c r="J3" s="3" t="s">
        <v>21</v>
      </c>
      <c r="K3" s="3"/>
      <c r="L3" s="3" t="s">
        <v>17</v>
      </c>
      <c r="M3" s="3" t="s">
        <v>22</v>
      </c>
      <c r="N3" s="3" t="s">
        <v>5</v>
      </c>
      <c r="P3" s="2" t="s">
        <v>35</v>
      </c>
    </row>
    <row r="4" spans="2:16">
      <c r="B4" s="3">
        <v>1</v>
      </c>
      <c r="C4" s="7">
        <v>-14929.94</v>
      </c>
      <c r="D4" s="3">
        <v>10</v>
      </c>
      <c r="E4" s="7">
        <v>29937.120999999999</v>
      </c>
      <c r="F4" s="7">
        <v>29905.348999999998</v>
      </c>
      <c r="G4" s="9" t="s">
        <v>33</v>
      </c>
      <c r="H4" s="6" t="s">
        <v>33</v>
      </c>
      <c r="I4" s="7">
        <f t="shared" ref="I4:I10" si="0">EXP(L4-L5)</f>
        <v>0</v>
      </c>
      <c r="J4" s="6" t="s">
        <v>33</v>
      </c>
      <c r="K4" s="3"/>
      <c r="L4" s="3">
        <f t="shared" ref="L4:L11" si="1">-0.5*E4</f>
        <v>-14968.5605</v>
      </c>
      <c r="M4" s="3"/>
      <c r="N4" s="6" t="s">
        <v>33</v>
      </c>
      <c r="P4" s="2" t="s">
        <v>36</v>
      </c>
    </row>
    <row r="5" spans="2:16">
      <c r="B5" s="3">
        <v>2</v>
      </c>
      <c r="C5" s="7">
        <v>-12538.671</v>
      </c>
      <c r="D5" s="3">
        <v>21</v>
      </c>
      <c r="E5" s="7">
        <v>25239.545999999998</v>
      </c>
      <c r="F5" s="7">
        <v>25172.826000000001</v>
      </c>
      <c r="G5" s="7">
        <v>0</v>
      </c>
      <c r="H5" s="7">
        <v>0</v>
      </c>
      <c r="I5" s="7">
        <f t="shared" si="0"/>
        <v>4.2925009227192019E-210</v>
      </c>
      <c r="J5" s="7">
        <f t="shared" ref="J5:J11" si="2">M5/$J$15</f>
        <v>0</v>
      </c>
      <c r="K5" s="3"/>
      <c r="L5" s="3">
        <f t="shared" si="1"/>
        <v>-12619.772999999999</v>
      </c>
      <c r="M5" s="3"/>
      <c r="N5" s="3">
        <v>0.85599999999999998</v>
      </c>
      <c r="P5" s="2" t="s">
        <v>37</v>
      </c>
    </row>
    <row r="6" spans="2:16">
      <c r="B6" s="3">
        <v>3</v>
      </c>
      <c r="C6" s="7">
        <v>-12014.102999999999</v>
      </c>
      <c r="D6" s="3">
        <v>32</v>
      </c>
      <c r="E6" s="7">
        <v>24275.374</v>
      </c>
      <c r="F6" s="7">
        <v>24173.708999999999</v>
      </c>
      <c r="G6" s="7">
        <v>0</v>
      </c>
      <c r="H6" s="7">
        <v>0</v>
      </c>
      <c r="I6" s="7">
        <f t="shared" si="0"/>
        <v>8.0391069205525908E-86</v>
      </c>
      <c r="J6" s="7">
        <f t="shared" si="2"/>
        <v>1.1476527926702181E-104</v>
      </c>
      <c r="K6" s="3"/>
      <c r="L6" s="3">
        <f t="shared" si="1"/>
        <v>-12137.687</v>
      </c>
      <c r="M6" s="3">
        <f t="shared" ref="M6:M11" si="3">EXP(L6-$I$15)</f>
        <v>1.191662834157384E-104</v>
      </c>
      <c r="N6" s="3">
        <v>0.83199999999999996</v>
      </c>
      <c r="P6" s="2" t="s">
        <v>38</v>
      </c>
    </row>
    <row r="7" spans="2:16">
      <c r="B7" s="3">
        <v>4</v>
      </c>
      <c r="C7" s="7">
        <v>-11775.683000000001</v>
      </c>
      <c r="D7" s="3">
        <v>43</v>
      </c>
      <c r="E7" s="7">
        <v>23883.498</v>
      </c>
      <c r="F7" s="7">
        <v>23746.879000000001</v>
      </c>
      <c r="G7" s="7">
        <v>2.9999999999999997E-4</v>
      </c>
      <c r="H7" s="7">
        <v>0</v>
      </c>
      <c r="I7" s="7">
        <f t="shared" si="0"/>
        <v>1.3722429362947475E-17</v>
      </c>
      <c r="J7" s="7">
        <f t="shared" si="2"/>
        <v>1.4275874223493111E-19</v>
      </c>
      <c r="K7" s="3"/>
      <c r="L7" s="3">
        <f t="shared" si="1"/>
        <v>-11941.749</v>
      </c>
      <c r="M7" s="3">
        <f t="shared" si="3"/>
        <v>1.4823323609626424E-19</v>
      </c>
      <c r="N7" s="3">
        <v>0.77900000000000003</v>
      </c>
      <c r="P7" s="2" t="s">
        <v>39</v>
      </c>
    </row>
    <row r="8" spans="2:16">
      <c r="B8" s="5">
        <v>5</v>
      </c>
      <c r="C8" s="8">
        <v>-11694.373</v>
      </c>
      <c r="D8" s="5">
        <v>54</v>
      </c>
      <c r="E8" s="8">
        <v>23805.843000000001</v>
      </c>
      <c r="F8" s="8">
        <v>23634.275000000001</v>
      </c>
      <c r="G8" s="8">
        <v>2.2000000000000001E-3</v>
      </c>
      <c r="H8" s="8">
        <v>0</v>
      </c>
      <c r="I8" s="8">
        <f t="shared" si="0"/>
        <v>1.080225900061947E-2</v>
      </c>
      <c r="J8" s="8">
        <f t="shared" si="2"/>
        <v>1.0403314053151563E-2</v>
      </c>
      <c r="K8" s="5"/>
      <c r="L8" s="5">
        <f t="shared" si="1"/>
        <v>-11902.9215</v>
      </c>
      <c r="M8" s="5">
        <f t="shared" si="3"/>
        <v>1.080225900061947E-2</v>
      </c>
      <c r="N8" s="5">
        <v>0.78500000000000003</v>
      </c>
      <c r="P8" s="2" t="s">
        <v>40</v>
      </c>
    </row>
    <row r="9" spans="2:16">
      <c r="B9" s="5">
        <v>6</v>
      </c>
      <c r="C9" s="8">
        <v>-11647.362999999999</v>
      </c>
      <c r="D9" s="5">
        <v>65</v>
      </c>
      <c r="E9" s="8">
        <v>23796.787</v>
      </c>
      <c r="F9" s="8">
        <v>23590.271000000001</v>
      </c>
      <c r="G9" s="8">
        <v>8.1900000000000001E-2</v>
      </c>
      <c r="H9" s="8">
        <v>0</v>
      </c>
      <c r="I9" s="8">
        <f t="shared" si="0"/>
        <v>36.361117385048644</v>
      </c>
      <c r="J9" s="8">
        <f t="shared" si="2"/>
        <v>0.96306837787864297</v>
      </c>
      <c r="K9" s="5"/>
      <c r="L9" s="5">
        <f t="shared" si="1"/>
        <v>-11898.3935</v>
      </c>
      <c r="M9" s="5">
        <f t="shared" si="3"/>
        <v>1</v>
      </c>
      <c r="N9" s="5">
        <v>0.80500000000000005</v>
      </c>
      <c r="P9" s="2" t="s">
        <v>41</v>
      </c>
    </row>
    <row r="10" spans="2:16">
      <c r="B10" s="5">
        <v>7</v>
      </c>
      <c r="C10" s="8">
        <v>-11608.475</v>
      </c>
      <c r="D10" s="5">
        <v>76</v>
      </c>
      <c r="E10" s="8">
        <v>23803.973999999998</v>
      </c>
      <c r="F10" s="8">
        <v>23562.508999999998</v>
      </c>
      <c r="G10" s="8">
        <v>0.74060000000000004</v>
      </c>
      <c r="H10" s="8">
        <v>0</v>
      </c>
      <c r="I10" s="8">
        <f t="shared" si="0"/>
        <v>629.23198230465175</v>
      </c>
      <c r="J10" s="8">
        <f t="shared" si="2"/>
        <v>2.648621514240505E-2</v>
      </c>
      <c r="K10" s="5"/>
      <c r="L10" s="5">
        <f t="shared" si="1"/>
        <v>-11901.986999999999</v>
      </c>
      <c r="M10" s="5">
        <f t="shared" si="3"/>
        <v>2.750190510952754E-2</v>
      </c>
      <c r="N10" s="5">
        <v>0.76400000000000001</v>
      </c>
      <c r="P10" s="2" t="s">
        <v>42</v>
      </c>
    </row>
    <row r="11" spans="2:16">
      <c r="B11" s="3">
        <v>8</v>
      </c>
      <c r="C11" s="7">
        <v>-11572.437</v>
      </c>
      <c r="D11" s="3">
        <v>87</v>
      </c>
      <c r="E11" s="7">
        <v>23816.863000000001</v>
      </c>
      <c r="F11" s="7">
        <v>23540.449000000001</v>
      </c>
      <c r="G11" s="7">
        <v>0.2666</v>
      </c>
      <c r="H11" s="7">
        <v>0</v>
      </c>
      <c r="I11" s="9" t="s">
        <v>33</v>
      </c>
      <c r="J11" s="7">
        <f t="shared" si="2"/>
        <v>4.2092925800426606E-5</v>
      </c>
      <c r="K11" s="3"/>
      <c r="L11" s="3">
        <f t="shared" si="1"/>
        <v>-11908.431500000001</v>
      </c>
      <c r="M11" s="3">
        <f t="shared" si="3"/>
        <v>4.3707099897875339E-5</v>
      </c>
      <c r="N11" s="3">
        <v>0.76100000000000001</v>
      </c>
      <c r="P11" s="2" t="s">
        <v>43</v>
      </c>
    </row>
    <row r="12" spans="2:16">
      <c r="P12" s="2" t="s">
        <v>44</v>
      </c>
    </row>
    <row r="13" spans="2:16">
      <c r="B13" s="1" t="s">
        <v>1</v>
      </c>
    </row>
    <row r="14" spans="2:16">
      <c r="I14" s="1" t="s">
        <v>19</v>
      </c>
      <c r="J14" s="1" t="s">
        <v>20</v>
      </c>
    </row>
    <row r="15" spans="2:16">
      <c r="I15" s="1">
        <f>MAX(L5:L11)</f>
        <v>-11898.3935</v>
      </c>
      <c r="J15" s="1">
        <f>SUM(M5:M11)</f>
        <v>1.0383478712100449</v>
      </c>
    </row>
    <row r="18" spans="2:9">
      <c r="H18" s="1" t="s">
        <v>6</v>
      </c>
      <c r="I18" s="1" t="s">
        <v>25</v>
      </c>
    </row>
    <row r="19" spans="2:9">
      <c r="H19" s="4" t="s">
        <v>26</v>
      </c>
      <c r="I19" s="10">
        <f>E5-E6</f>
        <v>964.17199999999866</v>
      </c>
    </row>
    <row r="20" spans="2:9">
      <c r="H20" s="1" t="s">
        <v>27</v>
      </c>
      <c r="I20" s="10">
        <f t="shared" ref="I20:I24" si="4">E6-E7</f>
        <v>391.8760000000002</v>
      </c>
    </row>
    <row r="21" spans="2:9">
      <c r="H21" s="1" t="s">
        <v>28</v>
      </c>
      <c r="I21" s="10">
        <f t="shared" si="4"/>
        <v>77.654999999998836</v>
      </c>
    </row>
    <row r="22" spans="2:9">
      <c r="H22" s="1" t="s">
        <v>29</v>
      </c>
      <c r="I22" s="10">
        <f t="shared" si="4"/>
        <v>9.0560000000004948</v>
      </c>
    </row>
    <row r="23" spans="2:9">
      <c r="H23" s="1" t="s">
        <v>30</v>
      </c>
      <c r="I23" s="10">
        <f t="shared" si="4"/>
        <v>-7.1869999999980791</v>
      </c>
    </row>
    <row r="24" spans="2:9">
      <c r="H24" s="1" t="s">
        <v>31</v>
      </c>
      <c r="I24" s="10">
        <f t="shared" si="4"/>
        <v>-12.889000000002852</v>
      </c>
    </row>
    <row r="30" spans="2:9">
      <c r="B30" s="1" t="s">
        <v>2</v>
      </c>
    </row>
    <row r="35" spans="8:9">
      <c r="H35" s="1" t="s">
        <v>6</v>
      </c>
      <c r="I35" s="1" t="s">
        <v>32</v>
      </c>
    </row>
    <row r="36" spans="8:9">
      <c r="H36" s="4" t="s">
        <v>26</v>
      </c>
      <c r="I36" s="10">
        <f>F5-F6</f>
        <v>999.11700000000201</v>
      </c>
    </row>
    <row r="37" spans="8:9">
      <c r="H37" s="1" t="s">
        <v>27</v>
      </c>
      <c r="I37" s="10">
        <f t="shared" ref="I37:I41" si="5">F6-F7</f>
        <v>426.82999999999811</v>
      </c>
    </row>
    <row r="38" spans="8:9">
      <c r="H38" s="1" t="s">
        <v>28</v>
      </c>
      <c r="I38" s="10">
        <f t="shared" si="5"/>
        <v>112.60399999999936</v>
      </c>
    </row>
    <row r="39" spans="8:9">
      <c r="H39" s="1" t="s">
        <v>29</v>
      </c>
      <c r="I39" s="10">
        <f t="shared" si="5"/>
        <v>44.004000000000815</v>
      </c>
    </row>
    <row r="40" spans="8:9">
      <c r="H40" s="1" t="s">
        <v>30</v>
      </c>
      <c r="I40" s="10">
        <f t="shared" si="5"/>
        <v>27.762000000002445</v>
      </c>
    </row>
    <row r="41" spans="8:9">
      <c r="H41" s="1" t="s">
        <v>31</v>
      </c>
      <c r="I41" s="10">
        <f t="shared" si="5"/>
        <v>22.059999999997672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A3" sqref="A3:A12"/>
    </sheetView>
  </sheetViews>
  <sheetFormatPr defaultRowHeight="15"/>
  <cols>
    <col min="1" max="1" width="15.7109375" customWidth="1"/>
    <col min="2" max="2" width="52.28515625" customWidth="1"/>
    <col min="3" max="3" width="15.28515625" customWidth="1"/>
    <col min="4" max="4" width="14.42578125" customWidth="1"/>
    <col min="5" max="5" width="16.7109375" customWidth="1"/>
    <col min="6" max="6" width="16.85546875" customWidth="1"/>
  </cols>
  <sheetData>
    <row r="2" spans="1:6" ht="15.75">
      <c r="A2" s="2" t="s">
        <v>23</v>
      </c>
      <c r="B2" s="2" t="s">
        <v>24</v>
      </c>
      <c r="C2" s="2" t="s">
        <v>56</v>
      </c>
      <c r="D2" s="2" t="s">
        <v>57</v>
      </c>
      <c r="E2" s="2" t="s">
        <v>58</v>
      </c>
      <c r="F2" s="2" t="s">
        <v>59</v>
      </c>
    </row>
    <row r="3" spans="1:6" ht="15.75">
      <c r="A3" s="2" t="s">
        <v>46</v>
      </c>
      <c r="B3" s="2" t="s">
        <v>7</v>
      </c>
      <c r="C3" s="2">
        <v>0.81899999999999995</v>
      </c>
      <c r="D3" s="2">
        <v>0.746</v>
      </c>
      <c r="E3" s="2">
        <v>0.51700000000000002</v>
      </c>
      <c r="F3" s="2">
        <v>0.317</v>
      </c>
    </row>
    <row r="4" spans="1:6" ht="15.75">
      <c r="A4" s="2" t="s">
        <v>47</v>
      </c>
      <c r="B4" s="2" t="s">
        <v>8</v>
      </c>
      <c r="C4" s="2">
        <v>0.93700000000000006</v>
      </c>
      <c r="D4" s="2">
        <v>0.86399999999999999</v>
      </c>
      <c r="E4" s="2">
        <v>0.44600000000000001</v>
      </c>
      <c r="F4" s="2">
        <v>0.13600000000000001</v>
      </c>
    </row>
    <row r="5" spans="1:6" ht="15.75">
      <c r="A5" s="2" t="s">
        <v>48</v>
      </c>
      <c r="B5" s="2" t="s">
        <v>9</v>
      </c>
      <c r="C5" s="2">
        <v>0.94799999999999995</v>
      </c>
      <c r="D5" s="2">
        <v>0.80500000000000005</v>
      </c>
      <c r="E5" s="2">
        <v>0.56699999999999995</v>
      </c>
      <c r="F5" s="2">
        <v>0.161</v>
      </c>
    </row>
    <row r="6" spans="1:6" ht="15.75">
      <c r="A6" s="2" t="s">
        <v>49</v>
      </c>
      <c r="B6" s="2" t="s">
        <v>16</v>
      </c>
      <c r="C6" s="2">
        <v>0.96</v>
      </c>
      <c r="D6" s="2">
        <v>0.873</v>
      </c>
      <c r="E6" s="2">
        <v>0.53600000000000003</v>
      </c>
      <c r="F6" s="2">
        <v>0.156</v>
      </c>
    </row>
    <row r="7" spans="1:6" ht="15.75">
      <c r="A7" s="2" t="s">
        <v>50</v>
      </c>
      <c r="B7" s="2" t="s">
        <v>10</v>
      </c>
      <c r="C7" s="2">
        <v>0.96299999999999997</v>
      </c>
      <c r="D7" s="2">
        <v>0.92100000000000004</v>
      </c>
      <c r="E7" s="2">
        <v>0.434</v>
      </c>
      <c r="F7" s="2">
        <v>0.104</v>
      </c>
    </row>
    <row r="8" spans="1:6" ht="15.75">
      <c r="A8" s="2" t="s">
        <v>51</v>
      </c>
      <c r="B8" s="2" t="s">
        <v>11</v>
      </c>
      <c r="C8" s="2">
        <v>0.89300000000000002</v>
      </c>
      <c r="D8" s="2">
        <v>0.36899999999999999</v>
      </c>
      <c r="E8" s="2">
        <v>0.67</v>
      </c>
      <c r="F8" s="2">
        <v>0.19500000000000001</v>
      </c>
    </row>
    <row r="9" spans="1:6" ht="15.75">
      <c r="A9" s="2" t="s">
        <v>52</v>
      </c>
      <c r="B9" s="2" t="s">
        <v>12</v>
      </c>
      <c r="C9" s="2">
        <v>0.89500000000000002</v>
      </c>
      <c r="D9" s="2">
        <v>0.11</v>
      </c>
      <c r="E9" s="2">
        <v>0.443</v>
      </c>
      <c r="F9" s="2">
        <v>3.1E-2</v>
      </c>
    </row>
    <row r="10" spans="1:6" ht="15.75">
      <c r="A10" s="2" t="s">
        <v>53</v>
      </c>
      <c r="B10" s="2" t="s">
        <v>13</v>
      </c>
      <c r="C10" s="2">
        <v>0.92500000000000004</v>
      </c>
      <c r="D10" s="2">
        <v>0.27600000000000002</v>
      </c>
      <c r="E10" s="2">
        <v>0.57799999999999996</v>
      </c>
      <c r="F10" s="2">
        <v>3.5999999999999997E-2</v>
      </c>
    </row>
    <row r="11" spans="1:6" ht="15.75">
      <c r="A11" s="2" t="s">
        <v>54</v>
      </c>
      <c r="B11" s="2" t="s">
        <v>14</v>
      </c>
      <c r="C11" s="2">
        <v>0.90800000000000003</v>
      </c>
      <c r="D11" s="2">
        <v>9.2999999999999999E-2</v>
      </c>
      <c r="E11" s="2">
        <v>0.41599999999999998</v>
      </c>
      <c r="F11" s="2">
        <v>2.4E-2</v>
      </c>
    </row>
    <row r="12" spans="1:6" ht="15.75">
      <c r="A12" s="2" t="s">
        <v>55</v>
      </c>
      <c r="B12" s="2" t="s">
        <v>15</v>
      </c>
      <c r="C12" s="2">
        <v>0.91800000000000004</v>
      </c>
      <c r="D12" s="2">
        <v>5.8999999999999997E-2</v>
      </c>
      <c r="E12" s="2">
        <v>0.42299999999999999</v>
      </c>
      <c r="F12" s="2">
        <v>1.6E-2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activeCell="A3" sqref="A3:A12"/>
    </sheetView>
  </sheetViews>
  <sheetFormatPr defaultRowHeight="15"/>
  <cols>
    <col min="1" max="1" width="15.7109375" customWidth="1"/>
    <col min="2" max="2" width="52.28515625" customWidth="1"/>
    <col min="3" max="3" width="15.28515625" customWidth="1"/>
    <col min="4" max="4" width="14.42578125" customWidth="1"/>
    <col min="5" max="5" width="16.7109375" customWidth="1"/>
    <col min="6" max="6" width="16.85546875" customWidth="1"/>
    <col min="7" max="7" width="17" customWidth="1"/>
  </cols>
  <sheetData>
    <row r="2" spans="1:7" ht="15.75">
      <c r="A2" s="2" t="s">
        <v>23</v>
      </c>
      <c r="B2" s="2" t="s">
        <v>24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</row>
    <row r="3" spans="1:7" ht="15.75">
      <c r="A3" s="2" t="s">
        <v>46</v>
      </c>
      <c r="B3" s="2" t="s">
        <v>7</v>
      </c>
      <c r="C3" s="2">
        <v>0.82099999999999995</v>
      </c>
      <c r="D3" s="2">
        <v>0.75</v>
      </c>
      <c r="E3" s="2">
        <v>0.60199999999999998</v>
      </c>
      <c r="F3" s="2">
        <v>0.46700000000000003</v>
      </c>
      <c r="G3" s="2">
        <v>0.32200000000000001</v>
      </c>
    </row>
    <row r="4" spans="1:7" ht="15.75">
      <c r="A4" s="2" t="s">
        <v>47</v>
      </c>
      <c r="B4" s="2" t="s">
        <v>8</v>
      </c>
      <c r="C4" s="2">
        <v>0.93300000000000005</v>
      </c>
      <c r="D4" s="2">
        <v>0.84599999999999997</v>
      </c>
      <c r="E4" s="2">
        <v>0.68400000000000005</v>
      </c>
      <c r="F4" s="2">
        <v>0.33200000000000002</v>
      </c>
      <c r="G4" s="2">
        <v>0.14199999999999999</v>
      </c>
    </row>
    <row r="5" spans="1:7" ht="15.75">
      <c r="A5" s="2" t="s">
        <v>48</v>
      </c>
      <c r="B5" s="2" t="s">
        <v>9</v>
      </c>
      <c r="C5" s="2">
        <v>0.94899999999999995</v>
      </c>
      <c r="D5" s="2">
        <v>0.78700000000000003</v>
      </c>
      <c r="E5" s="2">
        <v>1</v>
      </c>
      <c r="F5" s="2">
        <v>0.214</v>
      </c>
      <c r="G5" s="2">
        <v>0.184</v>
      </c>
    </row>
    <row r="6" spans="1:7" ht="15.75">
      <c r="A6" s="2" t="s">
        <v>49</v>
      </c>
      <c r="B6" s="2" t="s">
        <v>16</v>
      </c>
      <c r="C6" s="2">
        <v>0.97299999999999998</v>
      </c>
      <c r="D6" s="2">
        <v>0.873</v>
      </c>
      <c r="E6" s="2">
        <v>0.55800000000000005</v>
      </c>
      <c r="F6" s="2">
        <v>0.57299999999999995</v>
      </c>
      <c r="G6" s="2">
        <v>0.14099999999999999</v>
      </c>
    </row>
    <row r="7" spans="1:7" ht="15.75">
      <c r="A7" s="2" t="s">
        <v>50</v>
      </c>
      <c r="B7" s="2" t="s">
        <v>10</v>
      </c>
      <c r="C7" s="2">
        <v>0.96699999999999997</v>
      </c>
      <c r="D7" s="2">
        <v>0.90700000000000003</v>
      </c>
      <c r="E7" s="2">
        <v>0.50600000000000001</v>
      </c>
      <c r="F7" s="2">
        <v>0.49099999999999999</v>
      </c>
      <c r="G7" s="2">
        <v>8.7999999999999995E-2</v>
      </c>
    </row>
    <row r="8" spans="1:7" ht="15.75">
      <c r="A8" s="2" t="s">
        <v>51</v>
      </c>
      <c r="B8" s="2" t="s">
        <v>11</v>
      </c>
      <c r="C8" s="2">
        <v>0.89500000000000002</v>
      </c>
      <c r="D8" s="2">
        <v>0.35799999999999998</v>
      </c>
      <c r="E8" s="2">
        <v>0.69799999999999995</v>
      </c>
      <c r="F8" s="2">
        <v>0.64600000000000002</v>
      </c>
      <c r="G8" s="2">
        <v>0.2</v>
      </c>
    </row>
    <row r="9" spans="1:7" ht="15.75">
      <c r="A9" s="2" t="s">
        <v>52</v>
      </c>
      <c r="B9" s="2" t="s">
        <v>12</v>
      </c>
      <c r="C9" s="2">
        <v>0.89500000000000002</v>
      </c>
      <c r="D9" s="2">
        <v>8.4000000000000005E-2</v>
      </c>
      <c r="E9" s="2">
        <v>0.54800000000000004</v>
      </c>
      <c r="F9" s="2">
        <v>0.39300000000000002</v>
      </c>
      <c r="G9" s="2">
        <v>3.9E-2</v>
      </c>
    </row>
    <row r="10" spans="1:7" ht="15.75">
      <c r="A10" s="2" t="s">
        <v>53</v>
      </c>
      <c r="B10" s="2" t="s">
        <v>13</v>
      </c>
      <c r="C10" s="2">
        <v>0.92200000000000004</v>
      </c>
      <c r="D10" s="2">
        <v>0.20499999999999999</v>
      </c>
      <c r="E10" s="2">
        <v>0.91100000000000003</v>
      </c>
      <c r="F10" s="2">
        <v>0.38100000000000001</v>
      </c>
      <c r="G10" s="2">
        <v>4.9000000000000002E-2</v>
      </c>
    </row>
    <row r="11" spans="1:7" ht="15.75">
      <c r="A11" s="2" t="s">
        <v>54</v>
      </c>
      <c r="B11" s="2" t="s">
        <v>14</v>
      </c>
      <c r="C11" s="2">
        <v>0.93200000000000005</v>
      </c>
      <c r="D11" s="2">
        <v>9.9000000000000005E-2</v>
      </c>
      <c r="E11" s="2">
        <v>0.28299999999999997</v>
      </c>
      <c r="F11" s="2">
        <v>0.50800000000000001</v>
      </c>
      <c r="G11" s="2">
        <v>1.6E-2</v>
      </c>
    </row>
    <row r="12" spans="1:7" ht="15.75">
      <c r="A12" s="2" t="s">
        <v>55</v>
      </c>
      <c r="B12" s="2" t="s">
        <v>15</v>
      </c>
      <c r="C12" s="2">
        <v>0.93700000000000006</v>
      </c>
      <c r="D12" s="2">
        <v>5.8999999999999997E-2</v>
      </c>
      <c r="E12" s="2">
        <v>0.27700000000000002</v>
      </c>
      <c r="F12" s="2">
        <v>0.56000000000000005</v>
      </c>
      <c r="G12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enumeration</vt:lpstr>
      <vt:lpstr>4 class solution</vt:lpstr>
      <vt:lpstr>5 Class solution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research</cp:lastModifiedBy>
  <dcterms:created xsi:type="dcterms:W3CDTF">2012-02-29T23:36:19Z</dcterms:created>
  <dcterms:modified xsi:type="dcterms:W3CDTF">2013-07-10T17:50:11Z</dcterms:modified>
</cp:coreProperties>
</file>