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60" windowWidth="18135" windowHeight="12015"/>
  </bookViews>
  <sheets>
    <sheet name="class enumeration" sheetId="1" r:id="rId1"/>
    <sheet name="5 Class solution" sheetId="3" r:id="rId2"/>
    <sheet name="6 Class solution" sheetId="4" r:id="rId3"/>
    <sheet name="7 Class solution" sheetId="5" r:id="rId4"/>
  </sheets>
  <calcPr calcId="124519"/>
</workbook>
</file>

<file path=xl/calcChain.xml><?xml version="1.0" encoding="utf-8"?>
<calcChain xmlns="http://schemas.openxmlformats.org/spreadsheetml/2006/main">
  <c r="I39" i="1"/>
  <c r="I40"/>
  <c r="I41"/>
  <c r="I42"/>
  <c r="I43"/>
  <c r="I44"/>
  <c r="I38"/>
  <c r="I37"/>
  <c r="I22"/>
  <c r="I23"/>
  <c r="I24"/>
  <c r="I25"/>
  <c r="I26"/>
  <c r="I27"/>
  <c r="I21"/>
  <c r="I20"/>
  <c r="M13"/>
  <c r="J13"/>
  <c r="K12" s="1"/>
  <c r="K11"/>
  <c r="J12"/>
  <c r="J11"/>
  <c r="J6"/>
  <c r="J5"/>
  <c r="J10"/>
  <c r="J9"/>
  <c r="J8"/>
  <c r="J7"/>
  <c r="K13" l="1"/>
  <c r="K17"/>
  <c r="L8" s="1"/>
  <c r="K10"/>
  <c r="K8"/>
  <c r="K6"/>
  <c r="K5"/>
  <c r="K7"/>
  <c r="K9"/>
  <c r="L13" l="1"/>
  <c r="L12"/>
  <c r="L11"/>
  <c r="L10"/>
  <c r="L9"/>
  <c r="L7"/>
  <c r="L6"/>
  <c r="L5"/>
  <c r="M17" l="1"/>
  <c r="M11" s="1"/>
  <c r="M12" l="1"/>
  <c r="M8"/>
  <c r="M6"/>
  <c r="M10"/>
  <c r="M9"/>
  <c r="M7"/>
  <c r="M5"/>
</calcChain>
</file>

<file path=xl/sharedStrings.xml><?xml version="1.0" encoding="utf-8"?>
<sst xmlns="http://schemas.openxmlformats.org/spreadsheetml/2006/main" count="97" uniqueCount="56">
  <si>
    <t>LL</t>
  </si>
  <si>
    <t>BIC</t>
  </si>
  <si>
    <t>ABIC</t>
  </si>
  <si>
    <t>VLMR</t>
  </si>
  <si>
    <t>BLRT</t>
  </si>
  <si>
    <t>Entropy</t>
  </si>
  <si>
    <t>Classes</t>
  </si>
  <si>
    <t>SIC</t>
  </si>
  <si>
    <t>BF</t>
  </si>
  <si>
    <t>sic max</t>
  </si>
  <si>
    <t>sum</t>
  </si>
  <si>
    <t>Cmp</t>
  </si>
  <si>
    <t>expsic</t>
  </si>
  <si>
    <t># of pmt</t>
  </si>
  <si>
    <t>Variable Name</t>
  </si>
  <si>
    <t>Label</t>
  </si>
  <si>
    <t>N= 5413</t>
  </si>
  <si>
    <t>2_3</t>
  </si>
  <si>
    <t>3_4</t>
  </si>
  <si>
    <t>4_5</t>
  </si>
  <si>
    <t>5_6</t>
  </si>
  <si>
    <t>6_7</t>
  </si>
  <si>
    <t>7_8</t>
  </si>
  <si>
    <t>8_9</t>
  </si>
  <si>
    <t>9_10</t>
  </si>
  <si>
    <t>marginal diff</t>
  </si>
  <si>
    <t>G7PSPComp</t>
  </si>
  <si>
    <t>parents science push composite (family support)</t>
  </si>
  <si>
    <t>G7ExC</t>
  </si>
  <si>
    <t>extracurricular activities composite (extracurricular activities)</t>
  </si>
  <si>
    <t>G7ASCComp</t>
  </si>
  <si>
    <t>academic self-concept composite (academic self-concept)</t>
  </si>
  <si>
    <t>G7SSCComp</t>
  </si>
  <si>
    <t>science self-concept composite (science self-concept)</t>
  </si>
  <si>
    <t>G7SSEComp</t>
  </si>
  <si>
    <t>school science experiences composite (school science experiences)</t>
  </si>
  <si>
    <t>KSCPH7</t>
  </si>
  <si>
    <t>peer science push composite (peer support)</t>
  </si>
  <si>
    <t>C1 (32.63%)</t>
  </si>
  <si>
    <t>C2 (7.83%)</t>
  </si>
  <si>
    <t>C3 (22.11%)</t>
  </si>
  <si>
    <t>C4 (25.51%)</t>
  </si>
  <si>
    <t>C5 (11.93%)</t>
  </si>
  <si>
    <t>C1 (25.26%)</t>
  </si>
  <si>
    <t>C2 (30.97%)</t>
  </si>
  <si>
    <t>C3 (21.39%)</t>
  </si>
  <si>
    <t>C4 (3.24%)</t>
  </si>
  <si>
    <t>C5 (11.47%)</t>
  </si>
  <si>
    <t>C6 (7.68%)</t>
  </si>
  <si>
    <t>C1 (32.12%)</t>
  </si>
  <si>
    <t>C2 (14.17%)</t>
  </si>
  <si>
    <t>C3 (24.71%)</t>
  </si>
  <si>
    <t>C4 (7.68%)</t>
  </si>
  <si>
    <t>C5 (7.28%)</t>
  </si>
  <si>
    <t>C6 (2.55%)</t>
  </si>
  <si>
    <t>C7 (11.49%)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</si>
</sst>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1" xfId="0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16" fontId="1" fillId="0" borderId="0" xfId="0" applyNumberFormat="1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2" xfId="0" applyFont="1" applyBorder="1"/>
    <xf numFmtId="0" fontId="1" fillId="0" borderId="0" xfId="0" applyFont="1" applyBorder="1"/>
    <xf numFmtId="0" fontId="1" fillId="0" borderId="3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1423840769903749"/>
          <c:y val="7.4487823818532806E-2"/>
          <c:w val="0.67380314960629961"/>
          <c:h val="0.83275625564116862"/>
        </c:manualLayout>
      </c:layout>
      <c:lineChart>
        <c:grouping val="standard"/>
        <c:ser>
          <c:idx val="0"/>
          <c:order val="0"/>
          <c:cat>
            <c:numRef>
              <c:f>'class enumeration'!$B$5:$B$13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cat>
          <c:val>
            <c:numRef>
              <c:f>'class enumeration'!$E$5:$E$13</c:f>
              <c:numCache>
                <c:formatCode>General</c:formatCode>
                <c:ptCount val="9"/>
                <c:pt idx="0">
                  <c:v>69391.472999999998</c:v>
                </c:pt>
                <c:pt idx="1">
                  <c:v>68075.31</c:v>
                </c:pt>
                <c:pt idx="2">
                  <c:v>67547.875</c:v>
                </c:pt>
                <c:pt idx="3">
                  <c:v>61037.815000000002</c:v>
                </c:pt>
                <c:pt idx="4">
                  <c:v>60579.716999999997</c:v>
                </c:pt>
                <c:pt idx="5">
                  <c:v>60434.599000000002</c:v>
                </c:pt>
                <c:pt idx="6">
                  <c:v>60111.328000000001</c:v>
                </c:pt>
                <c:pt idx="7">
                  <c:v>60258.125</c:v>
                </c:pt>
                <c:pt idx="8">
                  <c:v>59894.968000000001</c:v>
                </c:pt>
              </c:numCache>
            </c:numRef>
          </c:val>
        </c:ser>
        <c:marker val="1"/>
        <c:axId val="48471040"/>
        <c:axId val="48477312"/>
      </c:lineChart>
      <c:catAx>
        <c:axId val="48471040"/>
        <c:scaling>
          <c:orientation val="minMax"/>
        </c:scaling>
        <c:axPos val="b"/>
        <c:numFmt formatCode="General" sourceLinked="1"/>
        <c:tickLblPos val="nextTo"/>
        <c:crossAx val="48477312"/>
        <c:crosses val="autoZero"/>
        <c:auto val="1"/>
        <c:lblAlgn val="ctr"/>
        <c:lblOffset val="100"/>
      </c:catAx>
      <c:valAx>
        <c:axId val="48477312"/>
        <c:scaling>
          <c:orientation val="minMax"/>
        </c:scaling>
        <c:axPos val="l"/>
        <c:majorGridlines/>
        <c:numFmt formatCode="General" sourceLinked="1"/>
        <c:tickLblPos val="nextTo"/>
        <c:crossAx val="4847104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cat>
            <c:numRef>
              <c:f>'class enumeration'!$B$5:$B$13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cat>
          <c:val>
            <c:numRef>
              <c:f>'class enumeration'!$F$5:$F$13</c:f>
              <c:numCache>
                <c:formatCode>General</c:formatCode>
                <c:ptCount val="9"/>
                <c:pt idx="0">
                  <c:v>69331.096999999994</c:v>
                </c:pt>
                <c:pt idx="1">
                  <c:v>67992.69</c:v>
                </c:pt>
                <c:pt idx="2">
                  <c:v>67443.012000000002</c:v>
                </c:pt>
                <c:pt idx="3">
                  <c:v>60910.707999999999</c:v>
                </c:pt>
                <c:pt idx="4">
                  <c:v>60430.366000000002</c:v>
                </c:pt>
                <c:pt idx="5">
                  <c:v>60263.004000000001</c:v>
                </c:pt>
                <c:pt idx="6">
                  <c:v>59917.491000000002</c:v>
                </c:pt>
                <c:pt idx="7">
                  <c:v>60042.042000000001</c:v>
                </c:pt>
                <c:pt idx="8">
                  <c:v>59656.642</c:v>
                </c:pt>
              </c:numCache>
            </c:numRef>
          </c:val>
        </c:ser>
        <c:marker val="1"/>
        <c:axId val="48528768"/>
        <c:axId val="48606208"/>
      </c:lineChart>
      <c:catAx>
        <c:axId val="48528768"/>
        <c:scaling>
          <c:orientation val="minMax"/>
        </c:scaling>
        <c:axPos val="b"/>
        <c:numFmt formatCode="General" sourceLinked="1"/>
        <c:tickLblPos val="nextTo"/>
        <c:crossAx val="48606208"/>
        <c:crosses val="autoZero"/>
        <c:auto val="1"/>
        <c:lblAlgn val="ctr"/>
        <c:lblOffset val="100"/>
      </c:catAx>
      <c:valAx>
        <c:axId val="48606208"/>
        <c:scaling>
          <c:orientation val="minMax"/>
        </c:scaling>
        <c:axPos val="l"/>
        <c:majorGridlines/>
        <c:numFmt formatCode="General" sourceLinked="1"/>
        <c:tickLblPos val="nextTo"/>
        <c:crossAx val="4852876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'5 Class solution'!$C$1</c:f>
              <c:strCache>
                <c:ptCount val="1"/>
                <c:pt idx="0">
                  <c:v>C1 (32.63%)</c:v>
                </c:pt>
              </c:strCache>
            </c:strRef>
          </c:tx>
          <c:cat>
            <c:strRef>
              <c:f>'5 Class solution'!$B$2:$B$7</c:f>
              <c:strCache>
                <c:ptCount val="6"/>
                <c:pt idx="0">
                  <c:v>parents science push composite (family support)</c:v>
                </c:pt>
                <c:pt idx="1">
                  <c:v>extracurricular activities composite (extracurricular activities)</c:v>
                </c:pt>
                <c:pt idx="2">
                  <c:v>academic self-concept composite (academic self-concept)</c:v>
                </c:pt>
                <c:pt idx="3">
                  <c:v>science self-concept composite (science self-concept)</c:v>
                </c:pt>
                <c:pt idx="4">
                  <c:v>school science experiences composite (school science experiences)</c:v>
                </c:pt>
                <c:pt idx="5">
                  <c:v>peer science push composite (peer support)</c:v>
                </c:pt>
              </c:strCache>
            </c:strRef>
          </c:cat>
          <c:val>
            <c:numRef>
              <c:f>'5 Class solution'!$C$2:$C$7</c:f>
              <c:numCache>
                <c:formatCode>General</c:formatCode>
                <c:ptCount val="6"/>
                <c:pt idx="0">
                  <c:v>1.6120000000000001</c:v>
                </c:pt>
                <c:pt idx="1">
                  <c:v>1.107</c:v>
                </c:pt>
                <c:pt idx="2">
                  <c:v>2.7909999999999999</c:v>
                </c:pt>
                <c:pt idx="3">
                  <c:v>3.5289999999999999</c:v>
                </c:pt>
                <c:pt idx="4">
                  <c:v>3.714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strRef>
              <c:f>'5 Class solution'!$D$1</c:f>
              <c:strCache>
                <c:ptCount val="1"/>
                <c:pt idx="0">
                  <c:v>C2 (7.83%)</c:v>
                </c:pt>
              </c:strCache>
            </c:strRef>
          </c:tx>
          <c:cat>
            <c:strRef>
              <c:f>'5 Class solution'!$B$2:$B$7</c:f>
              <c:strCache>
                <c:ptCount val="6"/>
                <c:pt idx="0">
                  <c:v>parents science push composite (family support)</c:v>
                </c:pt>
                <c:pt idx="1">
                  <c:v>extracurricular activities composite (extracurricular activities)</c:v>
                </c:pt>
                <c:pt idx="2">
                  <c:v>academic self-concept composite (academic self-concept)</c:v>
                </c:pt>
                <c:pt idx="3">
                  <c:v>science self-concept composite (science self-concept)</c:v>
                </c:pt>
                <c:pt idx="4">
                  <c:v>school science experiences composite (school science experiences)</c:v>
                </c:pt>
                <c:pt idx="5">
                  <c:v>peer science push composite (peer support)</c:v>
                </c:pt>
              </c:strCache>
            </c:strRef>
          </c:cat>
          <c:val>
            <c:numRef>
              <c:f>'5 Class solution'!$D$2:$D$7</c:f>
              <c:numCache>
                <c:formatCode>General</c:formatCode>
                <c:ptCount val="6"/>
                <c:pt idx="0">
                  <c:v>1.593</c:v>
                </c:pt>
                <c:pt idx="1">
                  <c:v>1.8660000000000001</c:v>
                </c:pt>
                <c:pt idx="2">
                  <c:v>2.8370000000000002</c:v>
                </c:pt>
                <c:pt idx="3">
                  <c:v>3.8180000000000001</c:v>
                </c:pt>
                <c:pt idx="4">
                  <c:v>3.7040000000000002</c:v>
                </c:pt>
                <c:pt idx="5">
                  <c:v>3.3</c:v>
                </c:pt>
              </c:numCache>
            </c:numRef>
          </c:val>
        </c:ser>
        <c:ser>
          <c:idx val="2"/>
          <c:order val="2"/>
          <c:tx>
            <c:strRef>
              <c:f>'5 Class solution'!$E$1</c:f>
              <c:strCache>
                <c:ptCount val="1"/>
                <c:pt idx="0">
                  <c:v>C3 (22.11%)</c:v>
                </c:pt>
              </c:strCache>
            </c:strRef>
          </c:tx>
          <c:cat>
            <c:strRef>
              <c:f>'5 Class solution'!$B$2:$B$7</c:f>
              <c:strCache>
                <c:ptCount val="6"/>
                <c:pt idx="0">
                  <c:v>parents science push composite (family support)</c:v>
                </c:pt>
                <c:pt idx="1">
                  <c:v>extracurricular activities composite (extracurricular activities)</c:v>
                </c:pt>
                <c:pt idx="2">
                  <c:v>academic self-concept composite (academic self-concept)</c:v>
                </c:pt>
                <c:pt idx="3">
                  <c:v>science self-concept composite (science self-concept)</c:v>
                </c:pt>
                <c:pt idx="4">
                  <c:v>school science experiences composite (school science experiences)</c:v>
                </c:pt>
                <c:pt idx="5">
                  <c:v>peer science push composite (peer support)</c:v>
                </c:pt>
              </c:strCache>
            </c:strRef>
          </c:cat>
          <c:val>
            <c:numRef>
              <c:f>'5 Class solution'!$E$2:$E$7</c:f>
              <c:numCache>
                <c:formatCode>General</c:formatCode>
                <c:ptCount val="6"/>
                <c:pt idx="0">
                  <c:v>1.5409999999999999</c:v>
                </c:pt>
                <c:pt idx="1">
                  <c:v>1.2170000000000001</c:v>
                </c:pt>
                <c:pt idx="2">
                  <c:v>2.7490000000000001</c:v>
                </c:pt>
                <c:pt idx="3">
                  <c:v>3.4169999999999998</c:v>
                </c:pt>
                <c:pt idx="4">
                  <c:v>3.44</c:v>
                </c:pt>
                <c:pt idx="5">
                  <c:v>1</c:v>
                </c:pt>
              </c:numCache>
            </c:numRef>
          </c:val>
        </c:ser>
        <c:ser>
          <c:idx val="3"/>
          <c:order val="3"/>
          <c:tx>
            <c:strRef>
              <c:f>'5 Class solution'!$F$1</c:f>
              <c:strCache>
                <c:ptCount val="1"/>
                <c:pt idx="0">
                  <c:v>C4 (25.51%)</c:v>
                </c:pt>
              </c:strCache>
            </c:strRef>
          </c:tx>
          <c:cat>
            <c:strRef>
              <c:f>'5 Class solution'!$B$2:$B$7</c:f>
              <c:strCache>
                <c:ptCount val="6"/>
                <c:pt idx="0">
                  <c:v>parents science push composite (family support)</c:v>
                </c:pt>
                <c:pt idx="1">
                  <c:v>extracurricular activities composite (extracurricular activities)</c:v>
                </c:pt>
                <c:pt idx="2">
                  <c:v>academic self-concept composite (academic self-concept)</c:v>
                </c:pt>
                <c:pt idx="3">
                  <c:v>science self-concept composite (science self-concept)</c:v>
                </c:pt>
                <c:pt idx="4">
                  <c:v>school science experiences composite (school science experiences)</c:v>
                </c:pt>
                <c:pt idx="5">
                  <c:v>peer science push composite (peer support)</c:v>
                </c:pt>
              </c:strCache>
            </c:strRef>
          </c:cat>
          <c:val>
            <c:numRef>
              <c:f>'5 Class solution'!$F$2:$F$7</c:f>
              <c:numCache>
                <c:formatCode>General</c:formatCode>
                <c:ptCount val="6"/>
                <c:pt idx="0">
                  <c:v>0.70199999999999996</c:v>
                </c:pt>
                <c:pt idx="1">
                  <c:v>0.66200000000000003</c:v>
                </c:pt>
                <c:pt idx="2">
                  <c:v>2.8180000000000001</c:v>
                </c:pt>
                <c:pt idx="3">
                  <c:v>2.66</c:v>
                </c:pt>
                <c:pt idx="4">
                  <c:v>2.5659999999999998</c:v>
                </c:pt>
                <c:pt idx="5">
                  <c:v>0</c:v>
                </c:pt>
              </c:numCache>
            </c:numRef>
          </c:val>
        </c:ser>
        <c:ser>
          <c:idx val="4"/>
          <c:order val="4"/>
          <c:tx>
            <c:strRef>
              <c:f>'5 Class solution'!$G$1</c:f>
              <c:strCache>
                <c:ptCount val="1"/>
                <c:pt idx="0">
                  <c:v>C5 (11.93%)</c:v>
                </c:pt>
              </c:strCache>
            </c:strRef>
          </c:tx>
          <c:cat>
            <c:strRef>
              <c:f>'5 Class solution'!$B$2:$B$7</c:f>
              <c:strCache>
                <c:ptCount val="6"/>
                <c:pt idx="0">
                  <c:v>parents science push composite (family support)</c:v>
                </c:pt>
                <c:pt idx="1">
                  <c:v>extracurricular activities composite (extracurricular activities)</c:v>
                </c:pt>
                <c:pt idx="2">
                  <c:v>academic self-concept composite (academic self-concept)</c:v>
                </c:pt>
                <c:pt idx="3">
                  <c:v>science self-concept composite (science self-concept)</c:v>
                </c:pt>
                <c:pt idx="4">
                  <c:v>school science experiences composite (school science experiences)</c:v>
                </c:pt>
                <c:pt idx="5">
                  <c:v>peer science push composite (peer support)</c:v>
                </c:pt>
              </c:strCache>
            </c:strRef>
          </c:cat>
          <c:val>
            <c:numRef>
              <c:f>'5 Class solution'!$G$2:$G$7</c:f>
              <c:numCache>
                <c:formatCode>General</c:formatCode>
                <c:ptCount val="6"/>
                <c:pt idx="0">
                  <c:v>1.6970000000000001</c:v>
                </c:pt>
                <c:pt idx="1">
                  <c:v>1.4610000000000001</c:v>
                </c:pt>
                <c:pt idx="2">
                  <c:v>2.7370000000000001</c:v>
                </c:pt>
                <c:pt idx="3">
                  <c:v>3.6560000000000001</c:v>
                </c:pt>
                <c:pt idx="4">
                  <c:v>3.665</c:v>
                </c:pt>
                <c:pt idx="5">
                  <c:v>2</c:v>
                </c:pt>
              </c:numCache>
            </c:numRef>
          </c:val>
        </c:ser>
        <c:marker val="1"/>
        <c:axId val="53084160"/>
        <c:axId val="53088640"/>
      </c:lineChart>
      <c:catAx>
        <c:axId val="53084160"/>
        <c:scaling>
          <c:orientation val="minMax"/>
        </c:scaling>
        <c:axPos val="b"/>
        <c:tickLblPos val="nextTo"/>
        <c:txPr>
          <a:bodyPr/>
          <a:lstStyle/>
          <a:p>
            <a:pPr>
              <a:defRPr sz="1000"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53088640"/>
        <c:crosses val="autoZero"/>
        <c:auto val="1"/>
        <c:lblAlgn val="ctr"/>
        <c:lblOffset val="100"/>
      </c:catAx>
      <c:valAx>
        <c:axId val="53088640"/>
        <c:scaling>
          <c:orientation val="minMax"/>
        </c:scaling>
        <c:axPos val="l"/>
        <c:majorGridlines/>
        <c:numFmt formatCode="General" sourceLinked="1"/>
        <c:tickLblPos val="nextTo"/>
        <c:crossAx val="53084160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'6 Class solution'!$C$1</c:f>
              <c:strCache>
                <c:ptCount val="1"/>
                <c:pt idx="0">
                  <c:v>C1 (25.26%)</c:v>
                </c:pt>
              </c:strCache>
            </c:strRef>
          </c:tx>
          <c:cat>
            <c:strRef>
              <c:f>'6 Class solution'!$B$2:$B$7</c:f>
              <c:strCache>
                <c:ptCount val="6"/>
                <c:pt idx="0">
                  <c:v>parents science push composite (family support)</c:v>
                </c:pt>
                <c:pt idx="1">
                  <c:v>extracurricular activities composite (extracurricular activities)</c:v>
                </c:pt>
                <c:pt idx="2">
                  <c:v>academic self-concept composite (academic self-concept)</c:v>
                </c:pt>
                <c:pt idx="3">
                  <c:v>science self-concept composite (science self-concept)</c:v>
                </c:pt>
                <c:pt idx="4">
                  <c:v>school science experiences composite (school science experiences)</c:v>
                </c:pt>
                <c:pt idx="5">
                  <c:v>peer science push composite (peer support)</c:v>
                </c:pt>
              </c:strCache>
            </c:strRef>
          </c:cat>
          <c:val>
            <c:numRef>
              <c:f>'6 Class solution'!$C$2:$C$7</c:f>
              <c:numCache>
                <c:formatCode>General</c:formatCode>
                <c:ptCount val="6"/>
                <c:pt idx="0">
                  <c:v>0.70199999999999996</c:v>
                </c:pt>
                <c:pt idx="1">
                  <c:v>0.66</c:v>
                </c:pt>
                <c:pt idx="2">
                  <c:v>2.8490000000000002</c:v>
                </c:pt>
                <c:pt idx="3">
                  <c:v>2.6659999999999999</c:v>
                </c:pt>
                <c:pt idx="4">
                  <c:v>2.5790000000000002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strRef>
              <c:f>'6 Class solution'!$D$1</c:f>
              <c:strCache>
                <c:ptCount val="1"/>
                <c:pt idx="0">
                  <c:v>C2 (30.97%)</c:v>
                </c:pt>
              </c:strCache>
            </c:strRef>
          </c:tx>
          <c:cat>
            <c:strRef>
              <c:f>'6 Class solution'!$B$2:$B$7</c:f>
              <c:strCache>
                <c:ptCount val="6"/>
                <c:pt idx="0">
                  <c:v>parents science push composite (family support)</c:v>
                </c:pt>
                <c:pt idx="1">
                  <c:v>extracurricular activities composite (extracurricular activities)</c:v>
                </c:pt>
                <c:pt idx="2">
                  <c:v>academic self-concept composite (academic self-concept)</c:v>
                </c:pt>
                <c:pt idx="3">
                  <c:v>science self-concept composite (science self-concept)</c:v>
                </c:pt>
                <c:pt idx="4">
                  <c:v>school science experiences composite (school science experiences)</c:v>
                </c:pt>
                <c:pt idx="5">
                  <c:v>peer science push composite (peer support)</c:v>
                </c:pt>
              </c:strCache>
            </c:strRef>
          </c:cat>
          <c:val>
            <c:numRef>
              <c:f>'6 Class solution'!$D$2:$D$7</c:f>
              <c:numCache>
                <c:formatCode>General</c:formatCode>
                <c:ptCount val="6"/>
                <c:pt idx="0">
                  <c:v>1.625</c:v>
                </c:pt>
                <c:pt idx="1">
                  <c:v>1.117</c:v>
                </c:pt>
                <c:pt idx="2">
                  <c:v>2.8490000000000002</c:v>
                </c:pt>
                <c:pt idx="3">
                  <c:v>3.5369999999999999</c:v>
                </c:pt>
                <c:pt idx="4">
                  <c:v>3.7069999999999999</c:v>
                </c:pt>
                <c:pt idx="5">
                  <c:v>0</c:v>
                </c:pt>
              </c:numCache>
            </c:numRef>
          </c:val>
        </c:ser>
        <c:ser>
          <c:idx val="2"/>
          <c:order val="2"/>
          <c:tx>
            <c:strRef>
              <c:f>'6 Class solution'!$E$1</c:f>
              <c:strCache>
                <c:ptCount val="1"/>
                <c:pt idx="0">
                  <c:v>C3 (21.39%)</c:v>
                </c:pt>
              </c:strCache>
            </c:strRef>
          </c:tx>
          <c:cat>
            <c:strRef>
              <c:f>'6 Class solution'!$B$2:$B$7</c:f>
              <c:strCache>
                <c:ptCount val="6"/>
                <c:pt idx="0">
                  <c:v>parents science push composite (family support)</c:v>
                </c:pt>
                <c:pt idx="1">
                  <c:v>extracurricular activities composite (extracurricular activities)</c:v>
                </c:pt>
                <c:pt idx="2">
                  <c:v>academic self-concept composite (academic self-concept)</c:v>
                </c:pt>
                <c:pt idx="3">
                  <c:v>science self-concept composite (science self-concept)</c:v>
                </c:pt>
                <c:pt idx="4">
                  <c:v>school science experiences composite (school science experiences)</c:v>
                </c:pt>
                <c:pt idx="5">
                  <c:v>peer science push composite (peer support)</c:v>
                </c:pt>
              </c:strCache>
            </c:strRef>
          </c:cat>
          <c:val>
            <c:numRef>
              <c:f>'6 Class solution'!$E$2:$E$7</c:f>
              <c:numCache>
                <c:formatCode>General</c:formatCode>
                <c:ptCount val="6"/>
                <c:pt idx="0">
                  <c:v>1.544</c:v>
                </c:pt>
                <c:pt idx="1">
                  <c:v>1.218</c:v>
                </c:pt>
                <c:pt idx="2">
                  <c:v>2.7989999999999999</c:v>
                </c:pt>
                <c:pt idx="3">
                  <c:v>3.4169999999999998</c:v>
                </c:pt>
                <c:pt idx="4">
                  <c:v>3.43</c:v>
                </c:pt>
                <c:pt idx="5">
                  <c:v>1</c:v>
                </c:pt>
              </c:numCache>
            </c:numRef>
          </c:val>
        </c:ser>
        <c:ser>
          <c:idx val="3"/>
          <c:order val="3"/>
          <c:tx>
            <c:strRef>
              <c:f>'6 Class solution'!$F$1</c:f>
              <c:strCache>
                <c:ptCount val="1"/>
                <c:pt idx="0">
                  <c:v>C4 (3.24%)</c:v>
                </c:pt>
              </c:strCache>
            </c:strRef>
          </c:tx>
          <c:cat>
            <c:strRef>
              <c:f>'6 Class solution'!$B$2:$B$7</c:f>
              <c:strCache>
                <c:ptCount val="6"/>
                <c:pt idx="0">
                  <c:v>parents science push composite (family support)</c:v>
                </c:pt>
                <c:pt idx="1">
                  <c:v>extracurricular activities composite (extracurricular activities)</c:v>
                </c:pt>
                <c:pt idx="2">
                  <c:v>academic self-concept composite (academic self-concept)</c:v>
                </c:pt>
                <c:pt idx="3">
                  <c:v>science self-concept composite (science self-concept)</c:v>
                </c:pt>
                <c:pt idx="4">
                  <c:v>school science experiences composite (school science experiences)</c:v>
                </c:pt>
                <c:pt idx="5">
                  <c:v>peer science push composite (peer support)</c:v>
                </c:pt>
              </c:strCache>
            </c:strRef>
          </c:cat>
          <c:val>
            <c:numRef>
              <c:f>'6 Class solution'!$F$2:$F$7</c:f>
              <c:numCache>
                <c:formatCode>General</c:formatCode>
                <c:ptCount val="6"/>
                <c:pt idx="0">
                  <c:v>1.2949999999999999</c:v>
                </c:pt>
                <c:pt idx="1">
                  <c:v>0.90800000000000003</c:v>
                </c:pt>
                <c:pt idx="2">
                  <c:v>1.3620000000000001</c:v>
                </c:pt>
                <c:pt idx="3">
                  <c:v>3.12</c:v>
                </c:pt>
                <c:pt idx="4">
                  <c:v>3.653</c:v>
                </c:pt>
                <c:pt idx="5">
                  <c:v>0</c:v>
                </c:pt>
              </c:numCache>
            </c:numRef>
          </c:val>
        </c:ser>
        <c:ser>
          <c:idx val="4"/>
          <c:order val="4"/>
          <c:tx>
            <c:strRef>
              <c:f>'6 Class solution'!$G$1</c:f>
              <c:strCache>
                <c:ptCount val="1"/>
                <c:pt idx="0">
                  <c:v>C5 (11.47%)</c:v>
                </c:pt>
              </c:strCache>
            </c:strRef>
          </c:tx>
          <c:cat>
            <c:strRef>
              <c:f>'6 Class solution'!$B$2:$B$7</c:f>
              <c:strCache>
                <c:ptCount val="6"/>
                <c:pt idx="0">
                  <c:v>parents science push composite (family support)</c:v>
                </c:pt>
                <c:pt idx="1">
                  <c:v>extracurricular activities composite (extracurricular activities)</c:v>
                </c:pt>
                <c:pt idx="2">
                  <c:v>academic self-concept composite (academic self-concept)</c:v>
                </c:pt>
                <c:pt idx="3">
                  <c:v>science self-concept composite (science self-concept)</c:v>
                </c:pt>
                <c:pt idx="4">
                  <c:v>school science experiences composite (school science experiences)</c:v>
                </c:pt>
                <c:pt idx="5">
                  <c:v>peer science push composite (peer support)</c:v>
                </c:pt>
              </c:strCache>
            </c:strRef>
          </c:cat>
          <c:val>
            <c:numRef>
              <c:f>'6 Class solution'!$G$2:$G$7</c:f>
              <c:numCache>
                <c:formatCode>General</c:formatCode>
                <c:ptCount val="6"/>
                <c:pt idx="0">
                  <c:v>1.696</c:v>
                </c:pt>
                <c:pt idx="1">
                  <c:v>1.462</c:v>
                </c:pt>
                <c:pt idx="2">
                  <c:v>2.7949999999999999</c:v>
                </c:pt>
                <c:pt idx="3">
                  <c:v>3.6560000000000001</c:v>
                </c:pt>
                <c:pt idx="4">
                  <c:v>3.6520000000000001</c:v>
                </c:pt>
                <c:pt idx="5">
                  <c:v>2</c:v>
                </c:pt>
              </c:numCache>
            </c:numRef>
          </c:val>
        </c:ser>
        <c:ser>
          <c:idx val="5"/>
          <c:order val="5"/>
          <c:tx>
            <c:strRef>
              <c:f>'6 Class solution'!$H$1</c:f>
              <c:strCache>
                <c:ptCount val="1"/>
                <c:pt idx="0">
                  <c:v>C6 (7.68%)</c:v>
                </c:pt>
              </c:strCache>
            </c:strRef>
          </c:tx>
          <c:cat>
            <c:strRef>
              <c:f>'6 Class solution'!$B$2:$B$7</c:f>
              <c:strCache>
                <c:ptCount val="6"/>
                <c:pt idx="0">
                  <c:v>parents science push composite (family support)</c:v>
                </c:pt>
                <c:pt idx="1">
                  <c:v>extracurricular activities composite (extracurricular activities)</c:v>
                </c:pt>
                <c:pt idx="2">
                  <c:v>academic self-concept composite (academic self-concept)</c:v>
                </c:pt>
                <c:pt idx="3">
                  <c:v>science self-concept composite (science self-concept)</c:v>
                </c:pt>
                <c:pt idx="4">
                  <c:v>school science experiences composite (school science experiences)</c:v>
                </c:pt>
                <c:pt idx="5">
                  <c:v>peer science push composite (peer support)</c:v>
                </c:pt>
              </c:strCache>
            </c:strRef>
          </c:cat>
          <c:val>
            <c:numRef>
              <c:f>'6 Class solution'!$H$2:$H$7</c:f>
              <c:numCache>
                <c:formatCode>General</c:formatCode>
                <c:ptCount val="6"/>
                <c:pt idx="0">
                  <c:v>1.5920000000000001</c:v>
                </c:pt>
                <c:pt idx="1">
                  <c:v>1.867</c:v>
                </c:pt>
                <c:pt idx="2">
                  <c:v>2.87</c:v>
                </c:pt>
                <c:pt idx="3">
                  <c:v>3.8180000000000001</c:v>
                </c:pt>
                <c:pt idx="4">
                  <c:v>3.698</c:v>
                </c:pt>
                <c:pt idx="5">
                  <c:v>3.3</c:v>
                </c:pt>
              </c:numCache>
            </c:numRef>
          </c:val>
        </c:ser>
        <c:marker val="1"/>
        <c:axId val="77431552"/>
        <c:axId val="77433472"/>
      </c:lineChart>
      <c:catAx>
        <c:axId val="77431552"/>
        <c:scaling>
          <c:orientation val="minMax"/>
        </c:scaling>
        <c:axPos val="b"/>
        <c:tickLblPos val="nextTo"/>
        <c:txPr>
          <a:bodyPr/>
          <a:lstStyle/>
          <a:p>
            <a:pPr>
              <a:defRPr sz="1000"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77433472"/>
        <c:crosses val="autoZero"/>
        <c:auto val="1"/>
        <c:lblAlgn val="ctr"/>
        <c:lblOffset val="100"/>
      </c:catAx>
      <c:valAx>
        <c:axId val="77433472"/>
        <c:scaling>
          <c:orientation val="minMax"/>
        </c:scaling>
        <c:axPos val="l"/>
        <c:majorGridlines/>
        <c:numFmt formatCode="General" sourceLinked="1"/>
        <c:tickLblPos val="nextTo"/>
        <c:crossAx val="77431552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'7 Class solution'!$C$1</c:f>
              <c:strCache>
                <c:ptCount val="1"/>
                <c:pt idx="0">
                  <c:v>C1 (32.12%)</c:v>
                </c:pt>
              </c:strCache>
            </c:strRef>
          </c:tx>
          <c:cat>
            <c:strRef>
              <c:f>'7 Class solution'!$B$2:$B$7</c:f>
              <c:strCache>
                <c:ptCount val="6"/>
                <c:pt idx="0">
                  <c:v>parents science push composite (family support)</c:v>
                </c:pt>
                <c:pt idx="1">
                  <c:v>extracurricular activities composite (extracurricular activities)</c:v>
                </c:pt>
                <c:pt idx="2">
                  <c:v>academic self-concept composite (academic self-concept)</c:v>
                </c:pt>
                <c:pt idx="3">
                  <c:v>science self-concept composite (science self-concept)</c:v>
                </c:pt>
                <c:pt idx="4">
                  <c:v>school science experiences composite (school science experiences)</c:v>
                </c:pt>
                <c:pt idx="5">
                  <c:v>peer science push composite (peer support)</c:v>
                </c:pt>
              </c:strCache>
            </c:strRef>
          </c:cat>
          <c:val>
            <c:numRef>
              <c:f>'7 Class solution'!$C$2:$C$7</c:f>
              <c:numCache>
                <c:formatCode>General</c:formatCode>
                <c:ptCount val="6"/>
                <c:pt idx="0">
                  <c:v>1.603</c:v>
                </c:pt>
                <c:pt idx="1">
                  <c:v>1.097</c:v>
                </c:pt>
                <c:pt idx="2">
                  <c:v>2.8370000000000002</c:v>
                </c:pt>
                <c:pt idx="3">
                  <c:v>3.5419999999999998</c:v>
                </c:pt>
                <c:pt idx="4">
                  <c:v>3.714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strRef>
              <c:f>'7 Class solution'!$D$1</c:f>
              <c:strCache>
                <c:ptCount val="1"/>
                <c:pt idx="0">
                  <c:v>C2 (14.17%)</c:v>
                </c:pt>
              </c:strCache>
            </c:strRef>
          </c:tx>
          <c:cat>
            <c:strRef>
              <c:f>'7 Class solution'!$B$2:$B$7</c:f>
              <c:strCache>
                <c:ptCount val="6"/>
                <c:pt idx="0">
                  <c:v>parents science push composite (family support)</c:v>
                </c:pt>
                <c:pt idx="1">
                  <c:v>extracurricular activities composite (extracurricular activities)</c:v>
                </c:pt>
                <c:pt idx="2">
                  <c:v>academic self-concept composite (academic self-concept)</c:v>
                </c:pt>
                <c:pt idx="3">
                  <c:v>science self-concept composite (science self-concept)</c:v>
                </c:pt>
                <c:pt idx="4">
                  <c:v>school science experiences composite (school science experiences)</c:v>
                </c:pt>
                <c:pt idx="5">
                  <c:v>peer science push composite (peer support)</c:v>
                </c:pt>
              </c:strCache>
            </c:strRef>
          </c:cat>
          <c:val>
            <c:numRef>
              <c:f>'7 Class solution'!$D$2:$D$7</c:f>
              <c:numCache>
                <c:formatCode>General</c:formatCode>
                <c:ptCount val="6"/>
                <c:pt idx="0">
                  <c:v>1.958</c:v>
                </c:pt>
                <c:pt idx="1">
                  <c:v>1.3640000000000001</c:v>
                </c:pt>
                <c:pt idx="2">
                  <c:v>2.7789999999999999</c:v>
                </c:pt>
                <c:pt idx="3">
                  <c:v>3.7120000000000002</c:v>
                </c:pt>
                <c:pt idx="4">
                  <c:v>3.7839999999999998</c:v>
                </c:pt>
                <c:pt idx="5">
                  <c:v>1</c:v>
                </c:pt>
              </c:numCache>
            </c:numRef>
          </c:val>
        </c:ser>
        <c:ser>
          <c:idx val="2"/>
          <c:order val="2"/>
          <c:tx>
            <c:strRef>
              <c:f>'7 Class solution'!$E$1</c:f>
              <c:strCache>
                <c:ptCount val="1"/>
                <c:pt idx="0">
                  <c:v>C3 (24.71%)</c:v>
                </c:pt>
              </c:strCache>
            </c:strRef>
          </c:tx>
          <c:cat>
            <c:strRef>
              <c:f>'7 Class solution'!$B$2:$B$7</c:f>
              <c:strCache>
                <c:ptCount val="6"/>
                <c:pt idx="0">
                  <c:v>parents science push composite (family support)</c:v>
                </c:pt>
                <c:pt idx="1">
                  <c:v>extracurricular activities composite (extracurricular activities)</c:v>
                </c:pt>
                <c:pt idx="2">
                  <c:v>academic self-concept composite (academic self-concept)</c:v>
                </c:pt>
                <c:pt idx="3">
                  <c:v>science self-concept composite (science self-concept)</c:v>
                </c:pt>
                <c:pt idx="4">
                  <c:v>school science experiences composite (school science experiences)</c:v>
                </c:pt>
                <c:pt idx="5">
                  <c:v>peer science push composite (peer support)</c:v>
                </c:pt>
              </c:strCache>
            </c:strRef>
          </c:cat>
          <c:val>
            <c:numRef>
              <c:f>'7 Class solution'!$E$2:$E$7</c:f>
              <c:numCache>
                <c:formatCode>General</c:formatCode>
                <c:ptCount val="6"/>
                <c:pt idx="0">
                  <c:v>0.69899999999999995</c:v>
                </c:pt>
                <c:pt idx="1">
                  <c:v>0.66900000000000004</c:v>
                </c:pt>
                <c:pt idx="2">
                  <c:v>2.84</c:v>
                </c:pt>
                <c:pt idx="3">
                  <c:v>2.63</c:v>
                </c:pt>
                <c:pt idx="4">
                  <c:v>2.5339999999999998</c:v>
                </c:pt>
                <c:pt idx="5">
                  <c:v>0</c:v>
                </c:pt>
              </c:numCache>
            </c:numRef>
          </c:val>
        </c:ser>
        <c:ser>
          <c:idx val="3"/>
          <c:order val="3"/>
          <c:tx>
            <c:strRef>
              <c:f>'7 Class solution'!$F$1</c:f>
              <c:strCache>
                <c:ptCount val="1"/>
                <c:pt idx="0">
                  <c:v>C4 (7.68%)</c:v>
                </c:pt>
              </c:strCache>
            </c:strRef>
          </c:tx>
          <c:cat>
            <c:strRef>
              <c:f>'7 Class solution'!$B$2:$B$7</c:f>
              <c:strCache>
                <c:ptCount val="6"/>
                <c:pt idx="0">
                  <c:v>parents science push composite (family support)</c:v>
                </c:pt>
                <c:pt idx="1">
                  <c:v>extracurricular activities composite (extracurricular activities)</c:v>
                </c:pt>
                <c:pt idx="2">
                  <c:v>academic self-concept composite (academic self-concept)</c:v>
                </c:pt>
                <c:pt idx="3">
                  <c:v>science self-concept composite (science self-concept)</c:v>
                </c:pt>
                <c:pt idx="4">
                  <c:v>school science experiences composite (school science experiences)</c:v>
                </c:pt>
                <c:pt idx="5">
                  <c:v>peer science push composite (peer support)</c:v>
                </c:pt>
              </c:strCache>
            </c:strRef>
          </c:cat>
          <c:val>
            <c:numRef>
              <c:f>'7 Class solution'!$F$2:$F$7</c:f>
              <c:numCache>
                <c:formatCode>General</c:formatCode>
                <c:ptCount val="6"/>
                <c:pt idx="0">
                  <c:v>1.589</c:v>
                </c:pt>
                <c:pt idx="1">
                  <c:v>1.867</c:v>
                </c:pt>
                <c:pt idx="2">
                  <c:v>2.8690000000000002</c:v>
                </c:pt>
                <c:pt idx="3">
                  <c:v>3.8180000000000001</c:v>
                </c:pt>
                <c:pt idx="4">
                  <c:v>3.698</c:v>
                </c:pt>
                <c:pt idx="5">
                  <c:v>3.3</c:v>
                </c:pt>
              </c:numCache>
            </c:numRef>
          </c:val>
        </c:ser>
        <c:ser>
          <c:idx val="4"/>
          <c:order val="4"/>
          <c:tx>
            <c:strRef>
              <c:f>'7 Class solution'!$G$1</c:f>
              <c:strCache>
                <c:ptCount val="1"/>
                <c:pt idx="0">
                  <c:v>C5 (7.28%)</c:v>
                </c:pt>
              </c:strCache>
            </c:strRef>
          </c:tx>
          <c:cat>
            <c:strRef>
              <c:f>'7 Class solution'!$B$2:$B$7</c:f>
              <c:strCache>
                <c:ptCount val="6"/>
                <c:pt idx="0">
                  <c:v>parents science push composite (family support)</c:v>
                </c:pt>
                <c:pt idx="1">
                  <c:v>extracurricular activities composite (extracurricular activities)</c:v>
                </c:pt>
                <c:pt idx="2">
                  <c:v>academic self-concept composite (academic self-concept)</c:v>
                </c:pt>
                <c:pt idx="3">
                  <c:v>science self-concept composite (science self-concept)</c:v>
                </c:pt>
                <c:pt idx="4">
                  <c:v>school science experiences composite (school science experiences)</c:v>
                </c:pt>
                <c:pt idx="5">
                  <c:v>peer science push composite (peer support)</c:v>
                </c:pt>
              </c:strCache>
            </c:strRef>
          </c:cat>
          <c:val>
            <c:numRef>
              <c:f>'7 Class solution'!$G$2:$G$7</c:f>
              <c:numCache>
                <c:formatCode>General</c:formatCode>
                <c:ptCount val="6"/>
                <c:pt idx="0">
                  <c:v>0.64500000000000002</c:v>
                </c:pt>
                <c:pt idx="1">
                  <c:v>0.93500000000000005</c:v>
                </c:pt>
                <c:pt idx="2">
                  <c:v>2.8330000000000002</c:v>
                </c:pt>
                <c:pt idx="3">
                  <c:v>2.8420000000000001</c:v>
                </c:pt>
                <c:pt idx="4">
                  <c:v>2.6880000000000002</c:v>
                </c:pt>
                <c:pt idx="5">
                  <c:v>1</c:v>
                </c:pt>
              </c:numCache>
            </c:numRef>
          </c:val>
        </c:ser>
        <c:ser>
          <c:idx val="5"/>
          <c:order val="5"/>
          <c:tx>
            <c:strRef>
              <c:f>'7 Class solution'!$H$1</c:f>
              <c:strCache>
                <c:ptCount val="1"/>
                <c:pt idx="0">
                  <c:v>C6 (2.55%)</c:v>
                </c:pt>
              </c:strCache>
            </c:strRef>
          </c:tx>
          <c:cat>
            <c:strRef>
              <c:f>'7 Class solution'!$B$2:$B$7</c:f>
              <c:strCache>
                <c:ptCount val="6"/>
                <c:pt idx="0">
                  <c:v>parents science push composite (family support)</c:v>
                </c:pt>
                <c:pt idx="1">
                  <c:v>extracurricular activities composite (extracurricular activities)</c:v>
                </c:pt>
                <c:pt idx="2">
                  <c:v>academic self-concept composite (academic self-concept)</c:v>
                </c:pt>
                <c:pt idx="3">
                  <c:v>science self-concept composite (science self-concept)</c:v>
                </c:pt>
                <c:pt idx="4">
                  <c:v>school science experiences composite (school science experiences)</c:v>
                </c:pt>
                <c:pt idx="5">
                  <c:v>peer science push composite (peer support)</c:v>
                </c:pt>
              </c:strCache>
            </c:strRef>
          </c:cat>
          <c:val>
            <c:numRef>
              <c:f>'7 Class solution'!$H$2:$H$7</c:f>
              <c:numCache>
                <c:formatCode>General</c:formatCode>
                <c:ptCount val="6"/>
                <c:pt idx="0">
                  <c:v>1.32</c:v>
                </c:pt>
                <c:pt idx="1">
                  <c:v>1.0169999999999999</c:v>
                </c:pt>
                <c:pt idx="2">
                  <c:v>1.25</c:v>
                </c:pt>
                <c:pt idx="3">
                  <c:v>2.2330000000000001</c:v>
                </c:pt>
                <c:pt idx="4">
                  <c:v>3.72</c:v>
                </c:pt>
                <c:pt idx="5">
                  <c:v>-1.157</c:v>
                </c:pt>
              </c:numCache>
            </c:numRef>
          </c:val>
        </c:ser>
        <c:ser>
          <c:idx val="6"/>
          <c:order val="6"/>
          <c:tx>
            <c:strRef>
              <c:f>'7 Class solution'!$I$1</c:f>
              <c:strCache>
                <c:ptCount val="1"/>
                <c:pt idx="0">
                  <c:v>C7 (11.49%)</c:v>
                </c:pt>
              </c:strCache>
            </c:strRef>
          </c:tx>
          <c:cat>
            <c:strRef>
              <c:f>'7 Class solution'!$B$2:$B$7</c:f>
              <c:strCache>
                <c:ptCount val="6"/>
                <c:pt idx="0">
                  <c:v>parents science push composite (family support)</c:v>
                </c:pt>
                <c:pt idx="1">
                  <c:v>extracurricular activities composite (extracurricular activities)</c:v>
                </c:pt>
                <c:pt idx="2">
                  <c:v>academic self-concept composite (academic self-concept)</c:v>
                </c:pt>
                <c:pt idx="3">
                  <c:v>science self-concept composite (science self-concept)</c:v>
                </c:pt>
                <c:pt idx="4">
                  <c:v>school science experiences composite (school science experiences)</c:v>
                </c:pt>
                <c:pt idx="5">
                  <c:v>peer science push composite (peer support)</c:v>
                </c:pt>
              </c:strCache>
            </c:strRef>
          </c:cat>
          <c:val>
            <c:numRef>
              <c:f>'7 Class solution'!$I$2:$I$7</c:f>
              <c:numCache>
                <c:formatCode>General</c:formatCode>
                <c:ptCount val="6"/>
                <c:pt idx="0">
                  <c:v>1.6950000000000001</c:v>
                </c:pt>
                <c:pt idx="1">
                  <c:v>1.462</c:v>
                </c:pt>
                <c:pt idx="2">
                  <c:v>2.7930000000000001</c:v>
                </c:pt>
                <c:pt idx="3">
                  <c:v>3.6560000000000001</c:v>
                </c:pt>
                <c:pt idx="4">
                  <c:v>3.6520000000000001</c:v>
                </c:pt>
                <c:pt idx="5">
                  <c:v>2</c:v>
                </c:pt>
              </c:numCache>
            </c:numRef>
          </c:val>
        </c:ser>
        <c:marker val="1"/>
        <c:axId val="86129664"/>
        <c:axId val="86589824"/>
      </c:lineChart>
      <c:catAx>
        <c:axId val="86129664"/>
        <c:scaling>
          <c:orientation val="minMax"/>
        </c:scaling>
        <c:axPos val="b"/>
        <c:tickLblPos val="nextTo"/>
        <c:txPr>
          <a:bodyPr/>
          <a:lstStyle/>
          <a:p>
            <a:pPr>
              <a:defRPr sz="1000"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86589824"/>
        <c:crosses val="autoZero"/>
        <c:auto val="1"/>
        <c:lblAlgn val="ctr"/>
        <c:lblOffset val="100"/>
      </c:catAx>
      <c:valAx>
        <c:axId val="86589824"/>
        <c:scaling>
          <c:orientation val="minMax"/>
        </c:scaling>
        <c:axPos val="l"/>
        <c:majorGridlines/>
        <c:numFmt formatCode="General" sourceLinked="1"/>
        <c:tickLblPos val="nextTo"/>
        <c:crossAx val="86129664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67236</xdr:colOff>
      <xdr:row>15</xdr:row>
      <xdr:rowOff>44823</xdr:rowOff>
    </xdr:from>
    <xdr:to>
      <xdr:col>6</xdr:col>
      <xdr:colOff>268942</xdr:colOff>
      <xdr:row>28</xdr:row>
      <xdr:rowOff>168088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11206</xdr:colOff>
      <xdr:row>32</xdr:row>
      <xdr:rowOff>33618</xdr:rowOff>
    </xdr:from>
    <xdr:to>
      <xdr:col>6</xdr:col>
      <xdr:colOff>212912</xdr:colOff>
      <xdr:row>45</xdr:row>
      <xdr:rowOff>156883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257175</xdr:colOff>
      <xdr:row>14</xdr:row>
      <xdr:rowOff>161925</xdr:rowOff>
    </xdr:from>
    <xdr:to>
      <xdr:col>12</xdr:col>
      <xdr:colOff>485775</xdr:colOff>
      <xdr:row>37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333375</xdr:colOff>
      <xdr:row>13</xdr:row>
      <xdr:rowOff>0</xdr:rowOff>
    </xdr:from>
    <xdr:to>
      <xdr:col>14</xdr:col>
      <xdr:colOff>123825</xdr:colOff>
      <xdr:row>35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13</xdr:row>
      <xdr:rowOff>0</xdr:rowOff>
    </xdr:from>
    <xdr:to>
      <xdr:col>13</xdr:col>
      <xdr:colOff>438150</xdr:colOff>
      <xdr:row>35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O44"/>
  <sheetViews>
    <sheetView tabSelected="1" zoomScale="85" zoomScaleNormal="85" workbookViewId="0">
      <selection activeCell="L29" sqref="L29"/>
    </sheetView>
  </sheetViews>
  <sheetFormatPr defaultRowHeight="15.75"/>
  <cols>
    <col min="1" max="1" width="2.28515625" style="1" customWidth="1"/>
    <col min="2" max="2" width="9.140625" style="1"/>
    <col min="3" max="3" width="22.5703125" style="1" customWidth="1"/>
    <col min="4" max="4" width="15.85546875" style="1" customWidth="1"/>
    <col min="5" max="5" width="14.5703125" style="1" customWidth="1"/>
    <col min="6" max="6" width="14.28515625" style="1" customWidth="1"/>
    <col min="7" max="8" width="9.140625" style="1"/>
    <col min="9" max="9" width="14.5703125" style="1" customWidth="1"/>
    <col min="10" max="10" width="9.140625" style="1"/>
    <col min="11" max="11" width="9.85546875" style="1" bestFit="1" customWidth="1"/>
    <col min="12" max="12" width="16.140625" style="1" customWidth="1"/>
    <col min="13" max="13" width="11.42578125" style="1" customWidth="1"/>
    <col min="14" max="14" width="6.7109375" style="1" customWidth="1"/>
    <col min="15" max="15" width="59.28515625" style="1" customWidth="1"/>
    <col min="16" max="16384" width="9.140625" style="1"/>
  </cols>
  <sheetData>
    <row r="2" spans="2:15">
      <c r="B2" s="1" t="s">
        <v>16</v>
      </c>
    </row>
    <row r="3" spans="2:15">
      <c r="B3" s="3" t="s">
        <v>6</v>
      </c>
      <c r="C3" s="3" t="s">
        <v>0</v>
      </c>
      <c r="D3" s="3" t="s">
        <v>13</v>
      </c>
      <c r="E3" s="3" t="s">
        <v>1</v>
      </c>
      <c r="F3" s="3" t="s">
        <v>2</v>
      </c>
      <c r="G3" s="3" t="s">
        <v>3</v>
      </c>
      <c r="H3" s="3" t="s">
        <v>4</v>
      </c>
      <c r="I3" s="3" t="s">
        <v>5</v>
      </c>
      <c r="J3" s="3" t="s">
        <v>7</v>
      </c>
      <c r="K3" s="3" t="s">
        <v>8</v>
      </c>
      <c r="L3" s="3" t="s">
        <v>12</v>
      </c>
      <c r="M3" s="3" t="s">
        <v>11</v>
      </c>
      <c r="O3" s="2"/>
    </row>
    <row r="4" spans="2:15">
      <c r="B4" s="3">
        <v>1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O4" s="2"/>
    </row>
    <row r="5" spans="2:15">
      <c r="B5" s="3">
        <v>2</v>
      </c>
      <c r="C5" s="3">
        <v>-34614.069000000003</v>
      </c>
      <c r="D5" s="3">
        <v>19</v>
      </c>
      <c r="E5" s="3">
        <v>69391.472999999998</v>
      </c>
      <c r="F5" s="3">
        <v>69331.096999999994</v>
      </c>
      <c r="G5" s="3">
        <v>0</v>
      </c>
      <c r="H5" s="3">
        <v>0</v>
      </c>
      <c r="I5" s="3">
        <v>0.92</v>
      </c>
      <c r="J5" s="3">
        <f>-0.5*E5</f>
        <v>-34695.736499999999</v>
      </c>
      <c r="K5" s="4">
        <f t="shared" ref="K5:K13" si="0">EXP(J5-J6)</f>
        <v>1.5806506977805435E-286</v>
      </c>
      <c r="L5" s="3">
        <f t="shared" ref="L5:L13" si="1">EXP(J5-$K$17)</f>
        <v>0</v>
      </c>
      <c r="M5" s="3">
        <f t="shared" ref="M5:M13" si="2">L5/$M$17</f>
        <v>0</v>
      </c>
      <c r="O5" s="2"/>
    </row>
    <row r="6" spans="2:15">
      <c r="B6" s="3">
        <v>3</v>
      </c>
      <c r="C6" s="3">
        <v>-33925.9</v>
      </c>
      <c r="D6" s="3">
        <v>26</v>
      </c>
      <c r="E6" s="3">
        <v>68075.31</v>
      </c>
      <c r="F6" s="3">
        <v>67992.69</v>
      </c>
      <c r="G6" s="3">
        <v>0</v>
      </c>
      <c r="H6" s="3">
        <v>0</v>
      </c>
      <c r="I6" s="3">
        <v>0.93700000000000006</v>
      </c>
      <c r="J6" s="3">
        <f>-0.5*E6</f>
        <v>-34037.654999999999</v>
      </c>
      <c r="K6" s="4">
        <f t="shared" si="0"/>
        <v>2.9440485571166118E-115</v>
      </c>
      <c r="L6" s="3">
        <f t="shared" si="1"/>
        <v>0</v>
      </c>
      <c r="M6" s="3">
        <f t="shared" si="2"/>
        <v>0</v>
      </c>
      <c r="O6" s="2"/>
    </row>
    <row r="7" spans="2:15">
      <c r="B7" s="3">
        <v>4</v>
      </c>
      <c r="C7" s="3">
        <v>-33632.093999999997</v>
      </c>
      <c r="D7" s="3">
        <v>33</v>
      </c>
      <c r="E7" s="3">
        <v>67547.875</v>
      </c>
      <c r="F7" s="3">
        <v>67443.012000000002</v>
      </c>
      <c r="G7" s="3">
        <v>0</v>
      </c>
      <c r="H7" s="3">
        <v>0</v>
      </c>
      <c r="I7" s="3">
        <v>0.77700000000000002</v>
      </c>
      <c r="J7" s="3">
        <f>-0.5*E7</f>
        <v>-33773.9375</v>
      </c>
      <c r="K7" s="4">
        <f t="shared" si="0"/>
        <v>0</v>
      </c>
      <c r="L7" s="3">
        <f t="shared" si="1"/>
        <v>0</v>
      </c>
      <c r="M7" s="3">
        <f t="shared" si="2"/>
        <v>0</v>
      </c>
      <c r="O7" s="2"/>
    </row>
    <row r="8" spans="2:15">
      <c r="B8" s="3">
        <v>5</v>
      </c>
      <c r="C8" s="3">
        <v>-30346.976999999999</v>
      </c>
      <c r="D8" s="3">
        <v>40</v>
      </c>
      <c r="E8" s="7">
        <v>61037.815000000002</v>
      </c>
      <c r="F8" s="7">
        <v>60910.707999999999</v>
      </c>
      <c r="G8" s="3">
        <v>0</v>
      </c>
      <c r="H8" s="3">
        <v>0</v>
      </c>
      <c r="I8" s="3">
        <v>0.81699999999999995</v>
      </c>
      <c r="J8" s="3">
        <f>-0.5*E8</f>
        <v>-30518.907500000001</v>
      </c>
      <c r="K8" s="4">
        <f t="shared" si="0"/>
        <v>3.3518394992960238E-100</v>
      </c>
      <c r="L8" s="3">
        <f t="shared" si="1"/>
        <v>6.8222419910022332E-249</v>
      </c>
      <c r="M8" s="3">
        <f t="shared" si="2"/>
        <v>6.8222419910022332E-249</v>
      </c>
      <c r="O8" s="2"/>
    </row>
    <row r="9" spans="2:15">
      <c r="B9" s="3">
        <v>6</v>
      </c>
      <c r="C9" s="3">
        <v>-30087.839</v>
      </c>
      <c r="D9" s="3">
        <v>47</v>
      </c>
      <c r="E9" s="7">
        <v>60579.716999999997</v>
      </c>
      <c r="F9" s="7">
        <v>60430.366000000002</v>
      </c>
      <c r="G9" s="3">
        <v>0</v>
      </c>
      <c r="H9" s="3">
        <v>0</v>
      </c>
      <c r="I9" s="3">
        <v>0.84499999999999997</v>
      </c>
      <c r="J9" s="3">
        <f t="shared" ref="J9:J13" si="3">-0.5*E9</f>
        <v>-30289.858499999998</v>
      </c>
      <c r="K9" s="4">
        <f t="shared" si="0"/>
        <v>3.0762858480234918E-32</v>
      </c>
      <c r="L9" s="3">
        <f t="shared" si="1"/>
        <v>2.0353725148340448E-149</v>
      </c>
      <c r="M9" s="3">
        <f t="shared" si="2"/>
        <v>2.0353725148340448E-149</v>
      </c>
      <c r="O9" s="2"/>
    </row>
    <row r="10" spans="2:15">
      <c r="B10" s="3">
        <v>7</v>
      </c>
      <c r="C10" s="3">
        <v>-29985.191999999999</v>
      </c>
      <c r="D10" s="3">
        <v>54</v>
      </c>
      <c r="E10" s="7">
        <v>60434.599000000002</v>
      </c>
      <c r="F10" s="7">
        <v>60263.004000000001</v>
      </c>
      <c r="G10" s="3">
        <v>0</v>
      </c>
      <c r="H10" s="3">
        <v>0</v>
      </c>
      <c r="I10" s="3">
        <v>0.83099999999999996</v>
      </c>
      <c r="J10" s="3">
        <f t="shared" si="3"/>
        <v>-30217.299500000001</v>
      </c>
      <c r="K10" s="4">
        <f t="shared" si="0"/>
        <v>6.3473766564529019E-71</v>
      </c>
      <c r="L10" s="3">
        <f t="shared" si="1"/>
        <v>6.6163309113220665E-118</v>
      </c>
      <c r="M10" s="3">
        <f t="shared" si="2"/>
        <v>6.6163309113220665E-118</v>
      </c>
      <c r="O10" s="2"/>
    </row>
    <row r="11" spans="2:15">
      <c r="B11" s="3">
        <v>8</v>
      </c>
      <c r="C11" s="3">
        <v>-29793.469000000001</v>
      </c>
      <c r="D11" s="3">
        <v>61</v>
      </c>
      <c r="E11" s="3">
        <v>60111.328000000001</v>
      </c>
      <c r="F11" s="3">
        <v>59917.491000000002</v>
      </c>
      <c r="G11" s="3">
        <v>1E-4</v>
      </c>
      <c r="H11" s="3">
        <v>0</v>
      </c>
      <c r="I11" s="3">
        <v>0.85799999999999998</v>
      </c>
      <c r="J11" s="3">
        <f t="shared" si="3"/>
        <v>-30055.664000000001</v>
      </c>
      <c r="K11" s="4">
        <f t="shared" si="0"/>
        <v>7.5259881466546809E+31</v>
      </c>
      <c r="L11" s="3">
        <f t="shared" si="1"/>
        <v>1.0423725059069466E-47</v>
      </c>
      <c r="M11" s="3">
        <f t="shared" si="2"/>
        <v>1.0423725059069466E-47</v>
      </c>
      <c r="O11" s="2"/>
    </row>
    <row r="12" spans="2:15">
      <c r="B12" s="3">
        <v>9</v>
      </c>
      <c r="C12" s="3">
        <v>-29836.778999999999</v>
      </c>
      <c r="D12" s="3">
        <v>68</v>
      </c>
      <c r="E12" s="3">
        <v>60258.125</v>
      </c>
      <c r="F12" s="3">
        <v>60042.042000000001</v>
      </c>
      <c r="G12" s="3">
        <v>0</v>
      </c>
      <c r="H12" s="3">
        <v>0</v>
      </c>
      <c r="I12" s="3">
        <v>0.874</v>
      </c>
      <c r="J12" s="3">
        <f t="shared" si="3"/>
        <v>-30129.0625</v>
      </c>
      <c r="K12" s="4">
        <f t="shared" si="0"/>
        <v>1.3850307568851058E-79</v>
      </c>
      <c r="L12" s="3">
        <f t="shared" si="1"/>
        <v>1.3850307568851058E-79</v>
      </c>
      <c r="M12" s="3">
        <f t="shared" si="2"/>
        <v>1.3850307568851058E-79</v>
      </c>
      <c r="O12" s="2"/>
    </row>
    <row r="13" spans="2:15">
      <c r="B13" s="3">
        <v>10</v>
      </c>
      <c r="C13" s="3">
        <v>-29625.113000000001</v>
      </c>
      <c r="D13" s="3">
        <v>75</v>
      </c>
      <c r="E13" s="3">
        <v>59894.968000000001</v>
      </c>
      <c r="F13" s="3">
        <v>59656.642</v>
      </c>
      <c r="G13" s="3">
        <v>0</v>
      </c>
      <c r="H13" s="3">
        <v>0</v>
      </c>
      <c r="I13" s="3">
        <v>0.83699999999999997</v>
      </c>
      <c r="J13" s="3">
        <f t="shared" si="3"/>
        <v>-29947.484</v>
      </c>
      <c r="K13" s="4">
        <f t="shared" si="0"/>
        <v>0</v>
      </c>
      <c r="L13" s="3">
        <f t="shared" si="1"/>
        <v>1</v>
      </c>
      <c r="M13" s="3">
        <f t="shared" si="2"/>
        <v>1</v>
      </c>
    </row>
    <row r="15" spans="2:15">
      <c r="B15" s="1" t="s">
        <v>1</v>
      </c>
    </row>
    <row r="16" spans="2:15">
      <c r="K16" s="1" t="s">
        <v>9</v>
      </c>
      <c r="M16" s="1" t="s">
        <v>10</v>
      </c>
    </row>
    <row r="17" spans="2:13">
      <c r="K17" s="1">
        <f>MAX(J5:J13)</f>
        <v>-29947.484</v>
      </c>
      <c r="M17" s="1">
        <f>SUM(L5:L13)</f>
        <v>1</v>
      </c>
    </row>
    <row r="19" spans="2:13">
      <c r="H19" s="1" t="s">
        <v>1</v>
      </c>
      <c r="I19" s="1" t="s">
        <v>25</v>
      </c>
    </row>
    <row r="20" spans="2:13">
      <c r="H20" s="5" t="s">
        <v>17</v>
      </c>
      <c r="I20" s="1">
        <f>E5-E6</f>
        <v>1316.1630000000005</v>
      </c>
    </row>
    <row r="21" spans="2:13">
      <c r="H21" s="1" t="s">
        <v>18</v>
      </c>
      <c r="I21" s="1">
        <f>E6-E7</f>
        <v>527.43499999999767</v>
      </c>
    </row>
    <row r="22" spans="2:13">
      <c r="H22" s="1" t="s">
        <v>19</v>
      </c>
      <c r="I22" s="1">
        <f t="shared" ref="I22:I27" si="4">E7-E8</f>
        <v>6510.0599999999977</v>
      </c>
    </row>
    <row r="23" spans="2:13">
      <c r="H23" s="1" t="s">
        <v>20</v>
      </c>
      <c r="I23" s="6">
        <f t="shared" si="4"/>
        <v>458.09800000000541</v>
      </c>
    </row>
    <row r="24" spans="2:13">
      <c r="H24" s="1" t="s">
        <v>21</v>
      </c>
      <c r="I24" s="6">
        <f t="shared" si="4"/>
        <v>145.11799999999494</v>
      </c>
    </row>
    <row r="25" spans="2:13">
      <c r="H25" s="1" t="s">
        <v>22</v>
      </c>
      <c r="I25" s="6">
        <f t="shared" si="4"/>
        <v>323.27100000000064</v>
      </c>
    </row>
    <row r="26" spans="2:13">
      <c r="H26" s="1" t="s">
        <v>23</v>
      </c>
      <c r="I26" s="1">
        <f t="shared" si="4"/>
        <v>-146.79699999999866</v>
      </c>
    </row>
    <row r="27" spans="2:13">
      <c r="H27" s="1" t="s">
        <v>24</v>
      </c>
      <c r="I27" s="1">
        <f t="shared" si="4"/>
        <v>363.15699999999924</v>
      </c>
    </row>
    <row r="32" spans="2:13">
      <c r="B32" s="1" t="s">
        <v>2</v>
      </c>
    </row>
    <row r="36" spans="8:9">
      <c r="H36" s="1" t="s">
        <v>2</v>
      </c>
      <c r="I36" s="1" t="s">
        <v>25</v>
      </c>
    </row>
    <row r="37" spans="8:9">
      <c r="H37" s="1" t="s">
        <v>17</v>
      </c>
      <c r="I37" s="1">
        <f>F5-F6</f>
        <v>1338.406999999992</v>
      </c>
    </row>
    <row r="38" spans="8:9">
      <c r="H38" s="1" t="s">
        <v>18</v>
      </c>
      <c r="I38" s="1">
        <f>F6-F7</f>
        <v>549.67799999999988</v>
      </c>
    </row>
    <row r="39" spans="8:9">
      <c r="H39" s="1" t="s">
        <v>19</v>
      </c>
      <c r="I39" s="1">
        <f t="shared" ref="I39:I44" si="5">F7-F8</f>
        <v>6532.3040000000037</v>
      </c>
    </row>
    <row r="40" spans="8:9">
      <c r="H40" s="1" t="s">
        <v>20</v>
      </c>
      <c r="I40" s="6">
        <f t="shared" si="5"/>
        <v>480.34199999999691</v>
      </c>
    </row>
    <row r="41" spans="8:9">
      <c r="H41" s="1" t="s">
        <v>21</v>
      </c>
      <c r="I41" s="6">
        <f t="shared" si="5"/>
        <v>167.36200000000099</v>
      </c>
    </row>
    <row r="42" spans="8:9">
      <c r="H42" s="1" t="s">
        <v>22</v>
      </c>
      <c r="I42" s="6">
        <f t="shared" si="5"/>
        <v>345.51299999999901</v>
      </c>
    </row>
    <row r="43" spans="8:9">
      <c r="H43" s="1" t="s">
        <v>23</v>
      </c>
      <c r="I43" s="1">
        <f t="shared" si="5"/>
        <v>-124.55099999999948</v>
      </c>
    </row>
    <row r="44" spans="8:9">
      <c r="H44" s="1" t="s">
        <v>24</v>
      </c>
      <c r="I44" s="1">
        <f t="shared" si="5"/>
        <v>385.40000000000146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1"/>
  <sheetViews>
    <sheetView workbookViewId="0">
      <selection sqref="A1:G7"/>
    </sheetView>
  </sheetViews>
  <sheetFormatPr defaultRowHeight="15"/>
  <cols>
    <col min="1" max="1" width="15.7109375" customWidth="1"/>
    <col min="2" max="2" width="60.85546875" customWidth="1"/>
    <col min="3" max="3" width="12.42578125" customWidth="1"/>
    <col min="4" max="4" width="14.42578125" customWidth="1"/>
    <col min="5" max="5" width="12.28515625" customWidth="1"/>
    <col min="6" max="6" width="15.140625" customWidth="1"/>
    <col min="7" max="7" width="15.85546875" customWidth="1"/>
  </cols>
  <sheetData>
    <row r="1" spans="1:7" ht="15.75">
      <c r="A1" s="2" t="s">
        <v>14</v>
      </c>
      <c r="B1" s="2" t="s">
        <v>15</v>
      </c>
      <c r="C1" s="2" t="s">
        <v>38</v>
      </c>
      <c r="D1" s="2" t="s">
        <v>39</v>
      </c>
      <c r="E1" s="2" t="s">
        <v>40</v>
      </c>
      <c r="F1" s="2" t="s">
        <v>41</v>
      </c>
      <c r="G1" s="2" t="s">
        <v>42</v>
      </c>
    </row>
    <row r="2" spans="1:7" ht="15.75">
      <c r="A2" s="8" t="s">
        <v>26</v>
      </c>
      <c r="B2" s="8" t="s">
        <v>27</v>
      </c>
      <c r="C2" s="8">
        <v>1.6120000000000001</v>
      </c>
      <c r="D2" s="8">
        <v>1.593</v>
      </c>
      <c r="E2" s="8">
        <v>1.5409999999999999</v>
      </c>
      <c r="F2" s="8">
        <v>0.70199999999999996</v>
      </c>
      <c r="G2" s="8">
        <v>1.6970000000000001</v>
      </c>
    </row>
    <row r="3" spans="1:7" ht="15.75">
      <c r="A3" s="9" t="s">
        <v>28</v>
      </c>
      <c r="B3" s="9" t="s">
        <v>29</v>
      </c>
      <c r="C3" s="9">
        <v>1.107</v>
      </c>
      <c r="D3" s="9">
        <v>1.8660000000000001</v>
      </c>
      <c r="E3" s="9">
        <v>1.2170000000000001</v>
      </c>
      <c r="F3" s="9">
        <v>0.66200000000000003</v>
      </c>
      <c r="G3" s="9">
        <v>1.4610000000000001</v>
      </c>
    </row>
    <row r="4" spans="1:7" ht="15.75">
      <c r="A4" s="9" t="s">
        <v>30</v>
      </c>
      <c r="B4" s="9" t="s">
        <v>31</v>
      </c>
      <c r="C4" s="9">
        <v>2.7909999999999999</v>
      </c>
      <c r="D4" s="9">
        <v>2.8370000000000002</v>
      </c>
      <c r="E4" s="9">
        <v>2.7490000000000001</v>
      </c>
      <c r="F4" s="9">
        <v>2.8180000000000001</v>
      </c>
      <c r="G4" s="9">
        <v>2.7370000000000001</v>
      </c>
    </row>
    <row r="5" spans="1:7" ht="15.75">
      <c r="A5" s="9" t="s">
        <v>32</v>
      </c>
      <c r="B5" s="9" t="s">
        <v>33</v>
      </c>
      <c r="C5" s="9">
        <v>3.5289999999999999</v>
      </c>
      <c r="D5" s="9">
        <v>3.8180000000000001</v>
      </c>
      <c r="E5" s="9">
        <v>3.4169999999999998</v>
      </c>
      <c r="F5" s="9">
        <v>2.66</v>
      </c>
      <c r="G5" s="9">
        <v>3.6560000000000001</v>
      </c>
    </row>
    <row r="6" spans="1:7" ht="15.75">
      <c r="A6" s="9" t="s">
        <v>34</v>
      </c>
      <c r="B6" s="9" t="s">
        <v>35</v>
      </c>
      <c r="C6" s="9">
        <v>3.714</v>
      </c>
      <c r="D6" s="9">
        <v>3.7040000000000002</v>
      </c>
      <c r="E6" s="9">
        <v>3.44</v>
      </c>
      <c r="F6" s="9">
        <v>2.5659999999999998</v>
      </c>
      <c r="G6" s="9">
        <v>3.665</v>
      </c>
    </row>
    <row r="7" spans="1:7" ht="15.75">
      <c r="A7" s="10" t="s">
        <v>36</v>
      </c>
      <c r="B7" s="10" t="s">
        <v>37</v>
      </c>
      <c r="C7" s="10">
        <v>0</v>
      </c>
      <c r="D7" s="10">
        <v>3.3</v>
      </c>
      <c r="E7" s="10">
        <v>1</v>
      </c>
      <c r="F7" s="10">
        <v>0</v>
      </c>
      <c r="G7" s="10">
        <v>2</v>
      </c>
    </row>
    <row r="8" spans="1:7" ht="15.75">
      <c r="A8" s="2"/>
      <c r="B8" s="2"/>
      <c r="C8" s="2"/>
      <c r="D8" s="2"/>
      <c r="E8" s="2"/>
      <c r="F8" s="2"/>
      <c r="G8" s="2"/>
    </row>
    <row r="9" spans="1:7" ht="15.75">
      <c r="A9" s="2"/>
      <c r="B9" s="2"/>
      <c r="C9" s="2"/>
      <c r="D9" s="2"/>
      <c r="E9" s="2"/>
      <c r="F9" s="2"/>
      <c r="G9" s="2"/>
    </row>
    <row r="10" spans="1:7" ht="15.75">
      <c r="A10" s="2"/>
      <c r="B10" s="2"/>
      <c r="C10" s="2"/>
      <c r="D10" s="2"/>
      <c r="E10" s="2"/>
      <c r="F10" s="2"/>
      <c r="G10" s="2"/>
    </row>
    <row r="11" spans="1:7" ht="15.75">
      <c r="A11" s="2"/>
      <c r="B11" s="2"/>
      <c r="C11" s="2"/>
      <c r="D11" s="2"/>
      <c r="E11" s="2"/>
      <c r="F11" s="2"/>
      <c r="G11" s="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11"/>
  <sheetViews>
    <sheetView workbookViewId="0">
      <selection sqref="A1:H7"/>
    </sheetView>
  </sheetViews>
  <sheetFormatPr defaultRowHeight="15"/>
  <cols>
    <col min="1" max="1" width="16.42578125" customWidth="1"/>
    <col min="2" max="2" width="64.28515625" customWidth="1"/>
    <col min="3" max="3" width="12.42578125" customWidth="1"/>
    <col min="4" max="4" width="13" customWidth="1"/>
    <col min="5" max="5" width="13.28515625" customWidth="1"/>
    <col min="6" max="6" width="13.7109375" customWidth="1"/>
    <col min="7" max="7" width="13.42578125" customWidth="1"/>
    <col min="8" max="8" width="15.5703125" customWidth="1"/>
  </cols>
  <sheetData>
    <row r="1" spans="1:8" ht="15.75">
      <c r="A1" s="2" t="s">
        <v>14</v>
      </c>
      <c r="B1" s="2" t="s">
        <v>15</v>
      </c>
      <c r="C1" s="2" t="s">
        <v>43</v>
      </c>
      <c r="D1" s="2" t="s">
        <v>44</v>
      </c>
      <c r="E1" s="2" t="s">
        <v>45</v>
      </c>
      <c r="F1" s="2" t="s">
        <v>46</v>
      </c>
      <c r="G1" s="2" t="s">
        <v>47</v>
      </c>
      <c r="H1" s="2" t="s">
        <v>48</v>
      </c>
    </row>
    <row r="2" spans="1:8" ht="15.75">
      <c r="A2" s="8" t="s">
        <v>26</v>
      </c>
      <c r="B2" s="8" t="s">
        <v>27</v>
      </c>
      <c r="C2" s="8">
        <v>0.70199999999999996</v>
      </c>
      <c r="D2" s="8">
        <v>1.625</v>
      </c>
      <c r="E2" s="8">
        <v>1.544</v>
      </c>
      <c r="F2" s="8">
        <v>1.2949999999999999</v>
      </c>
      <c r="G2" s="8">
        <v>1.696</v>
      </c>
      <c r="H2" s="8">
        <v>1.5920000000000001</v>
      </c>
    </row>
    <row r="3" spans="1:8" ht="15.75">
      <c r="A3" s="9" t="s">
        <v>28</v>
      </c>
      <c r="B3" s="9" t="s">
        <v>29</v>
      </c>
      <c r="C3" s="9">
        <v>0.66</v>
      </c>
      <c r="D3" s="9">
        <v>1.117</v>
      </c>
      <c r="E3" s="9">
        <v>1.218</v>
      </c>
      <c r="F3" s="9">
        <v>0.90800000000000003</v>
      </c>
      <c r="G3" s="9">
        <v>1.462</v>
      </c>
      <c r="H3" s="9">
        <v>1.867</v>
      </c>
    </row>
    <row r="4" spans="1:8" ht="15.75">
      <c r="A4" s="9" t="s">
        <v>30</v>
      </c>
      <c r="B4" s="9" t="s">
        <v>31</v>
      </c>
      <c r="C4" s="9">
        <v>2.8490000000000002</v>
      </c>
      <c r="D4" s="9">
        <v>2.8490000000000002</v>
      </c>
      <c r="E4" s="9">
        <v>2.7989999999999999</v>
      </c>
      <c r="F4" s="9">
        <v>1.3620000000000001</v>
      </c>
      <c r="G4" s="9">
        <v>2.7949999999999999</v>
      </c>
      <c r="H4" s="9">
        <v>2.87</v>
      </c>
    </row>
    <row r="5" spans="1:8" ht="15.75">
      <c r="A5" s="9" t="s">
        <v>32</v>
      </c>
      <c r="B5" s="9" t="s">
        <v>33</v>
      </c>
      <c r="C5" s="9">
        <v>2.6659999999999999</v>
      </c>
      <c r="D5" s="9">
        <v>3.5369999999999999</v>
      </c>
      <c r="E5" s="9">
        <v>3.4169999999999998</v>
      </c>
      <c r="F5" s="9">
        <v>3.12</v>
      </c>
      <c r="G5" s="9">
        <v>3.6560000000000001</v>
      </c>
      <c r="H5" s="9">
        <v>3.8180000000000001</v>
      </c>
    </row>
    <row r="6" spans="1:8" ht="15.75">
      <c r="A6" s="9" t="s">
        <v>34</v>
      </c>
      <c r="B6" s="9" t="s">
        <v>35</v>
      </c>
      <c r="C6" s="9">
        <v>2.5790000000000002</v>
      </c>
      <c r="D6" s="9">
        <v>3.7069999999999999</v>
      </c>
      <c r="E6" s="9">
        <v>3.43</v>
      </c>
      <c r="F6" s="9">
        <v>3.653</v>
      </c>
      <c r="G6" s="9">
        <v>3.6520000000000001</v>
      </c>
      <c r="H6" s="9">
        <v>3.698</v>
      </c>
    </row>
    <row r="7" spans="1:8" ht="15.75">
      <c r="A7" s="10" t="s">
        <v>36</v>
      </c>
      <c r="B7" s="10" t="s">
        <v>37</v>
      </c>
      <c r="C7" s="10">
        <v>0</v>
      </c>
      <c r="D7" s="10">
        <v>0</v>
      </c>
      <c r="E7" s="10">
        <v>1</v>
      </c>
      <c r="F7" s="10">
        <v>0</v>
      </c>
      <c r="G7" s="10">
        <v>2</v>
      </c>
      <c r="H7" s="10">
        <v>3.3</v>
      </c>
    </row>
    <row r="8" spans="1:8" ht="15.75">
      <c r="A8" s="2"/>
      <c r="B8" s="2"/>
      <c r="C8" s="2"/>
      <c r="D8" s="2"/>
      <c r="E8" s="2"/>
      <c r="F8" s="2"/>
      <c r="G8" s="2"/>
      <c r="H8" s="2"/>
    </row>
    <row r="9" spans="1:8" ht="15.75">
      <c r="A9" s="2"/>
      <c r="B9" s="2"/>
      <c r="C9" s="2"/>
      <c r="D9" s="2"/>
      <c r="E9" s="2"/>
      <c r="F9" s="2"/>
      <c r="G9" s="2"/>
      <c r="H9" s="2"/>
    </row>
    <row r="10" spans="1:8" ht="15.75">
      <c r="A10" s="2"/>
      <c r="B10" s="2"/>
      <c r="C10" s="2"/>
      <c r="D10" s="2"/>
      <c r="E10" s="2"/>
      <c r="F10" s="2"/>
      <c r="G10" s="2"/>
      <c r="H10" s="2"/>
    </row>
    <row r="11" spans="1:8" ht="15.75">
      <c r="A11" s="2"/>
      <c r="B11" s="2"/>
      <c r="C11" s="2"/>
      <c r="D11" s="2"/>
      <c r="E11" s="2"/>
      <c r="F11" s="2"/>
      <c r="G11" s="2"/>
      <c r="H11" s="2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I11"/>
  <sheetViews>
    <sheetView workbookViewId="0">
      <selection activeCell="K7" sqref="K7"/>
    </sheetView>
  </sheetViews>
  <sheetFormatPr defaultRowHeight="15"/>
  <cols>
    <col min="1" max="1" width="15.85546875" customWidth="1"/>
    <col min="2" max="2" width="59.28515625" customWidth="1"/>
    <col min="3" max="3" width="13.140625" customWidth="1"/>
    <col min="4" max="4" width="14.140625" customWidth="1"/>
    <col min="5" max="5" width="12.85546875" customWidth="1"/>
    <col min="6" max="6" width="14.5703125" customWidth="1"/>
    <col min="7" max="7" width="16.5703125" customWidth="1"/>
    <col min="8" max="8" width="14" customWidth="1"/>
    <col min="9" max="9" width="16" customWidth="1"/>
  </cols>
  <sheetData>
    <row r="1" spans="1:9" ht="15.75">
      <c r="A1" s="2" t="s">
        <v>14</v>
      </c>
      <c r="B1" s="2" t="s">
        <v>15</v>
      </c>
      <c r="C1" s="2" t="s">
        <v>49</v>
      </c>
      <c r="D1" s="2" t="s">
        <v>50</v>
      </c>
      <c r="E1" s="2" t="s">
        <v>51</v>
      </c>
      <c r="F1" s="2" t="s">
        <v>52</v>
      </c>
      <c r="G1" s="2" t="s">
        <v>53</v>
      </c>
      <c r="H1" s="2" t="s">
        <v>54</v>
      </c>
      <c r="I1" s="2" t="s">
        <v>55</v>
      </c>
    </row>
    <row r="2" spans="1:9" ht="15.75">
      <c r="A2" s="8" t="s">
        <v>26</v>
      </c>
      <c r="B2" s="8" t="s">
        <v>27</v>
      </c>
      <c r="C2" s="8">
        <v>1.603</v>
      </c>
      <c r="D2" s="8">
        <v>1.958</v>
      </c>
      <c r="E2" s="8">
        <v>0.69899999999999995</v>
      </c>
      <c r="F2" s="8">
        <v>1.589</v>
      </c>
      <c r="G2" s="8">
        <v>0.64500000000000002</v>
      </c>
      <c r="H2" s="8">
        <v>1.32</v>
      </c>
      <c r="I2" s="8">
        <v>1.6950000000000001</v>
      </c>
    </row>
    <row r="3" spans="1:9" ht="15.75">
      <c r="A3" s="9" t="s">
        <v>28</v>
      </c>
      <c r="B3" s="9" t="s">
        <v>29</v>
      </c>
      <c r="C3" s="9">
        <v>1.097</v>
      </c>
      <c r="D3" s="9">
        <v>1.3640000000000001</v>
      </c>
      <c r="E3" s="9">
        <v>0.66900000000000004</v>
      </c>
      <c r="F3" s="9">
        <v>1.867</v>
      </c>
      <c r="G3" s="9">
        <v>0.93500000000000005</v>
      </c>
      <c r="H3" s="9">
        <v>1.0169999999999999</v>
      </c>
      <c r="I3" s="9">
        <v>1.462</v>
      </c>
    </row>
    <row r="4" spans="1:9" ht="15.75">
      <c r="A4" s="9" t="s">
        <v>30</v>
      </c>
      <c r="B4" s="9" t="s">
        <v>31</v>
      </c>
      <c r="C4" s="9">
        <v>2.8370000000000002</v>
      </c>
      <c r="D4" s="9">
        <v>2.7789999999999999</v>
      </c>
      <c r="E4" s="9">
        <v>2.84</v>
      </c>
      <c r="F4" s="9">
        <v>2.8690000000000002</v>
      </c>
      <c r="G4" s="9">
        <v>2.8330000000000002</v>
      </c>
      <c r="H4" s="9">
        <v>1.25</v>
      </c>
      <c r="I4" s="9">
        <v>2.7930000000000001</v>
      </c>
    </row>
    <row r="5" spans="1:9" ht="15.75">
      <c r="A5" s="9" t="s">
        <v>32</v>
      </c>
      <c r="B5" s="9" t="s">
        <v>33</v>
      </c>
      <c r="C5" s="9">
        <v>3.5419999999999998</v>
      </c>
      <c r="D5" s="9">
        <v>3.7120000000000002</v>
      </c>
      <c r="E5" s="9">
        <v>2.63</v>
      </c>
      <c r="F5" s="9">
        <v>3.8180000000000001</v>
      </c>
      <c r="G5" s="9">
        <v>2.8420000000000001</v>
      </c>
      <c r="H5" s="9">
        <v>2.2330000000000001</v>
      </c>
      <c r="I5" s="9">
        <v>3.6560000000000001</v>
      </c>
    </row>
    <row r="6" spans="1:9" ht="15.75">
      <c r="A6" s="9" t="s">
        <v>34</v>
      </c>
      <c r="B6" s="9" t="s">
        <v>35</v>
      </c>
      <c r="C6" s="9">
        <v>3.714</v>
      </c>
      <c r="D6" s="9">
        <v>3.7839999999999998</v>
      </c>
      <c r="E6" s="9">
        <v>2.5339999999999998</v>
      </c>
      <c r="F6" s="9">
        <v>3.698</v>
      </c>
      <c r="G6" s="9">
        <v>2.6880000000000002</v>
      </c>
      <c r="H6" s="9">
        <v>3.72</v>
      </c>
      <c r="I6" s="9">
        <v>3.6520000000000001</v>
      </c>
    </row>
    <row r="7" spans="1:9" ht="15.75">
      <c r="A7" s="10" t="s">
        <v>36</v>
      </c>
      <c r="B7" s="10" t="s">
        <v>37</v>
      </c>
      <c r="C7" s="10">
        <v>0</v>
      </c>
      <c r="D7" s="10">
        <v>1</v>
      </c>
      <c r="E7" s="10">
        <v>0</v>
      </c>
      <c r="F7" s="10">
        <v>3.3</v>
      </c>
      <c r="G7" s="10">
        <v>1</v>
      </c>
      <c r="H7" s="10">
        <v>-1.157</v>
      </c>
      <c r="I7" s="10">
        <v>2</v>
      </c>
    </row>
    <row r="8" spans="1:9" ht="15.75">
      <c r="A8" s="2"/>
      <c r="B8" s="2"/>
      <c r="C8" s="2"/>
      <c r="D8" s="2"/>
      <c r="E8" s="2"/>
      <c r="F8" s="2"/>
      <c r="G8" s="2"/>
      <c r="H8" s="2"/>
      <c r="I8" s="2"/>
    </row>
    <row r="9" spans="1:9" ht="15.75">
      <c r="A9" s="2"/>
      <c r="B9" s="2"/>
      <c r="C9" s="2"/>
      <c r="D9" s="2"/>
      <c r="E9" s="2"/>
      <c r="F9" s="2"/>
      <c r="G9" s="2"/>
      <c r="H9" s="2"/>
      <c r="I9" s="2"/>
    </row>
    <row r="10" spans="1:9" ht="15.75">
      <c r="A10" s="2"/>
      <c r="B10" s="2"/>
      <c r="C10" s="2"/>
      <c r="D10" s="2"/>
      <c r="E10" s="2"/>
      <c r="F10" s="2"/>
      <c r="G10" s="2"/>
      <c r="H10" s="2"/>
      <c r="I10" s="2"/>
    </row>
    <row r="11" spans="1:9" ht="15.75">
      <c r="A11" s="2"/>
      <c r="B11" s="2"/>
      <c r="C11" s="2"/>
      <c r="D11" s="2"/>
      <c r="E11" s="2"/>
      <c r="F11" s="2"/>
      <c r="G11" s="2"/>
      <c r="H11" s="2"/>
      <c r="I11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class enumeration</vt:lpstr>
      <vt:lpstr>5 Class solution</vt:lpstr>
      <vt:lpstr>6 Class solution</vt:lpstr>
      <vt:lpstr>7 Class solution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Karen</dc:creator>
  <cp:lastModifiedBy>research</cp:lastModifiedBy>
  <dcterms:created xsi:type="dcterms:W3CDTF">2012-02-29T23:36:19Z</dcterms:created>
  <dcterms:modified xsi:type="dcterms:W3CDTF">2013-06-14T00:45:34Z</dcterms:modified>
</cp:coreProperties>
</file>