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4 Class solution" sheetId="2" r:id="rId2"/>
    <sheet name="5 Class solution" sheetId="3" r:id="rId3"/>
    <sheet name="6 Class solution" sheetId="4" r:id="rId4"/>
    <sheet name="7 Class solution" sheetId="5" r:id="rId5"/>
    <sheet name="8 Class solution" sheetId="6" r:id="rId6"/>
  </sheets>
  <calcPr calcId="124519"/>
</workbook>
</file>

<file path=xl/calcChain.xml><?xml version="1.0" encoding="utf-8"?>
<calcChain xmlns="http://schemas.openxmlformats.org/spreadsheetml/2006/main">
  <c r="J6" i="1"/>
  <c r="J5"/>
  <c r="J10"/>
  <c r="J9"/>
  <c r="J8"/>
  <c r="J7"/>
  <c r="K17" l="1"/>
  <c r="L8" s="1"/>
  <c r="K10"/>
  <c r="K8"/>
  <c r="K6"/>
  <c r="K5"/>
  <c r="K7"/>
  <c r="K9"/>
  <c r="L10" l="1"/>
  <c r="L9"/>
  <c r="L7"/>
  <c r="L6"/>
  <c r="L5"/>
  <c r="M17" l="1"/>
  <c r="M8" l="1"/>
  <c r="M6"/>
  <c r="M10"/>
  <c r="M9"/>
  <c r="M7"/>
  <c r="M5"/>
</calcChain>
</file>

<file path=xl/sharedStrings.xml><?xml version="1.0" encoding="utf-8"?>
<sst xmlns="http://schemas.openxmlformats.org/spreadsheetml/2006/main" count="169" uniqueCount="71">
  <si>
    <t>LL</t>
  </si>
  <si>
    <t>BIC</t>
  </si>
  <si>
    <t>ABIC</t>
  </si>
  <si>
    <t>VLMR</t>
  </si>
  <si>
    <t>BLRT</t>
  </si>
  <si>
    <t>Entropy</t>
  </si>
  <si>
    <t>Classes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</si>
  <si>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</si>
  <si>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</si>
  <si>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</si>
  <si>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</si>
  <si>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</si>
  <si>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</si>
  <si>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</si>
  <si>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</si>
  <si>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</si>
  <si>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</si>
  <si>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no varinace within one of the classes</t>
  </si>
  <si>
    <t>SIC</t>
  </si>
  <si>
    <t>BF</t>
  </si>
  <si>
    <t>sic max</t>
  </si>
  <si>
    <t>sum</t>
  </si>
  <si>
    <t>Cmp</t>
  </si>
  <si>
    <t>expsic</t>
  </si>
  <si>
    <t>Within class variance exploration</t>
  </si>
  <si>
    <t># parm</t>
  </si>
  <si>
    <t>class varying variance</t>
  </si>
  <si>
    <t># of pmt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</si>
  <si>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</si>
  <si>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</si>
  <si>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</si>
  <si>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</si>
  <si>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</si>
  <si>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</si>
  <si>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</si>
  <si>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</si>
  <si>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</si>
  <si>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</si>
  <si>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</si>
  <si>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</si>
  <si>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C1 (13.79%)</t>
  </si>
  <si>
    <t>C2 (52.75%)</t>
  </si>
  <si>
    <t>C3 (23.75%)</t>
  </si>
  <si>
    <t>C4 (9.72%)</t>
  </si>
  <si>
    <t>C1 (10.24%)</t>
  </si>
  <si>
    <t>C2 (2.99%)</t>
  </si>
  <si>
    <t>C3 (41.98%)</t>
  </si>
  <si>
    <t>C4 (26.05%)</t>
  </si>
  <si>
    <t>C5 (18.72%)</t>
  </si>
  <si>
    <t>C1 (2.95%)</t>
  </si>
  <si>
    <t>C2 (27.15%)</t>
  </si>
  <si>
    <t>C3 (7.14%)</t>
  </si>
  <si>
    <t>C4 (24.52%)</t>
  </si>
  <si>
    <t>C5 (21.39%)</t>
  </si>
  <si>
    <t>C6 (16.86%)</t>
  </si>
  <si>
    <t>C1 (2.91%)</t>
  </si>
  <si>
    <t>C2 (24.52%)</t>
  </si>
  <si>
    <t>C3 (28.87%)</t>
  </si>
  <si>
    <t>C4 (18.06%)</t>
  </si>
  <si>
    <t>C5 (6.60%)</t>
  </si>
  <si>
    <t>C6 (2.07%)</t>
  </si>
  <si>
    <t>C7 (16.97%)</t>
  </si>
  <si>
    <t>C1 (0.78%)</t>
  </si>
  <si>
    <t>C2 (6.53%)</t>
  </si>
  <si>
    <t>C3 (17.85%)</t>
  </si>
  <si>
    <t>C4 (3.51%)</t>
  </si>
  <si>
    <t>C5 (23.07%)</t>
  </si>
  <si>
    <t>C6 (16.74%)</t>
  </si>
  <si>
    <t>C7 (29.31%)</t>
  </si>
  <si>
    <t>C8 (2.23%)</t>
  </si>
  <si>
    <t>N= 3116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</si>
</sst>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54"/>
          <c:y val="7.448782381853275E-2"/>
          <c:w val="0.6738031496062995"/>
          <c:h val="0.83275625564116851"/>
        </c:manualLayout>
      </c:layout>
      <c:lineChart>
        <c:grouping val="standard"/>
        <c:ser>
          <c:idx val="0"/>
          <c:order val="0"/>
          <c:cat>
            <c:numRef>
              <c:f>'class enumeration'!$B$5:$B$10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47982.826999999997</c:v>
                </c:pt>
                <c:pt idx="1">
                  <c:v>47607.921999999999</c:v>
                </c:pt>
                <c:pt idx="2">
                  <c:v>47353.438999999998</c:v>
                </c:pt>
                <c:pt idx="3">
                  <c:v>47163.224000000002</c:v>
                </c:pt>
                <c:pt idx="4">
                  <c:v>46999.334000000003</c:v>
                </c:pt>
                <c:pt idx="5">
                  <c:v>46952.915000000001</c:v>
                </c:pt>
              </c:numCache>
            </c:numRef>
          </c:val>
        </c:ser>
        <c:marker val="1"/>
        <c:axId val="48603904"/>
        <c:axId val="48605824"/>
      </c:lineChart>
      <c:catAx>
        <c:axId val="48603904"/>
        <c:scaling>
          <c:orientation val="minMax"/>
        </c:scaling>
        <c:axPos val="b"/>
        <c:numFmt formatCode="General" sourceLinked="1"/>
        <c:tickLblPos val="nextTo"/>
        <c:crossAx val="48605824"/>
        <c:crosses val="autoZero"/>
        <c:auto val="1"/>
        <c:lblAlgn val="ctr"/>
        <c:lblOffset val="100"/>
      </c:catAx>
      <c:valAx>
        <c:axId val="48605824"/>
        <c:scaling>
          <c:orientation val="minMax"/>
        </c:scaling>
        <c:axPos val="l"/>
        <c:majorGridlines/>
        <c:numFmt formatCode="General" sourceLinked="1"/>
        <c:tickLblPos val="nextTo"/>
        <c:crossAx val="4860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47922.455999999998</c:v>
                </c:pt>
                <c:pt idx="1">
                  <c:v>47525.309000000001</c:v>
                </c:pt>
                <c:pt idx="2">
                  <c:v>47248.584000000003</c:v>
                </c:pt>
                <c:pt idx="3">
                  <c:v>47036.127999999997</c:v>
                </c:pt>
                <c:pt idx="4">
                  <c:v>46849.995999999999</c:v>
                </c:pt>
                <c:pt idx="5">
                  <c:v>46781.334999999999</c:v>
                </c:pt>
              </c:numCache>
            </c:numRef>
          </c:val>
        </c:ser>
        <c:marker val="1"/>
        <c:axId val="48970368"/>
        <c:axId val="48992640"/>
      </c:lineChart>
      <c:catAx>
        <c:axId val="48970368"/>
        <c:scaling>
          <c:orientation val="minMax"/>
        </c:scaling>
        <c:axPos val="b"/>
        <c:numFmt formatCode="General" sourceLinked="1"/>
        <c:tickLblPos val="nextTo"/>
        <c:crossAx val="48992640"/>
        <c:crosses val="autoZero"/>
        <c:auto val="1"/>
        <c:lblAlgn val="ctr"/>
        <c:lblOffset val="100"/>
      </c:catAx>
      <c:valAx>
        <c:axId val="48992640"/>
        <c:scaling>
          <c:orientation val="minMax"/>
        </c:scaling>
        <c:axPos val="l"/>
        <c:majorGridlines/>
        <c:numFmt formatCode="General" sourceLinked="1"/>
        <c:tickLblPos val="nextTo"/>
        <c:crossAx val="4897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'4 Class solution'!$C$1</c:f>
              <c:strCache>
                <c:ptCount val="1"/>
                <c:pt idx="0">
                  <c:v>C1 (13.79%)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solution'!$C$2:$C$11</c:f>
              <c:numCache>
                <c:formatCode>General</c:formatCode>
                <c:ptCount val="10"/>
                <c:pt idx="0">
                  <c:v>2.7610000000000001</c:v>
                </c:pt>
                <c:pt idx="1">
                  <c:v>2.7389999999999999</c:v>
                </c:pt>
                <c:pt idx="2">
                  <c:v>2.7170000000000001</c:v>
                </c:pt>
                <c:pt idx="3">
                  <c:v>2.798</c:v>
                </c:pt>
                <c:pt idx="4">
                  <c:v>2.694</c:v>
                </c:pt>
                <c:pt idx="5">
                  <c:v>2.8090000000000002</c:v>
                </c:pt>
                <c:pt idx="6">
                  <c:v>2.5619999999999998</c:v>
                </c:pt>
                <c:pt idx="7">
                  <c:v>2.7320000000000002</c:v>
                </c:pt>
                <c:pt idx="8">
                  <c:v>2.5609999999999999</c:v>
                </c:pt>
                <c:pt idx="9">
                  <c:v>2.6160000000000001</c:v>
                </c:pt>
              </c:numCache>
            </c:numRef>
          </c:val>
        </c:ser>
        <c:ser>
          <c:idx val="1"/>
          <c:order val="1"/>
          <c:tx>
            <c:strRef>
              <c:f>'4 Class solution'!$D$1</c:f>
              <c:strCache>
                <c:ptCount val="1"/>
                <c:pt idx="0">
                  <c:v>C2 (52.75%)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solution'!$D$2:$D$11</c:f>
              <c:numCache>
                <c:formatCode>General</c:formatCode>
                <c:ptCount val="10"/>
                <c:pt idx="0">
                  <c:v>3.6840000000000002</c:v>
                </c:pt>
                <c:pt idx="1">
                  <c:v>3.8170000000000002</c:v>
                </c:pt>
                <c:pt idx="2">
                  <c:v>3.673</c:v>
                </c:pt>
                <c:pt idx="3">
                  <c:v>4.0179999999999998</c:v>
                </c:pt>
                <c:pt idx="4">
                  <c:v>4.0119999999999996</c:v>
                </c:pt>
                <c:pt idx="5">
                  <c:v>3.5939999999999999</c:v>
                </c:pt>
                <c:pt idx="6">
                  <c:v>3.2080000000000002</c:v>
                </c:pt>
                <c:pt idx="7">
                  <c:v>3.423</c:v>
                </c:pt>
                <c:pt idx="8">
                  <c:v>3.2309999999999999</c:v>
                </c:pt>
                <c:pt idx="9">
                  <c:v>3.3959999999999999</c:v>
                </c:pt>
              </c:numCache>
            </c:numRef>
          </c:val>
        </c:ser>
        <c:ser>
          <c:idx val="2"/>
          <c:order val="2"/>
          <c:tx>
            <c:strRef>
              <c:f>'4 Class solution'!$E$1</c:f>
              <c:strCache>
                <c:ptCount val="1"/>
                <c:pt idx="0">
                  <c:v>C3 (23.75%)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solution'!$E$2:$E$11</c:f>
              <c:numCache>
                <c:formatCode>General</c:formatCode>
                <c:ptCount val="10"/>
                <c:pt idx="0">
                  <c:v>4.1890000000000001</c:v>
                </c:pt>
                <c:pt idx="1">
                  <c:v>4.49</c:v>
                </c:pt>
                <c:pt idx="2">
                  <c:v>4.46</c:v>
                </c:pt>
                <c:pt idx="3">
                  <c:v>4.6820000000000004</c:v>
                </c:pt>
                <c:pt idx="4">
                  <c:v>4.7290000000000001</c:v>
                </c:pt>
                <c:pt idx="5">
                  <c:v>4.4000000000000004</c:v>
                </c:pt>
                <c:pt idx="6">
                  <c:v>4.343</c:v>
                </c:pt>
                <c:pt idx="7">
                  <c:v>4.4180000000000001</c:v>
                </c:pt>
                <c:pt idx="8">
                  <c:v>4.3739999999999997</c:v>
                </c:pt>
                <c:pt idx="9">
                  <c:v>4.5670000000000002</c:v>
                </c:pt>
              </c:numCache>
            </c:numRef>
          </c:val>
        </c:ser>
        <c:ser>
          <c:idx val="3"/>
          <c:order val="3"/>
          <c:tx>
            <c:strRef>
              <c:f>'4 Class solution'!$F$1</c:f>
              <c:strCache>
                <c:ptCount val="1"/>
                <c:pt idx="0">
                  <c:v>C4 (9.72%)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solution'!$F$2:$F$11</c:f>
              <c:numCache>
                <c:formatCode>General</c:formatCode>
                <c:ptCount val="10"/>
                <c:pt idx="0">
                  <c:v>3.786</c:v>
                </c:pt>
                <c:pt idx="1">
                  <c:v>4.2249999999999996</c:v>
                </c:pt>
                <c:pt idx="2">
                  <c:v>3.9470000000000001</c:v>
                </c:pt>
                <c:pt idx="3">
                  <c:v>4.4939999999999998</c:v>
                </c:pt>
                <c:pt idx="4">
                  <c:v>4.4400000000000004</c:v>
                </c:pt>
                <c:pt idx="5">
                  <c:v>2.343</c:v>
                </c:pt>
                <c:pt idx="6">
                  <c:v>1.915</c:v>
                </c:pt>
                <c:pt idx="7">
                  <c:v>2.427</c:v>
                </c:pt>
                <c:pt idx="8">
                  <c:v>1.9119999999999999</c:v>
                </c:pt>
                <c:pt idx="9">
                  <c:v>1.9</c:v>
                </c:pt>
              </c:numCache>
            </c:numRef>
          </c:val>
        </c:ser>
        <c:marker val="1"/>
        <c:axId val="50690304"/>
        <c:axId val="51564544"/>
      </c:lineChart>
      <c:catAx>
        <c:axId val="5069030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1564544"/>
        <c:crosses val="autoZero"/>
        <c:auto val="1"/>
        <c:lblAlgn val="ctr"/>
        <c:lblOffset val="100"/>
      </c:catAx>
      <c:valAx>
        <c:axId val="51564544"/>
        <c:scaling>
          <c:orientation val="minMax"/>
        </c:scaling>
        <c:axPos val="l"/>
        <c:majorGridlines/>
        <c:numFmt formatCode="General" sourceLinked="1"/>
        <c:tickLblPos val="nextTo"/>
        <c:crossAx val="506903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(10.24%)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solution'!$C$2:$C$11</c:f>
              <c:numCache>
                <c:formatCode>General</c:formatCode>
                <c:ptCount val="10"/>
                <c:pt idx="0">
                  <c:v>3.7570000000000001</c:v>
                </c:pt>
                <c:pt idx="1">
                  <c:v>4.2080000000000002</c:v>
                </c:pt>
                <c:pt idx="2">
                  <c:v>3.9180000000000001</c:v>
                </c:pt>
                <c:pt idx="3">
                  <c:v>4.4829999999999997</c:v>
                </c:pt>
                <c:pt idx="4">
                  <c:v>4.4379999999999997</c:v>
                </c:pt>
                <c:pt idx="5">
                  <c:v>2.839</c:v>
                </c:pt>
                <c:pt idx="6">
                  <c:v>1.9370000000000001</c:v>
                </c:pt>
                <c:pt idx="7">
                  <c:v>2.472</c:v>
                </c:pt>
                <c:pt idx="8">
                  <c:v>1.9390000000000001</c:v>
                </c:pt>
                <c:pt idx="9">
                  <c:v>1.9179999999999999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(2.99%)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solution'!$D$2:$D$11</c:f>
              <c:numCache>
                <c:formatCode>General</c:formatCode>
                <c:ptCount val="10"/>
                <c:pt idx="0">
                  <c:v>2.1139999999999999</c:v>
                </c:pt>
                <c:pt idx="1">
                  <c:v>2.0550000000000002</c:v>
                </c:pt>
                <c:pt idx="2">
                  <c:v>2.0110000000000001</c:v>
                </c:pt>
                <c:pt idx="3">
                  <c:v>2.36</c:v>
                </c:pt>
                <c:pt idx="4">
                  <c:v>2.052</c:v>
                </c:pt>
                <c:pt idx="5">
                  <c:v>2.1629999999999998</c:v>
                </c:pt>
                <c:pt idx="6">
                  <c:v>1.7889999999999999</c:v>
                </c:pt>
                <c:pt idx="7">
                  <c:v>1.958</c:v>
                </c:pt>
                <c:pt idx="8">
                  <c:v>1.702</c:v>
                </c:pt>
                <c:pt idx="9">
                  <c:v>1.704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(41.98%)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solution'!$E$2:$E$11</c:f>
              <c:numCache>
                <c:formatCode>General</c:formatCode>
                <c:ptCount val="10"/>
                <c:pt idx="0">
                  <c:v>3.8170000000000002</c:v>
                </c:pt>
                <c:pt idx="1">
                  <c:v>4.04</c:v>
                </c:pt>
                <c:pt idx="2">
                  <c:v>3.8849999999999998</c:v>
                </c:pt>
                <c:pt idx="3">
                  <c:v>4.2290000000000001</c:v>
                </c:pt>
                <c:pt idx="4">
                  <c:v>4.2779999999999996</c:v>
                </c:pt>
                <c:pt idx="5">
                  <c:v>3.7570000000000001</c:v>
                </c:pt>
                <c:pt idx="6">
                  <c:v>3.3559999999999999</c:v>
                </c:pt>
                <c:pt idx="7">
                  <c:v>3.5790000000000002</c:v>
                </c:pt>
                <c:pt idx="8">
                  <c:v>3.3740000000000001</c:v>
                </c:pt>
                <c:pt idx="9">
                  <c:v>3.581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(26.05%)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solution'!$F$2:$F$11</c:f>
              <c:numCache>
                <c:formatCode>General</c:formatCode>
                <c:ptCount val="10"/>
                <c:pt idx="0">
                  <c:v>3.2490000000000001</c:v>
                </c:pt>
                <c:pt idx="1">
                  <c:v>3.1789999999999998</c:v>
                </c:pt>
                <c:pt idx="2">
                  <c:v>3.1339999999999999</c:v>
                </c:pt>
                <c:pt idx="3">
                  <c:v>3.3149999999999999</c:v>
                </c:pt>
                <c:pt idx="4">
                  <c:v>3.2130000000000001</c:v>
                </c:pt>
                <c:pt idx="5">
                  <c:v>3.1859999999999999</c:v>
                </c:pt>
                <c:pt idx="6">
                  <c:v>2.9239999999999999</c:v>
                </c:pt>
                <c:pt idx="7">
                  <c:v>3.09</c:v>
                </c:pt>
                <c:pt idx="8">
                  <c:v>2.9430000000000001</c:v>
                </c:pt>
                <c:pt idx="9">
                  <c:v>3.0409999999999999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(18.72%)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solution'!$G$2:$G$11</c:f>
              <c:numCache>
                <c:formatCode>General</c:formatCode>
                <c:ptCount val="10"/>
                <c:pt idx="0">
                  <c:v>4.2140000000000004</c:v>
                </c:pt>
                <c:pt idx="1">
                  <c:v>4.5389999999999997</c:v>
                </c:pt>
                <c:pt idx="2">
                  <c:v>4.5149999999999997</c:v>
                </c:pt>
                <c:pt idx="3">
                  <c:v>4.7249999999999996</c:v>
                </c:pt>
                <c:pt idx="4">
                  <c:v>4.766</c:v>
                </c:pt>
                <c:pt idx="5">
                  <c:v>4.476</c:v>
                </c:pt>
                <c:pt idx="6">
                  <c:v>4.4859999999999998</c:v>
                </c:pt>
                <c:pt idx="7">
                  <c:v>4.5289999999999999</c:v>
                </c:pt>
                <c:pt idx="8">
                  <c:v>4.5359999999999996</c:v>
                </c:pt>
                <c:pt idx="9">
                  <c:v>4.6900000000000004</c:v>
                </c:pt>
              </c:numCache>
            </c:numRef>
          </c:val>
        </c:ser>
        <c:marker val="1"/>
        <c:axId val="71558272"/>
        <c:axId val="71585792"/>
      </c:lineChart>
      <c:catAx>
        <c:axId val="7155827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585792"/>
        <c:crosses val="autoZero"/>
        <c:auto val="1"/>
        <c:lblAlgn val="ctr"/>
        <c:lblOffset val="100"/>
      </c:catAx>
      <c:valAx>
        <c:axId val="71585792"/>
        <c:scaling>
          <c:orientation val="minMax"/>
        </c:scaling>
        <c:axPos val="l"/>
        <c:majorGridlines/>
        <c:numFmt formatCode="General" sourceLinked="1"/>
        <c:tickLblPos val="nextTo"/>
        <c:crossAx val="71558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(2.95%)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solution'!$C$2:$C$11</c:f>
              <c:numCache>
                <c:formatCode>General</c:formatCode>
                <c:ptCount val="10"/>
                <c:pt idx="0">
                  <c:v>2.09</c:v>
                </c:pt>
                <c:pt idx="1">
                  <c:v>2.0139999999999998</c:v>
                </c:pt>
                <c:pt idx="2">
                  <c:v>1.986</c:v>
                </c:pt>
                <c:pt idx="3">
                  <c:v>2.3119999999999998</c:v>
                </c:pt>
                <c:pt idx="4">
                  <c:v>2.0070000000000001</c:v>
                </c:pt>
                <c:pt idx="5">
                  <c:v>2.1890000000000001</c:v>
                </c:pt>
                <c:pt idx="6">
                  <c:v>1.84</c:v>
                </c:pt>
                <c:pt idx="7">
                  <c:v>1.994</c:v>
                </c:pt>
                <c:pt idx="8">
                  <c:v>1.738</c:v>
                </c:pt>
                <c:pt idx="9">
                  <c:v>1.73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(27.15%)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solution'!$D$2:$D$11</c:f>
              <c:numCache>
                <c:formatCode>General</c:formatCode>
                <c:ptCount val="10"/>
                <c:pt idx="0">
                  <c:v>3.28</c:v>
                </c:pt>
                <c:pt idx="1">
                  <c:v>3.2189999999999999</c:v>
                </c:pt>
                <c:pt idx="2">
                  <c:v>3.1640000000000001</c:v>
                </c:pt>
                <c:pt idx="3">
                  <c:v>3.3530000000000002</c:v>
                </c:pt>
                <c:pt idx="4">
                  <c:v>3.2469999999999999</c:v>
                </c:pt>
                <c:pt idx="5">
                  <c:v>3.161</c:v>
                </c:pt>
                <c:pt idx="6">
                  <c:v>2.8959999999999999</c:v>
                </c:pt>
                <c:pt idx="7">
                  <c:v>3.0710000000000002</c:v>
                </c:pt>
                <c:pt idx="8">
                  <c:v>2.907</c:v>
                </c:pt>
                <c:pt idx="9">
                  <c:v>2.9990000000000001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(7.14%)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solution'!$E$2:$E$11</c:f>
              <c:numCache>
                <c:formatCode>General</c:formatCode>
                <c:ptCount val="10"/>
                <c:pt idx="0">
                  <c:v>3.7189999999999999</c:v>
                </c:pt>
                <c:pt idx="1">
                  <c:v>4.173</c:v>
                </c:pt>
                <c:pt idx="2">
                  <c:v>3.8769999999999998</c:v>
                </c:pt>
                <c:pt idx="3">
                  <c:v>4.4459999999999997</c:v>
                </c:pt>
                <c:pt idx="4">
                  <c:v>4.3890000000000002</c:v>
                </c:pt>
                <c:pt idx="5">
                  <c:v>2.2429999999999999</c:v>
                </c:pt>
                <c:pt idx="6">
                  <c:v>1.732</c:v>
                </c:pt>
                <c:pt idx="7">
                  <c:v>2.21</c:v>
                </c:pt>
                <c:pt idx="8">
                  <c:v>1.732</c:v>
                </c:pt>
                <c:pt idx="9">
                  <c:v>1.6859999999999999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(24.52%)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solution'!$F$2:$F$11</c:f>
              <c:numCache>
                <c:formatCode>General</c:formatCode>
                <c:ptCount val="10"/>
                <c:pt idx="0">
                  <c:v>3.71</c:v>
                </c:pt>
                <c:pt idx="1">
                  <c:v>3.7749999999999999</c:v>
                </c:pt>
                <c:pt idx="2">
                  <c:v>3.758</c:v>
                </c:pt>
                <c:pt idx="3">
                  <c:v>4.0519999999999996</c:v>
                </c:pt>
                <c:pt idx="4">
                  <c:v>4.1230000000000002</c:v>
                </c:pt>
                <c:pt idx="5">
                  <c:v>4</c:v>
                </c:pt>
                <c:pt idx="6">
                  <c:v>3.6429999999999998</c:v>
                </c:pt>
                <c:pt idx="7">
                  <c:v>3.8149999999999999</c:v>
                </c:pt>
                <c:pt idx="8">
                  <c:v>3.762</c:v>
                </c:pt>
                <c:pt idx="9">
                  <c:v>4.01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(21.39%)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solution'!$G$2:$G$11</c:f>
              <c:numCache>
                <c:formatCode>General</c:formatCode>
                <c:ptCount val="10"/>
                <c:pt idx="0">
                  <c:v>3.9180000000000001</c:v>
                </c:pt>
                <c:pt idx="1">
                  <c:v>4.3179999999999996</c:v>
                </c:pt>
                <c:pt idx="2">
                  <c:v>4.0289999999999999</c:v>
                </c:pt>
                <c:pt idx="3">
                  <c:v>4.4720000000000004</c:v>
                </c:pt>
                <c:pt idx="4">
                  <c:v>4.4880000000000004</c:v>
                </c:pt>
                <c:pt idx="5">
                  <c:v>3.4449999999999998</c:v>
                </c:pt>
                <c:pt idx="6">
                  <c:v>3.0230000000000001</c:v>
                </c:pt>
                <c:pt idx="7">
                  <c:v>3.351</c:v>
                </c:pt>
                <c:pt idx="8">
                  <c:v>2.95</c:v>
                </c:pt>
                <c:pt idx="9">
                  <c:v>3.089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(16.86%)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solution'!$H$2:$H$11</c:f>
              <c:numCache>
                <c:formatCode>General</c:formatCode>
                <c:ptCount val="10"/>
                <c:pt idx="0">
                  <c:v>4.2779999999999996</c:v>
                </c:pt>
                <c:pt idx="1">
                  <c:v>4.6669999999999998</c:v>
                </c:pt>
                <c:pt idx="2">
                  <c:v>4.6109999999999998</c:v>
                </c:pt>
                <c:pt idx="3">
                  <c:v>4.7919999999999998</c:v>
                </c:pt>
                <c:pt idx="4">
                  <c:v>4.8440000000000003</c:v>
                </c:pt>
                <c:pt idx="5">
                  <c:v>4.4779999999999998</c:v>
                </c:pt>
                <c:pt idx="6">
                  <c:v>4.5</c:v>
                </c:pt>
                <c:pt idx="7">
                  <c:v>4.5359999999999996</c:v>
                </c:pt>
                <c:pt idx="8">
                  <c:v>4.5330000000000004</c:v>
                </c:pt>
                <c:pt idx="9">
                  <c:v>4.6980000000000004</c:v>
                </c:pt>
              </c:numCache>
            </c:numRef>
          </c:val>
        </c:ser>
        <c:marker val="1"/>
        <c:axId val="48645248"/>
        <c:axId val="48646784"/>
      </c:lineChart>
      <c:catAx>
        <c:axId val="4864524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8646784"/>
        <c:crosses val="autoZero"/>
        <c:auto val="1"/>
        <c:lblAlgn val="ctr"/>
        <c:lblOffset val="100"/>
      </c:catAx>
      <c:valAx>
        <c:axId val="48646784"/>
        <c:scaling>
          <c:orientation val="minMax"/>
        </c:scaling>
        <c:axPos val="l"/>
        <c:majorGridlines/>
        <c:numFmt formatCode="General" sourceLinked="1"/>
        <c:tickLblPos val="nextTo"/>
        <c:crossAx val="48645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(2.91%)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solution'!$C$2:$C$11</c:f>
              <c:numCache>
                <c:formatCode>General</c:formatCode>
                <c:ptCount val="10"/>
                <c:pt idx="0">
                  <c:v>2.1680000000000001</c:v>
                </c:pt>
                <c:pt idx="1">
                  <c:v>2.1379999999999999</c:v>
                </c:pt>
                <c:pt idx="2">
                  <c:v>2.0779999999999998</c:v>
                </c:pt>
                <c:pt idx="3">
                  <c:v>2.4929999999999999</c:v>
                </c:pt>
                <c:pt idx="4">
                  <c:v>2.121</c:v>
                </c:pt>
                <c:pt idx="5">
                  <c:v>2.1120000000000001</c:v>
                </c:pt>
                <c:pt idx="6">
                  <c:v>1.718</c:v>
                </c:pt>
                <c:pt idx="7">
                  <c:v>1.8740000000000001</c:v>
                </c:pt>
                <c:pt idx="8">
                  <c:v>1.6659999999999999</c:v>
                </c:pt>
                <c:pt idx="9">
                  <c:v>1.613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(24.52%)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solution'!$D$2:$D$11</c:f>
              <c:numCache>
                <c:formatCode>General</c:formatCode>
                <c:ptCount val="10"/>
                <c:pt idx="0">
                  <c:v>3.7069999999999999</c:v>
                </c:pt>
                <c:pt idx="1">
                  <c:v>3.7850000000000001</c:v>
                </c:pt>
                <c:pt idx="2">
                  <c:v>3.7679999999999998</c:v>
                </c:pt>
                <c:pt idx="3">
                  <c:v>4.0309999999999997</c:v>
                </c:pt>
                <c:pt idx="4">
                  <c:v>4.0919999999999996</c:v>
                </c:pt>
                <c:pt idx="5">
                  <c:v>3.9889999999999999</c:v>
                </c:pt>
                <c:pt idx="6">
                  <c:v>3.6429999999999998</c:v>
                </c:pt>
                <c:pt idx="7">
                  <c:v>3.8149999999999999</c:v>
                </c:pt>
                <c:pt idx="8">
                  <c:v>3.7530000000000001</c:v>
                </c:pt>
                <c:pt idx="9">
                  <c:v>3.976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(28.87%)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solution'!$E$2:$E$11</c:f>
              <c:numCache>
                <c:formatCode>General</c:formatCode>
                <c:ptCount val="10"/>
                <c:pt idx="0">
                  <c:v>3.3290000000000002</c:v>
                </c:pt>
                <c:pt idx="1">
                  <c:v>3.3210000000000002</c:v>
                </c:pt>
                <c:pt idx="2">
                  <c:v>3.2570000000000001</c:v>
                </c:pt>
                <c:pt idx="3">
                  <c:v>3.5089999999999999</c:v>
                </c:pt>
                <c:pt idx="4">
                  <c:v>3.4049999999999998</c:v>
                </c:pt>
                <c:pt idx="5">
                  <c:v>3.1429999999999998</c:v>
                </c:pt>
                <c:pt idx="6">
                  <c:v>2.87</c:v>
                </c:pt>
                <c:pt idx="7">
                  <c:v>3.0779999999999998</c:v>
                </c:pt>
                <c:pt idx="8">
                  <c:v>2.8540000000000001</c:v>
                </c:pt>
                <c:pt idx="9">
                  <c:v>2.9390000000000001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(18.06%)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solution'!$F$2:$F$11</c:f>
              <c:numCache>
                <c:formatCode>General</c:formatCode>
                <c:ptCount val="10"/>
                <c:pt idx="0">
                  <c:v>3.968</c:v>
                </c:pt>
                <c:pt idx="1">
                  <c:v>4.3860000000000001</c:v>
                </c:pt>
                <c:pt idx="2">
                  <c:v>4.0860000000000003</c:v>
                </c:pt>
                <c:pt idx="3">
                  <c:v>4.5659999999999998</c:v>
                </c:pt>
                <c:pt idx="4">
                  <c:v>4.6429999999999998</c:v>
                </c:pt>
                <c:pt idx="5">
                  <c:v>3.4820000000000002</c:v>
                </c:pt>
                <c:pt idx="6">
                  <c:v>3.0379999999999998</c:v>
                </c:pt>
                <c:pt idx="7">
                  <c:v>3.38</c:v>
                </c:pt>
                <c:pt idx="8">
                  <c:v>2.9540000000000002</c:v>
                </c:pt>
                <c:pt idx="9">
                  <c:v>3.153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(6.60%)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solution'!$G$2:$G$11</c:f>
              <c:numCache>
                <c:formatCode>General</c:formatCode>
                <c:ptCount val="10"/>
                <c:pt idx="0">
                  <c:v>3.7719999999999998</c:v>
                </c:pt>
                <c:pt idx="1">
                  <c:v>4.2300000000000004</c:v>
                </c:pt>
                <c:pt idx="2">
                  <c:v>3.9220000000000002</c:v>
                </c:pt>
                <c:pt idx="3">
                  <c:v>4.516</c:v>
                </c:pt>
                <c:pt idx="4">
                  <c:v>4.484</c:v>
                </c:pt>
                <c:pt idx="5">
                  <c:v>2.2389999999999999</c:v>
                </c:pt>
                <c:pt idx="6">
                  <c:v>1.7170000000000001</c:v>
                </c:pt>
                <c:pt idx="7">
                  <c:v>2.177</c:v>
                </c:pt>
                <c:pt idx="8">
                  <c:v>1.714</c:v>
                </c:pt>
                <c:pt idx="9">
                  <c:v>1.696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(2.07%)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solution'!$H$2:$H$11</c:f>
              <c:numCache>
                <c:formatCode>General</c:formatCode>
                <c:ptCount val="10"/>
                <c:pt idx="0">
                  <c:v>3.028</c:v>
                </c:pt>
                <c:pt idx="1">
                  <c:v>2.8180000000000001</c:v>
                </c:pt>
                <c:pt idx="2">
                  <c:v>2.6019999999999999</c:v>
                </c:pt>
                <c:pt idx="3">
                  <c:v>2.0960000000000001</c:v>
                </c:pt>
                <c:pt idx="4">
                  <c:v>1.5940000000000001</c:v>
                </c:pt>
                <c:pt idx="5">
                  <c:v>3.4630000000000001</c:v>
                </c:pt>
                <c:pt idx="6">
                  <c:v>3.202</c:v>
                </c:pt>
                <c:pt idx="7">
                  <c:v>3.2080000000000002</c:v>
                </c:pt>
                <c:pt idx="8">
                  <c:v>3.496</c:v>
                </c:pt>
                <c:pt idx="9">
                  <c:v>3.4510000000000001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(16.97%)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solution'!$I$2:$I$11</c:f>
              <c:numCache>
                <c:formatCode>General</c:formatCode>
                <c:ptCount val="10"/>
                <c:pt idx="0">
                  <c:v>4.2729999999999997</c:v>
                </c:pt>
                <c:pt idx="1">
                  <c:v>4.6479999999999997</c:v>
                </c:pt>
                <c:pt idx="2">
                  <c:v>4.5960000000000001</c:v>
                </c:pt>
                <c:pt idx="3">
                  <c:v>4.7949999999999999</c:v>
                </c:pt>
                <c:pt idx="4">
                  <c:v>4.8609999999999998</c:v>
                </c:pt>
                <c:pt idx="5">
                  <c:v>4.4779999999999998</c:v>
                </c:pt>
                <c:pt idx="6">
                  <c:v>4.4939999999999998</c:v>
                </c:pt>
                <c:pt idx="7">
                  <c:v>4.5270000000000001</c:v>
                </c:pt>
                <c:pt idx="8">
                  <c:v>4.5380000000000003</c:v>
                </c:pt>
                <c:pt idx="9">
                  <c:v>4.7050000000000001</c:v>
                </c:pt>
              </c:numCache>
            </c:numRef>
          </c:val>
        </c:ser>
        <c:marker val="1"/>
        <c:axId val="48684032"/>
        <c:axId val="48710400"/>
      </c:lineChart>
      <c:catAx>
        <c:axId val="4868403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8710400"/>
        <c:crosses val="autoZero"/>
        <c:auto val="1"/>
        <c:lblAlgn val="ctr"/>
        <c:lblOffset val="100"/>
      </c:catAx>
      <c:valAx>
        <c:axId val="48710400"/>
        <c:scaling>
          <c:orientation val="minMax"/>
        </c:scaling>
        <c:axPos val="l"/>
        <c:majorGridlines/>
        <c:numFmt formatCode="General" sourceLinked="1"/>
        <c:tickLblPos val="nextTo"/>
        <c:crossAx val="48684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(0.78%)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solution'!$C$2:$C$11</c:f>
              <c:numCache>
                <c:formatCode>General</c:formatCode>
                <c:ptCount val="10"/>
                <c:pt idx="0">
                  <c:v>1.2669999999999999</c:v>
                </c:pt>
                <c:pt idx="1">
                  <c:v>1.167</c:v>
                </c:pt>
                <c:pt idx="2">
                  <c:v>1.1679999999999999</c:v>
                </c:pt>
                <c:pt idx="3">
                  <c:v>1.4830000000000001</c:v>
                </c:pt>
                <c:pt idx="4">
                  <c:v>1.165</c:v>
                </c:pt>
                <c:pt idx="5">
                  <c:v>1.5369999999999999</c:v>
                </c:pt>
                <c:pt idx="6">
                  <c:v>1.526</c:v>
                </c:pt>
                <c:pt idx="7">
                  <c:v>1.5960000000000001</c:v>
                </c:pt>
                <c:pt idx="8">
                  <c:v>1.349</c:v>
                </c:pt>
                <c:pt idx="9">
                  <c:v>1.528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(6.53%)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solution'!$D$2:$D$11</c:f>
              <c:numCache>
                <c:formatCode>General</c:formatCode>
                <c:ptCount val="10"/>
                <c:pt idx="0">
                  <c:v>3.8109999999999999</c:v>
                </c:pt>
                <c:pt idx="1">
                  <c:v>4.2750000000000004</c:v>
                </c:pt>
                <c:pt idx="2">
                  <c:v>3.9550000000000001</c:v>
                </c:pt>
                <c:pt idx="3">
                  <c:v>4.5540000000000003</c:v>
                </c:pt>
                <c:pt idx="4">
                  <c:v>4.5339999999999998</c:v>
                </c:pt>
                <c:pt idx="5">
                  <c:v>2.258</c:v>
                </c:pt>
                <c:pt idx="6">
                  <c:v>1.742</c:v>
                </c:pt>
                <c:pt idx="7">
                  <c:v>2.1930000000000001</c:v>
                </c:pt>
                <c:pt idx="8">
                  <c:v>1.7450000000000001</c:v>
                </c:pt>
                <c:pt idx="9">
                  <c:v>1.7310000000000001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(17.85%)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solution'!$E$2:$E$11</c:f>
              <c:numCache>
                <c:formatCode>General</c:formatCode>
                <c:ptCount val="10"/>
                <c:pt idx="0">
                  <c:v>3.97</c:v>
                </c:pt>
                <c:pt idx="1">
                  <c:v>4.3890000000000002</c:v>
                </c:pt>
                <c:pt idx="2">
                  <c:v>4.0890000000000004</c:v>
                </c:pt>
                <c:pt idx="3">
                  <c:v>4.5739999999999998</c:v>
                </c:pt>
                <c:pt idx="4">
                  <c:v>4.6769999999999996</c:v>
                </c:pt>
                <c:pt idx="5">
                  <c:v>3.5049999999999999</c:v>
                </c:pt>
                <c:pt idx="6">
                  <c:v>3.0590000000000002</c:v>
                </c:pt>
                <c:pt idx="7">
                  <c:v>3.3969999999999998</c:v>
                </c:pt>
                <c:pt idx="8">
                  <c:v>2.97</c:v>
                </c:pt>
                <c:pt idx="9">
                  <c:v>3.1909999999999998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(3.51%)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solution'!$F$2:$F$11</c:f>
              <c:numCache>
                <c:formatCode>General</c:formatCode>
                <c:ptCount val="10"/>
                <c:pt idx="0">
                  <c:v>2.5910000000000002</c:v>
                </c:pt>
                <c:pt idx="1">
                  <c:v>2.6749999999999998</c:v>
                </c:pt>
                <c:pt idx="2">
                  <c:v>2.581</c:v>
                </c:pt>
                <c:pt idx="3">
                  <c:v>3.0070000000000001</c:v>
                </c:pt>
                <c:pt idx="4">
                  <c:v>2.6280000000000001</c:v>
                </c:pt>
                <c:pt idx="5">
                  <c:v>2.3250000000000002</c:v>
                </c:pt>
                <c:pt idx="6">
                  <c:v>1.8560000000000001</c:v>
                </c:pt>
                <c:pt idx="7">
                  <c:v>2.1930000000000001</c:v>
                </c:pt>
                <c:pt idx="8">
                  <c:v>1.9039999999999999</c:v>
                </c:pt>
                <c:pt idx="9">
                  <c:v>1.7669999999999999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(23.07%)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solution'!$G$2:$G$11</c:f>
              <c:numCache>
                <c:formatCode>General</c:formatCode>
                <c:ptCount val="10"/>
                <c:pt idx="0">
                  <c:v>3.706</c:v>
                </c:pt>
                <c:pt idx="1">
                  <c:v>3.786</c:v>
                </c:pt>
                <c:pt idx="2">
                  <c:v>3.7759999999999998</c:v>
                </c:pt>
                <c:pt idx="3">
                  <c:v>4.0460000000000003</c:v>
                </c:pt>
                <c:pt idx="4">
                  <c:v>4.0970000000000004</c:v>
                </c:pt>
                <c:pt idx="5">
                  <c:v>4.0019999999999998</c:v>
                </c:pt>
                <c:pt idx="6">
                  <c:v>3.67</c:v>
                </c:pt>
                <c:pt idx="7">
                  <c:v>3.843</c:v>
                </c:pt>
                <c:pt idx="8">
                  <c:v>3.79</c:v>
                </c:pt>
                <c:pt idx="9">
                  <c:v>4.0030000000000001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(16.74%)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solution'!$H$2:$H$11</c:f>
              <c:numCache>
                <c:formatCode>General</c:formatCode>
                <c:ptCount val="10"/>
                <c:pt idx="0">
                  <c:v>4.2789999999999999</c:v>
                </c:pt>
                <c:pt idx="1">
                  <c:v>4.6539999999999999</c:v>
                </c:pt>
                <c:pt idx="2">
                  <c:v>4.601</c:v>
                </c:pt>
                <c:pt idx="3">
                  <c:v>4.7990000000000004</c:v>
                </c:pt>
                <c:pt idx="4">
                  <c:v>4.8719999999999999</c:v>
                </c:pt>
                <c:pt idx="5">
                  <c:v>4.4809999999999999</c:v>
                </c:pt>
                <c:pt idx="6">
                  <c:v>4.4980000000000002</c:v>
                </c:pt>
                <c:pt idx="7">
                  <c:v>4.5279999999999996</c:v>
                </c:pt>
                <c:pt idx="8">
                  <c:v>4.5419999999999998</c:v>
                </c:pt>
                <c:pt idx="9">
                  <c:v>4.7089999999999996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(29.31%)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solution'!$I$2:$I$11</c:f>
              <c:numCache>
                <c:formatCode>General</c:formatCode>
                <c:ptCount val="10"/>
                <c:pt idx="0">
                  <c:v>3.3769999999999998</c:v>
                </c:pt>
                <c:pt idx="1">
                  <c:v>3.363</c:v>
                </c:pt>
                <c:pt idx="2">
                  <c:v>3.2930000000000001</c:v>
                </c:pt>
                <c:pt idx="3">
                  <c:v>3.5390000000000001</c:v>
                </c:pt>
                <c:pt idx="4">
                  <c:v>3.4529999999999998</c:v>
                </c:pt>
                <c:pt idx="5">
                  <c:v>3.198</c:v>
                </c:pt>
                <c:pt idx="6">
                  <c:v>2.911</c:v>
                </c:pt>
                <c:pt idx="7">
                  <c:v>3.1080000000000001</c:v>
                </c:pt>
                <c:pt idx="8">
                  <c:v>2.8929999999999998</c:v>
                </c:pt>
                <c:pt idx="9">
                  <c:v>2.9969999999999999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(2.23%)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solution'!$J$2:$J$11</c:f>
              <c:numCache>
                <c:formatCode>General</c:formatCode>
                <c:ptCount val="10"/>
                <c:pt idx="0">
                  <c:v>3.0459999999999998</c:v>
                </c:pt>
                <c:pt idx="1">
                  <c:v>2.9049999999999998</c:v>
                </c:pt>
                <c:pt idx="2">
                  <c:v>2.7450000000000001</c:v>
                </c:pt>
                <c:pt idx="3">
                  <c:v>2.2029999999999998</c:v>
                </c:pt>
                <c:pt idx="4">
                  <c:v>1.6259999999999999</c:v>
                </c:pt>
                <c:pt idx="5">
                  <c:v>3.5070000000000001</c:v>
                </c:pt>
                <c:pt idx="6">
                  <c:v>3.3029999999999999</c:v>
                </c:pt>
                <c:pt idx="7">
                  <c:v>3.2970000000000002</c:v>
                </c:pt>
                <c:pt idx="8">
                  <c:v>3.5059999999999998</c:v>
                </c:pt>
                <c:pt idx="9">
                  <c:v>3.3809999999999998</c:v>
                </c:pt>
              </c:numCache>
            </c:numRef>
          </c:val>
        </c:ser>
        <c:marker val="1"/>
        <c:axId val="48940928"/>
        <c:axId val="48942464"/>
      </c:lineChart>
      <c:catAx>
        <c:axId val="4894092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8942464"/>
        <c:crosses val="autoZero"/>
        <c:auto val="1"/>
        <c:lblAlgn val="ctr"/>
        <c:lblOffset val="100"/>
      </c:catAx>
      <c:valAx>
        <c:axId val="48942464"/>
        <c:scaling>
          <c:orientation val="minMax"/>
        </c:scaling>
        <c:axPos val="l"/>
        <c:majorGridlines/>
        <c:numFmt formatCode="General" sourceLinked="1"/>
        <c:tickLblPos val="nextTo"/>
        <c:crossAx val="48940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19050</xdr:rowOff>
    </xdr:from>
    <xdr:to>
      <xdr:col>14</xdr:col>
      <xdr:colOff>285750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12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32"/>
  <sheetViews>
    <sheetView tabSelected="1" zoomScale="85" zoomScaleNormal="85" workbookViewId="0">
      <selection activeCell="O28" sqref="O28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33.5703125" style="1" customWidth="1"/>
    <col min="16" max="16" width="36.7109375" style="1" customWidth="1"/>
    <col min="17" max="17" width="10.7109375" style="1" customWidth="1"/>
    <col min="18" max="18" width="12" style="1" customWidth="1"/>
    <col min="19" max="20" width="9.140625" style="1"/>
    <col min="21" max="21" width="8" style="1" customWidth="1"/>
    <col min="22" max="22" width="10" style="1" customWidth="1"/>
    <col min="23" max="23" width="2.28515625" style="1" customWidth="1"/>
    <col min="24" max="24" width="59.28515625" style="1" customWidth="1"/>
    <col min="25" max="16384" width="9.140625" style="1"/>
  </cols>
  <sheetData>
    <row r="2" spans="2:24">
      <c r="B2" s="1" t="s">
        <v>70</v>
      </c>
      <c r="O2" s="4" t="s">
        <v>24</v>
      </c>
      <c r="P2" s="3" t="s">
        <v>26</v>
      </c>
    </row>
    <row r="3" spans="2:24">
      <c r="B3" s="5" t="s">
        <v>6</v>
      </c>
      <c r="C3" s="5" t="s">
        <v>0</v>
      </c>
      <c r="D3" s="5" t="s">
        <v>27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18</v>
      </c>
      <c r="K3" s="5" t="s">
        <v>19</v>
      </c>
      <c r="L3" s="5" t="s">
        <v>23</v>
      </c>
      <c r="M3" s="5" t="s">
        <v>22</v>
      </c>
      <c r="O3" s="5" t="s">
        <v>6</v>
      </c>
      <c r="P3" s="5" t="s">
        <v>0</v>
      </c>
      <c r="Q3" s="5" t="s">
        <v>25</v>
      </c>
      <c r="R3" s="5" t="s">
        <v>1</v>
      </c>
      <c r="S3" s="5" t="s">
        <v>2</v>
      </c>
      <c r="T3" s="5" t="s">
        <v>3</v>
      </c>
      <c r="U3" s="5" t="s">
        <v>4</v>
      </c>
      <c r="V3" s="5" t="s">
        <v>5</v>
      </c>
      <c r="X3" s="2"/>
    </row>
    <row r="4" spans="2:24"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>
        <v>1</v>
      </c>
      <c r="P4" s="5"/>
      <c r="Q4" s="5"/>
      <c r="R4" s="5"/>
      <c r="S4" s="5"/>
      <c r="T4" s="5"/>
      <c r="U4" s="5"/>
      <c r="V4" s="5"/>
      <c r="X4" s="2"/>
    </row>
    <row r="5" spans="2:24">
      <c r="B5" s="5">
        <v>2</v>
      </c>
      <c r="C5" s="5">
        <v>-23914.992999999999</v>
      </c>
      <c r="D5" s="5">
        <v>19</v>
      </c>
      <c r="E5" s="5">
        <v>47982.826999999997</v>
      </c>
      <c r="F5" s="5">
        <v>47922.455999999998</v>
      </c>
      <c r="G5" s="5">
        <v>0</v>
      </c>
      <c r="H5" s="5">
        <v>0</v>
      </c>
      <c r="I5" s="5">
        <v>0.79300000000000004</v>
      </c>
      <c r="J5" s="5">
        <f>-0.5*E5</f>
        <v>-23991.413499999999</v>
      </c>
      <c r="K5" s="6">
        <f t="shared" ref="K5:K10" si="0">EXP(J5-J6)</f>
        <v>3.8941585613098473E-82</v>
      </c>
      <c r="L5" s="5">
        <f t="shared" ref="L5:L10" si="1">EXP(J5-$K$17)</f>
        <v>2.2774600997245818E-224</v>
      </c>
      <c r="M5" s="5">
        <f t="shared" ref="M5:M10" si="2">L5/$M$17</f>
        <v>2.2774600995350451E-224</v>
      </c>
      <c r="O5" s="5">
        <v>2</v>
      </c>
      <c r="P5" s="5">
        <v>-41710.031999999999</v>
      </c>
      <c r="Q5" s="5">
        <v>41</v>
      </c>
      <c r="R5" s="5">
        <v>83749.244000000006</v>
      </c>
      <c r="S5" s="5">
        <v>83618.971000000005</v>
      </c>
      <c r="T5" s="5">
        <v>0</v>
      </c>
      <c r="U5" s="5">
        <v>0</v>
      </c>
      <c r="V5" s="5">
        <v>0.84299999999999997</v>
      </c>
      <c r="X5" s="2"/>
    </row>
    <row r="6" spans="2:24">
      <c r="B6" s="5">
        <v>3</v>
      </c>
      <c r="C6" s="5">
        <v>-23699.384999999998</v>
      </c>
      <c r="D6" s="5">
        <v>26</v>
      </c>
      <c r="E6" s="5">
        <v>47607.921999999999</v>
      </c>
      <c r="F6" s="5">
        <v>47525.309000000001</v>
      </c>
      <c r="G6" s="5">
        <v>0</v>
      </c>
      <c r="H6" s="5">
        <v>0</v>
      </c>
      <c r="I6" s="5">
        <v>0.67900000000000005</v>
      </c>
      <c r="J6" s="5">
        <f>-0.5*E6</f>
        <v>-23803.960999999999</v>
      </c>
      <c r="K6" s="6">
        <f t="shared" si="0"/>
        <v>5.491850178969605E-56</v>
      </c>
      <c r="L6" s="5">
        <f t="shared" si="1"/>
        <v>5.8484010444570351E-143</v>
      </c>
      <c r="M6" s="5">
        <f t="shared" si="2"/>
        <v>5.8484010439703147E-143</v>
      </c>
      <c r="O6" s="5">
        <v>4</v>
      </c>
      <c r="P6" s="7" t="s">
        <v>17</v>
      </c>
      <c r="Q6" s="5"/>
      <c r="R6" s="5"/>
      <c r="S6" s="5"/>
      <c r="T6" s="5"/>
      <c r="U6" s="5"/>
      <c r="V6" s="5">
        <v>0.56200000000000006</v>
      </c>
      <c r="X6" s="2"/>
    </row>
    <row r="7" spans="2:24">
      <c r="B7" s="5">
        <v>4</v>
      </c>
      <c r="C7" s="5">
        <v>-23543.989000000001</v>
      </c>
      <c r="D7" s="5">
        <v>33</v>
      </c>
      <c r="E7" s="5">
        <v>47353.438999999998</v>
      </c>
      <c r="F7" s="5">
        <v>47248.584000000003</v>
      </c>
      <c r="G7" s="5">
        <v>4.0000000000000002E-4</v>
      </c>
      <c r="H7" s="5">
        <v>0</v>
      </c>
      <c r="I7" s="5">
        <v>0.73</v>
      </c>
      <c r="J7" s="5">
        <f>-0.5*E7</f>
        <v>-23676.719499999999</v>
      </c>
      <c r="K7" s="6">
        <f t="shared" si="0"/>
        <v>4.9583543715272016E-42</v>
      </c>
      <c r="L7" s="5">
        <f t="shared" si="1"/>
        <v>1.0649236329958162E-87</v>
      </c>
      <c r="M7" s="5">
        <f t="shared" si="2"/>
        <v>1.0649236329071903E-87</v>
      </c>
      <c r="O7" s="5">
        <v>5</v>
      </c>
      <c r="P7" s="7" t="s">
        <v>17</v>
      </c>
      <c r="Q7" s="5"/>
      <c r="R7" s="5"/>
      <c r="S7" s="5"/>
      <c r="T7" s="5"/>
      <c r="U7" s="5"/>
      <c r="V7" s="5"/>
      <c r="X7" s="2"/>
    </row>
    <row r="8" spans="2:24">
      <c r="B8" s="5">
        <v>5</v>
      </c>
      <c r="C8" s="5">
        <v>-23420.725999999999</v>
      </c>
      <c r="D8" s="5">
        <v>40</v>
      </c>
      <c r="E8" s="5">
        <v>47163.224000000002</v>
      </c>
      <c r="F8" s="5">
        <v>47036.127999999997</v>
      </c>
      <c r="G8" s="5">
        <v>1.21E-2</v>
      </c>
      <c r="H8" s="5">
        <v>0</v>
      </c>
      <c r="I8" s="5">
        <v>0.76</v>
      </c>
      <c r="J8" s="5">
        <f>-0.5*E8</f>
        <v>-23581.612000000001</v>
      </c>
      <c r="K8" s="6">
        <f t="shared" si="0"/>
        <v>2.5807068848599439E-36</v>
      </c>
      <c r="L8" s="5">
        <f t="shared" si="1"/>
        <v>2.1477360293387292E-46</v>
      </c>
      <c r="M8" s="5">
        <f t="shared" si="2"/>
        <v>2.1477360291599887E-46</v>
      </c>
      <c r="O8" s="5"/>
      <c r="P8" s="5"/>
      <c r="Q8" s="5"/>
      <c r="R8" s="5"/>
      <c r="S8" s="5"/>
      <c r="T8" s="5"/>
      <c r="U8" s="5"/>
      <c r="V8" s="5"/>
      <c r="X8" s="2"/>
    </row>
    <row r="9" spans="2:24">
      <c r="B9" s="5">
        <v>6</v>
      </c>
      <c r="C9" s="5">
        <v>-23310.626</v>
      </c>
      <c r="D9" s="5">
        <v>47</v>
      </c>
      <c r="E9" s="5">
        <v>46999.334000000003</v>
      </c>
      <c r="F9" s="5">
        <v>46849.995999999999</v>
      </c>
      <c r="G9" s="5">
        <v>0</v>
      </c>
      <c r="H9" s="5">
        <v>0</v>
      </c>
      <c r="I9" s="5">
        <v>0.76</v>
      </c>
      <c r="J9" s="5">
        <f t="shared" ref="J9:J10" si="3">-0.5*E9</f>
        <v>-23499.667000000001</v>
      </c>
      <c r="K9" s="6">
        <f t="shared" si="0"/>
        <v>8.3222780624126849E-11</v>
      </c>
      <c r="L9" s="5">
        <f t="shared" si="1"/>
        <v>8.3222780624126849E-11</v>
      </c>
      <c r="M9" s="5">
        <f t="shared" si="2"/>
        <v>8.3222780617200814E-11</v>
      </c>
      <c r="O9" s="5"/>
      <c r="P9" s="5"/>
      <c r="Q9" s="5"/>
      <c r="R9" s="5"/>
      <c r="S9" s="5"/>
      <c r="T9" s="5"/>
      <c r="U9" s="5"/>
      <c r="V9" s="5"/>
      <c r="X9" s="2"/>
    </row>
    <row r="10" spans="2:24">
      <c r="B10" s="5">
        <v>7</v>
      </c>
      <c r="C10" s="5">
        <v>-23259.260999999999</v>
      </c>
      <c r="D10" s="5">
        <v>54</v>
      </c>
      <c r="E10" s="5">
        <v>46952.915000000001</v>
      </c>
      <c r="F10" s="5">
        <v>46781.334999999999</v>
      </c>
      <c r="G10" s="5">
        <v>1.6999999999999999E-3</v>
      </c>
      <c r="H10" s="5">
        <v>0</v>
      </c>
      <c r="I10" s="5">
        <v>0.77</v>
      </c>
      <c r="J10" s="5">
        <f t="shared" si="3"/>
        <v>-23476.4575</v>
      </c>
      <c r="K10" s="6">
        <f t="shared" si="0"/>
        <v>0</v>
      </c>
      <c r="L10" s="5">
        <f t="shared" si="1"/>
        <v>1</v>
      </c>
      <c r="M10" s="5">
        <f t="shared" si="2"/>
        <v>0.99999999991677724</v>
      </c>
      <c r="O10" s="5"/>
      <c r="P10" s="5"/>
      <c r="Q10" s="5"/>
      <c r="R10" s="5"/>
      <c r="S10" s="5"/>
      <c r="T10" s="5"/>
      <c r="U10" s="5"/>
      <c r="V10" s="5"/>
      <c r="X10" s="2"/>
    </row>
    <row r="11" spans="2:24">
      <c r="B11" s="5">
        <v>8</v>
      </c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O11" s="5"/>
      <c r="P11" s="5"/>
      <c r="Q11" s="5"/>
      <c r="R11" s="5"/>
      <c r="S11" s="5"/>
      <c r="T11" s="5"/>
      <c r="U11" s="5"/>
      <c r="V11" s="5"/>
      <c r="X11" s="2"/>
    </row>
    <row r="12" spans="2:24">
      <c r="B12" s="5">
        <v>9</v>
      </c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O12" s="5"/>
      <c r="P12" s="5"/>
      <c r="Q12" s="5"/>
      <c r="R12" s="5"/>
      <c r="S12" s="5"/>
      <c r="T12" s="5"/>
      <c r="U12" s="5"/>
      <c r="V12" s="5"/>
      <c r="X12" s="2"/>
    </row>
    <row r="13" spans="2:24">
      <c r="B13" s="5">
        <v>10</v>
      </c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O13" s="5"/>
      <c r="P13" s="5"/>
      <c r="Q13" s="5"/>
      <c r="R13" s="5"/>
      <c r="S13" s="5"/>
      <c r="T13" s="5"/>
      <c r="U13" s="5"/>
      <c r="V13" s="5"/>
    </row>
    <row r="15" spans="2:24">
      <c r="B15" s="1" t="s">
        <v>1</v>
      </c>
    </row>
    <row r="16" spans="2:24">
      <c r="K16" s="1" t="s">
        <v>20</v>
      </c>
      <c r="M16" s="1" t="s">
        <v>21</v>
      </c>
    </row>
    <row r="17" spans="2:13">
      <c r="K17" s="1">
        <f>MAX(J5:J13)</f>
        <v>-23476.4575</v>
      </c>
      <c r="M17" s="1">
        <f>SUM(L5:L13)</f>
        <v>1.0000000000832228</v>
      </c>
    </row>
    <row r="32" spans="2:13">
      <c r="B32" s="1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R15" sqref="R15"/>
    </sheetView>
  </sheetViews>
  <sheetFormatPr defaultRowHeight="15.75"/>
  <cols>
    <col min="1" max="1" width="14.85546875" style="2" customWidth="1"/>
    <col min="2" max="2" width="45" style="2" customWidth="1"/>
    <col min="3" max="3" width="12.140625" style="2" customWidth="1"/>
    <col min="4" max="4" width="12.85546875" style="2" customWidth="1"/>
    <col min="5" max="5" width="13.42578125" style="2" customWidth="1"/>
    <col min="6" max="6" width="12" style="2" customWidth="1"/>
    <col min="7" max="16384" width="9.140625" style="2"/>
  </cols>
  <sheetData>
    <row r="1" spans="1:6">
      <c r="A1" s="2" t="s">
        <v>28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>
      <c r="A2" s="2" t="s">
        <v>29</v>
      </c>
      <c r="B2" s="2" t="s">
        <v>7</v>
      </c>
      <c r="C2" s="2">
        <v>2.7610000000000001</v>
      </c>
      <c r="D2" s="2">
        <v>3.6840000000000002</v>
      </c>
      <c r="E2" s="2">
        <v>4.1890000000000001</v>
      </c>
      <c r="F2" s="2">
        <v>3.786</v>
      </c>
    </row>
    <row r="3" spans="1:6">
      <c r="A3" s="2" t="s">
        <v>30</v>
      </c>
      <c r="B3" s="2" t="s">
        <v>8</v>
      </c>
      <c r="C3" s="2">
        <v>2.7389999999999999</v>
      </c>
      <c r="D3" s="2">
        <v>3.8170000000000002</v>
      </c>
      <c r="E3" s="2">
        <v>4.49</v>
      </c>
      <c r="F3" s="2">
        <v>4.2249999999999996</v>
      </c>
    </row>
    <row r="4" spans="1:6">
      <c r="A4" s="2" t="s">
        <v>31</v>
      </c>
      <c r="B4" s="2" t="s">
        <v>9</v>
      </c>
      <c r="C4" s="2">
        <v>2.7170000000000001</v>
      </c>
      <c r="D4" s="2">
        <v>3.673</v>
      </c>
      <c r="E4" s="2">
        <v>4.46</v>
      </c>
      <c r="F4" s="2">
        <v>3.9470000000000001</v>
      </c>
    </row>
    <row r="5" spans="1:6">
      <c r="A5" s="2" t="s">
        <v>32</v>
      </c>
      <c r="B5" s="2" t="s">
        <v>16</v>
      </c>
      <c r="C5" s="2">
        <v>2.798</v>
      </c>
      <c r="D5" s="2">
        <v>4.0179999999999998</v>
      </c>
      <c r="E5" s="2">
        <v>4.6820000000000004</v>
      </c>
      <c r="F5" s="2">
        <v>4.4939999999999998</v>
      </c>
    </row>
    <row r="6" spans="1:6">
      <c r="A6" s="2" t="s">
        <v>33</v>
      </c>
      <c r="B6" s="2" t="s">
        <v>10</v>
      </c>
      <c r="C6" s="2">
        <v>2.694</v>
      </c>
      <c r="D6" s="2">
        <v>4.0119999999999996</v>
      </c>
      <c r="E6" s="2">
        <v>4.7290000000000001</v>
      </c>
      <c r="F6" s="2">
        <v>4.4400000000000004</v>
      </c>
    </row>
    <row r="7" spans="1:6">
      <c r="A7" s="2" t="s">
        <v>34</v>
      </c>
      <c r="B7" s="2" t="s">
        <v>11</v>
      </c>
      <c r="C7" s="2">
        <v>2.8090000000000002</v>
      </c>
      <c r="D7" s="2">
        <v>3.5939999999999999</v>
      </c>
      <c r="E7" s="2">
        <v>4.4000000000000004</v>
      </c>
      <c r="F7" s="2">
        <v>2.343</v>
      </c>
    </row>
    <row r="8" spans="1:6">
      <c r="A8" s="2" t="s">
        <v>35</v>
      </c>
      <c r="B8" s="2" t="s">
        <v>12</v>
      </c>
      <c r="C8" s="2">
        <v>2.5619999999999998</v>
      </c>
      <c r="D8" s="2">
        <v>3.2080000000000002</v>
      </c>
      <c r="E8" s="2">
        <v>4.343</v>
      </c>
      <c r="F8" s="2">
        <v>1.915</v>
      </c>
    </row>
    <row r="9" spans="1:6">
      <c r="A9" s="2" t="s">
        <v>36</v>
      </c>
      <c r="B9" s="2" t="s">
        <v>13</v>
      </c>
      <c r="C9" s="2">
        <v>2.7320000000000002</v>
      </c>
      <c r="D9" s="2">
        <v>3.423</v>
      </c>
      <c r="E9" s="2">
        <v>4.4180000000000001</v>
      </c>
      <c r="F9" s="2">
        <v>2.427</v>
      </c>
    </row>
    <row r="10" spans="1:6">
      <c r="A10" s="2" t="s">
        <v>37</v>
      </c>
      <c r="B10" s="2" t="s">
        <v>14</v>
      </c>
      <c r="C10" s="2">
        <v>2.5609999999999999</v>
      </c>
      <c r="D10" s="2">
        <v>3.2309999999999999</v>
      </c>
      <c r="E10" s="2">
        <v>4.3739999999999997</v>
      </c>
      <c r="F10" s="2">
        <v>1.9119999999999999</v>
      </c>
    </row>
    <row r="11" spans="1:6">
      <c r="A11" s="2" t="s">
        <v>38</v>
      </c>
      <c r="B11" s="2" t="s">
        <v>15</v>
      </c>
      <c r="C11" s="2">
        <v>2.6160000000000001</v>
      </c>
      <c r="D11" s="2">
        <v>3.3959999999999999</v>
      </c>
      <c r="E11" s="2">
        <v>4.5670000000000002</v>
      </c>
      <c r="F11" s="2">
        <v>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O21" sqref="O21"/>
    </sheetView>
  </sheetViews>
  <sheetFormatPr defaultRowHeight="15"/>
  <cols>
    <col min="1" max="1" width="15.7109375" customWidth="1"/>
    <col min="2" max="2" width="52.28515625" customWidth="1"/>
    <col min="3" max="3" width="12.42578125" customWidth="1"/>
    <col min="4" max="4" width="14.42578125" customWidth="1"/>
    <col min="5" max="5" width="12.28515625" customWidth="1"/>
    <col min="6" max="6" width="15.140625" customWidth="1"/>
    <col min="7" max="7" width="15.85546875" customWidth="1"/>
  </cols>
  <sheetData>
    <row r="1" spans="1:7" ht="15.75">
      <c r="A1" s="2" t="s">
        <v>28</v>
      </c>
      <c r="B1" s="2" t="s">
        <v>39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</row>
    <row r="2" spans="1:7" ht="15.75">
      <c r="A2" s="2" t="s">
        <v>29</v>
      </c>
      <c r="B2" s="2" t="s">
        <v>7</v>
      </c>
      <c r="C2" s="2">
        <v>3.7570000000000001</v>
      </c>
      <c r="D2" s="2">
        <v>2.1139999999999999</v>
      </c>
      <c r="E2" s="2">
        <v>3.8170000000000002</v>
      </c>
      <c r="F2" s="2">
        <v>3.2490000000000001</v>
      </c>
      <c r="G2" s="2">
        <v>4.2140000000000004</v>
      </c>
    </row>
    <row r="3" spans="1:7" ht="15.75">
      <c r="A3" s="2" t="s">
        <v>30</v>
      </c>
      <c r="B3" s="2" t="s">
        <v>8</v>
      </c>
      <c r="C3" s="2">
        <v>4.2080000000000002</v>
      </c>
      <c r="D3" s="2">
        <v>2.0550000000000002</v>
      </c>
      <c r="E3" s="2">
        <v>4.04</v>
      </c>
      <c r="F3" s="2">
        <v>3.1789999999999998</v>
      </c>
      <c r="G3" s="2">
        <v>4.5389999999999997</v>
      </c>
    </row>
    <row r="4" spans="1:7" ht="15.75">
      <c r="A4" s="2" t="s">
        <v>31</v>
      </c>
      <c r="B4" s="2" t="s">
        <v>9</v>
      </c>
      <c r="C4" s="2">
        <v>3.9180000000000001</v>
      </c>
      <c r="D4" s="2">
        <v>2.0110000000000001</v>
      </c>
      <c r="E4" s="2">
        <v>3.8849999999999998</v>
      </c>
      <c r="F4" s="2">
        <v>3.1339999999999999</v>
      </c>
      <c r="G4" s="2">
        <v>4.5149999999999997</v>
      </c>
    </row>
    <row r="5" spans="1:7" ht="15.75">
      <c r="A5" s="2" t="s">
        <v>32</v>
      </c>
      <c r="B5" s="2" t="s">
        <v>16</v>
      </c>
      <c r="C5" s="2">
        <v>4.4829999999999997</v>
      </c>
      <c r="D5" s="2">
        <v>2.36</v>
      </c>
      <c r="E5" s="2">
        <v>4.2290000000000001</v>
      </c>
      <c r="F5" s="2">
        <v>3.3149999999999999</v>
      </c>
      <c r="G5" s="2">
        <v>4.7249999999999996</v>
      </c>
    </row>
    <row r="6" spans="1:7" ht="15.75">
      <c r="A6" s="2" t="s">
        <v>33</v>
      </c>
      <c r="B6" s="2" t="s">
        <v>10</v>
      </c>
      <c r="C6" s="2">
        <v>4.4379999999999997</v>
      </c>
      <c r="D6" s="2">
        <v>2.052</v>
      </c>
      <c r="E6" s="2">
        <v>4.2779999999999996</v>
      </c>
      <c r="F6" s="2">
        <v>3.2130000000000001</v>
      </c>
      <c r="G6" s="2">
        <v>4.766</v>
      </c>
    </row>
    <row r="7" spans="1:7" ht="15.75">
      <c r="A7" s="2" t="s">
        <v>34</v>
      </c>
      <c r="B7" s="2" t="s">
        <v>11</v>
      </c>
      <c r="C7" s="2">
        <v>2.839</v>
      </c>
      <c r="D7" s="2">
        <v>2.1629999999999998</v>
      </c>
      <c r="E7" s="2">
        <v>3.7570000000000001</v>
      </c>
      <c r="F7" s="2">
        <v>3.1859999999999999</v>
      </c>
      <c r="G7" s="2">
        <v>4.476</v>
      </c>
    </row>
    <row r="8" spans="1:7" ht="15.75">
      <c r="A8" s="2" t="s">
        <v>35</v>
      </c>
      <c r="B8" s="2" t="s">
        <v>12</v>
      </c>
      <c r="C8" s="2">
        <v>1.9370000000000001</v>
      </c>
      <c r="D8" s="2">
        <v>1.7889999999999999</v>
      </c>
      <c r="E8" s="2">
        <v>3.3559999999999999</v>
      </c>
      <c r="F8" s="2">
        <v>2.9239999999999999</v>
      </c>
      <c r="G8" s="2">
        <v>4.4859999999999998</v>
      </c>
    </row>
    <row r="9" spans="1:7" ht="15.75">
      <c r="A9" s="2" t="s">
        <v>36</v>
      </c>
      <c r="B9" s="2" t="s">
        <v>13</v>
      </c>
      <c r="C9" s="2">
        <v>2.472</v>
      </c>
      <c r="D9" s="2">
        <v>1.958</v>
      </c>
      <c r="E9" s="2">
        <v>3.5790000000000002</v>
      </c>
      <c r="F9" s="2">
        <v>3.09</v>
      </c>
      <c r="G9" s="2">
        <v>4.5289999999999999</v>
      </c>
    </row>
    <row r="10" spans="1:7" ht="15.75">
      <c r="A10" s="2" t="s">
        <v>37</v>
      </c>
      <c r="B10" s="2" t="s">
        <v>14</v>
      </c>
      <c r="C10" s="2">
        <v>1.9390000000000001</v>
      </c>
      <c r="D10" s="2">
        <v>1.702</v>
      </c>
      <c r="E10" s="2">
        <v>3.3740000000000001</v>
      </c>
      <c r="F10" s="2">
        <v>2.9430000000000001</v>
      </c>
      <c r="G10" s="2">
        <v>4.5359999999999996</v>
      </c>
    </row>
    <row r="11" spans="1:7" ht="15.75">
      <c r="A11" s="2" t="s">
        <v>38</v>
      </c>
      <c r="B11" s="2" t="s">
        <v>15</v>
      </c>
      <c r="C11" s="2">
        <v>1.9179999999999999</v>
      </c>
      <c r="D11" s="2">
        <v>1.704</v>
      </c>
      <c r="E11" s="2">
        <v>3.581</v>
      </c>
      <c r="F11" s="2">
        <v>3.0409999999999999</v>
      </c>
      <c r="G11" s="2">
        <v>4.6900000000000004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Q31" sqref="Q31"/>
    </sheetView>
  </sheetViews>
  <sheetFormatPr defaultRowHeight="15"/>
  <cols>
    <col min="1" max="1" width="16.42578125" customWidth="1"/>
    <col min="2" max="2" width="44.140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28</v>
      </c>
      <c r="B1" s="2" t="s">
        <v>39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ht="15.75">
      <c r="A2" s="2" t="s">
        <v>29</v>
      </c>
      <c r="B2" s="2" t="s">
        <v>7</v>
      </c>
      <c r="C2" s="2">
        <v>2.09</v>
      </c>
      <c r="D2" s="2">
        <v>3.28</v>
      </c>
      <c r="E2" s="2">
        <v>3.7189999999999999</v>
      </c>
      <c r="F2" s="2">
        <v>3.71</v>
      </c>
      <c r="G2" s="2">
        <v>3.9180000000000001</v>
      </c>
      <c r="H2" s="2">
        <v>4.2779999999999996</v>
      </c>
    </row>
    <row r="3" spans="1:8" ht="15.75">
      <c r="A3" s="2" t="s">
        <v>30</v>
      </c>
      <c r="B3" s="2" t="s">
        <v>8</v>
      </c>
      <c r="C3" s="2">
        <v>2.0139999999999998</v>
      </c>
      <c r="D3" s="2">
        <v>3.2189999999999999</v>
      </c>
      <c r="E3" s="2">
        <v>4.173</v>
      </c>
      <c r="F3" s="2">
        <v>3.7749999999999999</v>
      </c>
      <c r="G3" s="2">
        <v>4.3179999999999996</v>
      </c>
      <c r="H3" s="2">
        <v>4.6669999999999998</v>
      </c>
    </row>
    <row r="4" spans="1:8" ht="15.75">
      <c r="A4" s="2" t="s">
        <v>31</v>
      </c>
      <c r="B4" s="2" t="s">
        <v>9</v>
      </c>
      <c r="C4" s="2">
        <v>1.986</v>
      </c>
      <c r="D4" s="2">
        <v>3.1640000000000001</v>
      </c>
      <c r="E4" s="2">
        <v>3.8769999999999998</v>
      </c>
      <c r="F4" s="2">
        <v>3.758</v>
      </c>
      <c r="G4" s="2">
        <v>4.0289999999999999</v>
      </c>
      <c r="H4" s="2">
        <v>4.6109999999999998</v>
      </c>
    </row>
    <row r="5" spans="1:8" ht="15.75">
      <c r="A5" s="2" t="s">
        <v>32</v>
      </c>
      <c r="B5" s="2" t="s">
        <v>16</v>
      </c>
      <c r="C5" s="2">
        <v>2.3119999999999998</v>
      </c>
      <c r="D5" s="2">
        <v>3.3530000000000002</v>
      </c>
      <c r="E5" s="2">
        <v>4.4459999999999997</v>
      </c>
      <c r="F5" s="2">
        <v>4.0519999999999996</v>
      </c>
      <c r="G5" s="2">
        <v>4.4720000000000004</v>
      </c>
      <c r="H5" s="2">
        <v>4.7919999999999998</v>
      </c>
    </row>
    <row r="6" spans="1:8" ht="15.75">
      <c r="A6" s="2" t="s">
        <v>33</v>
      </c>
      <c r="B6" s="2" t="s">
        <v>10</v>
      </c>
      <c r="C6" s="2">
        <v>2.0070000000000001</v>
      </c>
      <c r="D6" s="2">
        <v>3.2469999999999999</v>
      </c>
      <c r="E6" s="2">
        <v>4.3890000000000002</v>
      </c>
      <c r="F6" s="2">
        <v>4.1230000000000002</v>
      </c>
      <c r="G6" s="2">
        <v>4.4880000000000004</v>
      </c>
      <c r="H6" s="2">
        <v>4.8440000000000003</v>
      </c>
    </row>
    <row r="7" spans="1:8" ht="15.75">
      <c r="A7" s="2" t="s">
        <v>34</v>
      </c>
      <c r="B7" s="2" t="s">
        <v>11</v>
      </c>
      <c r="C7" s="2">
        <v>2.1890000000000001</v>
      </c>
      <c r="D7" s="2">
        <v>3.161</v>
      </c>
      <c r="E7" s="2">
        <v>2.2429999999999999</v>
      </c>
      <c r="F7" s="2">
        <v>4</v>
      </c>
      <c r="G7" s="2">
        <v>3.4449999999999998</v>
      </c>
      <c r="H7" s="2">
        <v>4.4779999999999998</v>
      </c>
    </row>
    <row r="8" spans="1:8" ht="15.75">
      <c r="A8" s="2" t="s">
        <v>35</v>
      </c>
      <c r="B8" s="2" t="s">
        <v>12</v>
      </c>
      <c r="C8" s="2">
        <v>1.84</v>
      </c>
      <c r="D8" s="2">
        <v>2.8959999999999999</v>
      </c>
      <c r="E8" s="2">
        <v>1.732</v>
      </c>
      <c r="F8" s="2">
        <v>3.6429999999999998</v>
      </c>
      <c r="G8" s="2">
        <v>3.0230000000000001</v>
      </c>
      <c r="H8" s="2">
        <v>4.5</v>
      </c>
    </row>
    <row r="9" spans="1:8" ht="15.75">
      <c r="A9" s="2" t="s">
        <v>36</v>
      </c>
      <c r="B9" s="2" t="s">
        <v>13</v>
      </c>
      <c r="C9" s="2">
        <v>1.994</v>
      </c>
      <c r="D9" s="2">
        <v>3.0710000000000002</v>
      </c>
      <c r="E9" s="2">
        <v>2.21</v>
      </c>
      <c r="F9" s="2">
        <v>3.8149999999999999</v>
      </c>
      <c r="G9" s="2">
        <v>3.351</v>
      </c>
      <c r="H9" s="2">
        <v>4.5359999999999996</v>
      </c>
    </row>
    <row r="10" spans="1:8" ht="15.75">
      <c r="A10" s="2" t="s">
        <v>37</v>
      </c>
      <c r="B10" s="2" t="s">
        <v>14</v>
      </c>
      <c r="C10" s="2">
        <v>1.738</v>
      </c>
      <c r="D10" s="2">
        <v>2.907</v>
      </c>
      <c r="E10" s="2">
        <v>1.732</v>
      </c>
      <c r="F10" s="2">
        <v>3.762</v>
      </c>
      <c r="G10" s="2">
        <v>2.95</v>
      </c>
      <c r="H10" s="2">
        <v>4.5330000000000004</v>
      </c>
    </row>
    <row r="11" spans="1:8" ht="15.75">
      <c r="A11" s="2" t="s">
        <v>38</v>
      </c>
      <c r="B11" s="2" t="s">
        <v>15</v>
      </c>
      <c r="C11" s="2">
        <v>1.73</v>
      </c>
      <c r="D11" s="2">
        <v>2.9990000000000001</v>
      </c>
      <c r="E11" s="2">
        <v>1.6859999999999999</v>
      </c>
      <c r="F11" s="2">
        <v>4.01</v>
      </c>
      <c r="G11" s="2">
        <v>3.089</v>
      </c>
      <c r="H11" s="2">
        <v>4.6980000000000004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I11"/>
    </sheetView>
  </sheetViews>
  <sheetFormatPr defaultRowHeight="15"/>
  <cols>
    <col min="1" max="1" width="15.85546875" customWidth="1"/>
    <col min="2" max="2" width="43.71093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28</v>
      </c>
      <c r="B1" s="2" t="s">
        <v>39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</row>
    <row r="2" spans="1:9" ht="15.75">
      <c r="A2" s="2" t="s">
        <v>29</v>
      </c>
      <c r="B2" s="2" t="s">
        <v>7</v>
      </c>
      <c r="C2" s="2">
        <v>2.1680000000000001</v>
      </c>
      <c r="D2" s="2">
        <v>3.7069999999999999</v>
      </c>
      <c r="E2" s="2">
        <v>3.3290000000000002</v>
      </c>
      <c r="F2" s="2">
        <v>3.968</v>
      </c>
      <c r="G2" s="2">
        <v>3.7719999999999998</v>
      </c>
      <c r="H2" s="2">
        <v>3.028</v>
      </c>
      <c r="I2" s="2">
        <v>4.2729999999999997</v>
      </c>
    </row>
    <row r="3" spans="1:9" ht="15.75">
      <c r="A3" s="2" t="s">
        <v>30</v>
      </c>
      <c r="B3" s="2" t="s">
        <v>8</v>
      </c>
      <c r="C3" s="2">
        <v>2.1379999999999999</v>
      </c>
      <c r="D3" s="2">
        <v>3.7850000000000001</v>
      </c>
      <c r="E3" s="2">
        <v>3.3210000000000002</v>
      </c>
      <c r="F3" s="2">
        <v>4.3860000000000001</v>
      </c>
      <c r="G3" s="2">
        <v>4.2300000000000004</v>
      </c>
      <c r="H3" s="2">
        <v>2.8180000000000001</v>
      </c>
      <c r="I3" s="2">
        <v>4.6479999999999997</v>
      </c>
    </row>
    <row r="4" spans="1:9" ht="15.75">
      <c r="A4" s="2" t="s">
        <v>31</v>
      </c>
      <c r="B4" s="2" t="s">
        <v>9</v>
      </c>
      <c r="C4" s="2">
        <v>2.0779999999999998</v>
      </c>
      <c r="D4" s="2">
        <v>3.7679999999999998</v>
      </c>
      <c r="E4" s="2">
        <v>3.2570000000000001</v>
      </c>
      <c r="F4" s="2">
        <v>4.0860000000000003</v>
      </c>
      <c r="G4" s="2">
        <v>3.9220000000000002</v>
      </c>
      <c r="H4" s="2">
        <v>2.6019999999999999</v>
      </c>
      <c r="I4" s="2">
        <v>4.5960000000000001</v>
      </c>
    </row>
    <row r="5" spans="1:9" ht="15.75">
      <c r="A5" s="2" t="s">
        <v>32</v>
      </c>
      <c r="B5" s="2" t="s">
        <v>16</v>
      </c>
      <c r="C5" s="2">
        <v>2.4929999999999999</v>
      </c>
      <c r="D5" s="2">
        <v>4.0309999999999997</v>
      </c>
      <c r="E5" s="2">
        <v>3.5089999999999999</v>
      </c>
      <c r="F5" s="2">
        <v>4.5659999999999998</v>
      </c>
      <c r="G5" s="2">
        <v>4.516</v>
      </c>
      <c r="H5" s="2">
        <v>2.0960000000000001</v>
      </c>
      <c r="I5" s="2">
        <v>4.7949999999999999</v>
      </c>
    </row>
    <row r="6" spans="1:9" ht="15.75">
      <c r="A6" s="2" t="s">
        <v>33</v>
      </c>
      <c r="B6" s="2" t="s">
        <v>10</v>
      </c>
      <c r="C6" s="2">
        <v>2.121</v>
      </c>
      <c r="D6" s="2">
        <v>4.0919999999999996</v>
      </c>
      <c r="E6" s="2">
        <v>3.4049999999999998</v>
      </c>
      <c r="F6" s="2">
        <v>4.6429999999999998</v>
      </c>
      <c r="G6" s="2">
        <v>4.484</v>
      </c>
      <c r="H6" s="2">
        <v>1.5940000000000001</v>
      </c>
      <c r="I6" s="2">
        <v>4.8609999999999998</v>
      </c>
    </row>
    <row r="7" spans="1:9" ht="15.75">
      <c r="A7" s="2" t="s">
        <v>34</v>
      </c>
      <c r="B7" s="2" t="s">
        <v>11</v>
      </c>
      <c r="C7" s="2">
        <v>2.1120000000000001</v>
      </c>
      <c r="D7" s="2">
        <v>3.9889999999999999</v>
      </c>
      <c r="E7" s="2">
        <v>3.1429999999999998</v>
      </c>
      <c r="F7" s="2">
        <v>3.4820000000000002</v>
      </c>
      <c r="G7" s="2">
        <v>2.2389999999999999</v>
      </c>
      <c r="H7" s="2">
        <v>3.4630000000000001</v>
      </c>
      <c r="I7" s="2">
        <v>4.4779999999999998</v>
      </c>
    </row>
    <row r="8" spans="1:9" ht="15.75">
      <c r="A8" s="2" t="s">
        <v>35</v>
      </c>
      <c r="B8" s="2" t="s">
        <v>12</v>
      </c>
      <c r="C8" s="2">
        <v>1.718</v>
      </c>
      <c r="D8" s="2">
        <v>3.6429999999999998</v>
      </c>
      <c r="E8" s="2">
        <v>2.87</v>
      </c>
      <c r="F8" s="2">
        <v>3.0379999999999998</v>
      </c>
      <c r="G8" s="2">
        <v>1.7170000000000001</v>
      </c>
      <c r="H8" s="2">
        <v>3.202</v>
      </c>
      <c r="I8" s="2">
        <v>4.4939999999999998</v>
      </c>
    </row>
    <row r="9" spans="1:9" ht="15.75">
      <c r="A9" s="2" t="s">
        <v>36</v>
      </c>
      <c r="B9" s="2" t="s">
        <v>13</v>
      </c>
      <c r="C9" s="2">
        <v>1.8740000000000001</v>
      </c>
      <c r="D9" s="2">
        <v>3.8149999999999999</v>
      </c>
      <c r="E9" s="2">
        <v>3.0779999999999998</v>
      </c>
      <c r="F9" s="2">
        <v>3.38</v>
      </c>
      <c r="G9" s="2">
        <v>2.177</v>
      </c>
      <c r="H9" s="2">
        <v>3.2080000000000002</v>
      </c>
      <c r="I9" s="2">
        <v>4.5270000000000001</v>
      </c>
    </row>
    <row r="10" spans="1:9" ht="15.75">
      <c r="A10" s="2" t="s">
        <v>37</v>
      </c>
      <c r="B10" s="2" t="s">
        <v>14</v>
      </c>
      <c r="C10" s="2">
        <v>1.6659999999999999</v>
      </c>
      <c r="D10" s="2">
        <v>3.7530000000000001</v>
      </c>
      <c r="E10" s="2">
        <v>2.8540000000000001</v>
      </c>
      <c r="F10" s="2">
        <v>2.9540000000000002</v>
      </c>
      <c r="G10" s="2">
        <v>1.714</v>
      </c>
      <c r="H10" s="2">
        <v>3.496</v>
      </c>
      <c r="I10" s="2">
        <v>4.5380000000000003</v>
      </c>
    </row>
    <row r="11" spans="1:9" ht="15.75">
      <c r="A11" s="2" t="s">
        <v>38</v>
      </c>
      <c r="B11" s="2" t="s">
        <v>15</v>
      </c>
      <c r="C11" s="2">
        <v>1.613</v>
      </c>
      <c r="D11" s="2">
        <v>3.976</v>
      </c>
      <c r="E11" s="2">
        <v>2.9390000000000001</v>
      </c>
      <c r="F11" s="2">
        <v>3.153</v>
      </c>
      <c r="G11" s="2">
        <v>1.696</v>
      </c>
      <c r="H11" s="2">
        <v>3.4510000000000001</v>
      </c>
      <c r="I11" s="2">
        <v>4.7050000000000001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Q17" sqref="Q17"/>
    </sheetView>
  </sheetViews>
  <sheetFormatPr defaultRowHeight="15"/>
  <cols>
    <col min="1" max="1" width="15" customWidth="1"/>
    <col min="2" max="2" width="46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28</v>
      </c>
      <c r="B1" s="2" t="s">
        <v>39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</row>
    <row r="2" spans="1:10" ht="15.75">
      <c r="A2" s="2" t="s">
        <v>29</v>
      </c>
      <c r="B2" s="2" t="s">
        <v>7</v>
      </c>
      <c r="C2" s="2">
        <v>1.2669999999999999</v>
      </c>
      <c r="D2" s="2">
        <v>3.8109999999999999</v>
      </c>
      <c r="E2" s="2">
        <v>3.97</v>
      </c>
      <c r="F2" s="2">
        <v>2.5910000000000002</v>
      </c>
      <c r="G2" s="2">
        <v>3.706</v>
      </c>
      <c r="H2" s="2">
        <v>4.2789999999999999</v>
      </c>
      <c r="I2" s="2">
        <v>3.3769999999999998</v>
      </c>
      <c r="J2" s="2">
        <v>3.0459999999999998</v>
      </c>
    </row>
    <row r="3" spans="1:10" ht="15.75">
      <c r="A3" s="2" t="s">
        <v>30</v>
      </c>
      <c r="B3" s="2" t="s">
        <v>8</v>
      </c>
      <c r="C3" s="2">
        <v>1.167</v>
      </c>
      <c r="D3" s="2">
        <v>4.2750000000000004</v>
      </c>
      <c r="E3" s="2">
        <v>4.3890000000000002</v>
      </c>
      <c r="F3" s="2">
        <v>2.6749999999999998</v>
      </c>
      <c r="G3" s="2">
        <v>3.786</v>
      </c>
      <c r="H3" s="2">
        <v>4.6539999999999999</v>
      </c>
      <c r="I3" s="2">
        <v>3.363</v>
      </c>
      <c r="J3" s="2">
        <v>2.9049999999999998</v>
      </c>
    </row>
    <row r="4" spans="1:10" ht="15.75">
      <c r="A4" s="2" t="s">
        <v>31</v>
      </c>
      <c r="B4" s="2" t="s">
        <v>9</v>
      </c>
      <c r="C4" s="2">
        <v>1.1679999999999999</v>
      </c>
      <c r="D4" s="2">
        <v>3.9550000000000001</v>
      </c>
      <c r="E4" s="2">
        <v>4.0890000000000004</v>
      </c>
      <c r="F4" s="2">
        <v>2.581</v>
      </c>
      <c r="G4" s="2">
        <v>3.7759999999999998</v>
      </c>
      <c r="H4" s="2">
        <v>4.601</v>
      </c>
      <c r="I4" s="2">
        <v>3.2930000000000001</v>
      </c>
      <c r="J4" s="2">
        <v>2.7450000000000001</v>
      </c>
    </row>
    <row r="5" spans="1:10" ht="15.75">
      <c r="A5" s="2" t="s">
        <v>32</v>
      </c>
      <c r="B5" s="2" t="s">
        <v>16</v>
      </c>
      <c r="C5" s="2">
        <v>1.4830000000000001</v>
      </c>
      <c r="D5" s="2">
        <v>4.5540000000000003</v>
      </c>
      <c r="E5" s="2">
        <v>4.5739999999999998</v>
      </c>
      <c r="F5" s="2">
        <v>3.0070000000000001</v>
      </c>
      <c r="G5" s="2">
        <v>4.0460000000000003</v>
      </c>
      <c r="H5" s="2">
        <v>4.7990000000000004</v>
      </c>
      <c r="I5" s="2">
        <v>3.5390000000000001</v>
      </c>
      <c r="J5" s="2">
        <v>2.2029999999999998</v>
      </c>
    </row>
    <row r="6" spans="1:10" ht="15.75">
      <c r="A6" s="2" t="s">
        <v>33</v>
      </c>
      <c r="B6" s="2" t="s">
        <v>10</v>
      </c>
      <c r="C6" s="2">
        <v>1.165</v>
      </c>
      <c r="D6" s="2">
        <v>4.5339999999999998</v>
      </c>
      <c r="E6" s="2">
        <v>4.6769999999999996</v>
      </c>
      <c r="F6" s="2">
        <v>2.6280000000000001</v>
      </c>
      <c r="G6" s="2">
        <v>4.0970000000000004</v>
      </c>
      <c r="H6" s="2">
        <v>4.8719999999999999</v>
      </c>
      <c r="I6" s="2">
        <v>3.4529999999999998</v>
      </c>
      <c r="J6" s="2">
        <v>1.6259999999999999</v>
      </c>
    </row>
    <row r="7" spans="1:10" ht="15.75">
      <c r="A7" s="2" t="s">
        <v>34</v>
      </c>
      <c r="B7" s="2" t="s">
        <v>11</v>
      </c>
      <c r="C7" s="2">
        <v>1.5369999999999999</v>
      </c>
      <c r="D7" s="2">
        <v>2.258</v>
      </c>
      <c r="E7" s="2">
        <v>3.5049999999999999</v>
      </c>
      <c r="F7" s="2">
        <v>2.3250000000000002</v>
      </c>
      <c r="G7" s="2">
        <v>4.0019999999999998</v>
      </c>
      <c r="H7" s="2">
        <v>4.4809999999999999</v>
      </c>
      <c r="I7" s="2">
        <v>3.198</v>
      </c>
      <c r="J7" s="2">
        <v>3.5070000000000001</v>
      </c>
    </row>
    <row r="8" spans="1:10" ht="15.75">
      <c r="A8" s="2" t="s">
        <v>35</v>
      </c>
      <c r="B8" s="2" t="s">
        <v>12</v>
      </c>
      <c r="C8" s="2">
        <v>1.526</v>
      </c>
      <c r="D8" s="2">
        <v>1.742</v>
      </c>
      <c r="E8" s="2">
        <v>3.0590000000000002</v>
      </c>
      <c r="F8" s="2">
        <v>1.8560000000000001</v>
      </c>
      <c r="G8" s="2">
        <v>3.67</v>
      </c>
      <c r="H8" s="2">
        <v>4.4980000000000002</v>
      </c>
      <c r="I8" s="2">
        <v>2.911</v>
      </c>
      <c r="J8" s="2">
        <v>3.3029999999999999</v>
      </c>
    </row>
    <row r="9" spans="1:10" ht="15.75">
      <c r="A9" s="2" t="s">
        <v>36</v>
      </c>
      <c r="B9" s="2" t="s">
        <v>13</v>
      </c>
      <c r="C9" s="2">
        <v>1.5960000000000001</v>
      </c>
      <c r="D9" s="2">
        <v>2.1930000000000001</v>
      </c>
      <c r="E9" s="2">
        <v>3.3969999999999998</v>
      </c>
      <c r="F9" s="2">
        <v>2.1930000000000001</v>
      </c>
      <c r="G9" s="2">
        <v>3.843</v>
      </c>
      <c r="H9" s="2">
        <v>4.5279999999999996</v>
      </c>
      <c r="I9" s="2">
        <v>3.1080000000000001</v>
      </c>
      <c r="J9" s="2">
        <v>3.2970000000000002</v>
      </c>
    </row>
    <row r="10" spans="1:10" ht="15.75">
      <c r="A10" s="2" t="s">
        <v>37</v>
      </c>
      <c r="B10" s="2" t="s">
        <v>14</v>
      </c>
      <c r="C10" s="2">
        <v>1.349</v>
      </c>
      <c r="D10" s="2">
        <v>1.7450000000000001</v>
      </c>
      <c r="E10" s="2">
        <v>2.97</v>
      </c>
      <c r="F10" s="2">
        <v>1.9039999999999999</v>
      </c>
      <c r="G10" s="2">
        <v>3.79</v>
      </c>
      <c r="H10" s="2">
        <v>4.5419999999999998</v>
      </c>
      <c r="I10" s="2">
        <v>2.8929999999999998</v>
      </c>
      <c r="J10" s="2">
        <v>3.5059999999999998</v>
      </c>
    </row>
    <row r="11" spans="1:10" ht="15.75">
      <c r="A11" s="2" t="s">
        <v>38</v>
      </c>
      <c r="B11" s="2" t="s">
        <v>15</v>
      </c>
      <c r="C11" s="2">
        <v>1.528</v>
      </c>
      <c r="D11" s="2">
        <v>1.7310000000000001</v>
      </c>
      <c r="E11" s="2">
        <v>3.1909999999999998</v>
      </c>
      <c r="F11" s="2">
        <v>1.7669999999999999</v>
      </c>
      <c r="G11" s="2">
        <v>4.0030000000000001</v>
      </c>
      <c r="H11" s="2">
        <v>4.7089999999999996</v>
      </c>
      <c r="I11" s="2">
        <v>2.9969999999999999</v>
      </c>
      <c r="J11" s="2">
        <v>3.3809999999999998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enumeration</vt:lpstr>
      <vt:lpstr>4 Class solution</vt:lpstr>
      <vt:lpstr>5 Class solution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2013-06-03T21:22:34Z</dcterms:modified>
</cp:coreProperties>
</file>