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<sst xmlns="http://schemas.openxmlformats.org/spreadsheetml/2006/main" count="271" uniqueCount="190">
  <si>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</si>
  <si>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</si>
  <si>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</si>
  <si>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</si>
  <si>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</si>
  <si>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</si>
  <si>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</si>
  <si>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</si>
  <si>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</si>
  <si>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Digikey</t>
  </si>
  <si>
    <t xml:space="preserve">Price per Unit</t>
  </si>
  <si>
    <t xml:space="preserve">Price Total</t>
  </si>
  <si>
    <t xml:space="preserve">J3, J4, J5, J6, J7, J8 </t>
  </si>
  <si>
    <t xml:space="preserve">JST Sales America Inc. </t>
  </si>
  <si>
    <t xml:space="preserve">S2B-PH-SM4-TB</t>
  </si>
  <si>
    <t xml:space="preserve">CONN HEADER SMD R/A 2POS 2MM</t>
  </si>
  <si>
    <t xml:space="preserve">SMD</t>
  </si>
  <si>
    <t xml:space="preserve">455-1749-1-ND </t>
  </si>
  <si>
    <t xml:space="preserve">U3</t>
  </si>
  <si>
    <t xml:space="preserve">Microchip</t>
  </si>
  <si>
    <t xml:space="preserve">MCP73831T-2ATI/OT </t>
  </si>
  <si>
    <t xml:space="preserve">IC CONTROLLR LI-ION 4.2V SOT23-5 </t>
  </si>
  <si>
    <t xml:space="preserve">SOT-23-5</t>
  </si>
  <si>
    <t xml:space="preserve">MCP73831T-2ATI/OTCT-ND</t>
  </si>
  <si>
    <t xml:space="preserve">R3</t>
  </si>
  <si>
    <t xml:space="preserve">Ohmite</t>
  </si>
  <si>
    <t xml:space="preserve">LVT12R0050FER</t>
  </si>
  <si>
    <t xml:space="preserve">RES 0.005 OHM 1% 1W 1206</t>
  </si>
  <si>
    <t xml:space="preserve">1206</t>
  </si>
  <si>
    <t xml:space="preserve">Equivalent component permitted</t>
  </si>
  <si>
    <t xml:space="preserve">LVT12R0050FERCT-ND</t>
  </si>
  <si>
    <t xml:space="preserve">R8, R15, R19, R20, R22, R23, R25, R26, R28, R29, R31, R32</t>
  </si>
  <si>
    <t xml:space="preserve">KDV12DR100ET</t>
  </si>
  <si>
    <t xml:space="preserve">RES 100M OHM 0.5% 1/2W 1206 </t>
  </si>
  <si>
    <t xml:space="preserve">273-KDV12DR100ETCT-ND</t>
  </si>
  <si>
    <t xml:space="preserve">C5, C11, C12, C13, C15, C16, C18, C20, C21, C22, C24, C26, C29, C31, C33, C35</t>
  </si>
  <si>
    <t xml:space="preserve">Yageo</t>
  </si>
  <si>
    <t xml:space="preserve">CC0603KRX7R8BB104</t>
  </si>
  <si>
    <t xml:space="preserve">CAP CER 0.1UF 25V X7R 0603</t>
  </si>
  <si>
    <t xml:space="preserve">0603</t>
  </si>
  <si>
    <t xml:space="preserve">311-1341-1-ND</t>
  </si>
  <si>
    <t xml:space="preserve">C7</t>
  </si>
  <si>
    <t xml:space="preserve">CC0603KRX7R7BB105</t>
  </si>
  <si>
    <t xml:space="preserve">CAP CER 1UF 16V X7R 0603</t>
  </si>
  <si>
    <t xml:space="preserve">311-1446-1-ND</t>
  </si>
  <si>
    <t xml:space="preserve">R1</t>
  </si>
  <si>
    <t xml:space="preserve">RC0603FR-0710RL</t>
  </si>
  <si>
    <t xml:space="preserve">RES SMD 10 OHM 1% 1/10W 0603</t>
  </si>
  <si>
    <t xml:space="preserve">311-10.0HRCT-ND</t>
  </si>
  <si>
    <t xml:space="preserve">R12</t>
  </si>
  <si>
    <t xml:space="preserve">RC0603FR-07100KL</t>
  </si>
  <si>
    <t xml:space="preserve">RES SMD 100K OHM 1% 1/10W 0603</t>
  </si>
  <si>
    <t xml:space="preserve">311-100KHRCT-ND</t>
  </si>
  <si>
    <t xml:space="preserve">R9, R10, R11</t>
  </si>
  <si>
    <t xml:space="preserve">RC0603FR-0710KL</t>
  </si>
  <si>
    <t xml:space="preserve">RES SMD 10K OHM 1% 1/10W 0603</t>
  </si>
  <si>
    <t xml:space="preserve">311-10.0KHRCT-ND</t>
  </si>
  <si>
    <t xml:space="preserve">C2, C3, C6, C8, C9</t>
  </si>
  <si>
    <t xml:space="preserve">Murata</t>
  </si>
  <si>
    <t xml:space="preserve">GRM188R61A106KE69J</t>
  </si>
  <si>
    <t xml:space="preserve">CAP CER 10UF 10V X5R 0603</t>
  </si>
  <si>
    <t xml:space="preserve">490-14372-1-ND</t>
  </si>
  <si>
    <t xml:space="preserve">C14, C19, C25, C28, C30, C34</t>
  </si>
  <si>
    <t xml:space="preserve">KEMET</t>
  </si>
  <si>
    <t xml:space="preserve">T491A106K010AT</t>
  </si>
  <si>
    <t xml:space="preserve">CAP TANT 10UF 10% 10V 1206</t>
  </si>
  <si>
    <t xml:space="preserve">399-3684-1-ND</t>
  </si>
  <si>
    <t xml:space="preserve">D1</t>
  </si>
  <si>
    <t xml:space="preserve">STMicroelectronics</t>
  </si>
  <si>
    <t xml:space="preserve">BAT20JFILM</t>
  </si>
  <si>
    <t xml:space="preserve">DIODE SCHOTTKY 23V 1A SOD323</t>
  </si>
  <si>
    <t xml:space="preserve">SOD-323</t>
  </si>
  <si>
    <t xml:space="preserve">497-3381-1-ND</t>
  </si>
  <si>
    <t xml:space="preserve">R17</t>
  </si>
  <si>
    <t xml:space="preserve">RC0603FR-071ML</t>
  </si>
  <si>
    <t xml:space="preserve">RES SMD 1M OHM 1% 1/10W 0603</t>
  </si>
  <si>
    <t xml:space="preserve">311-1.00MHRCT-ND</t>
  </si>
  <si>
    <t xml:space="preserve">R2, R5, R6, R7, R35, R36, R37</t>
  </si>
  <si>
    <t xml:space="preserve">RC0603JR-071KL</t>
  </si>
  <si>
    <t xml:space="preserve">RES SMD 1K OHM 5% 1/10W 0603</t>
  </si>
  <si>
    <t xml:space="preserve">311-1.0KGRCT-ND</t>
  </si>
  <si>
    <t xml:space="preserve">R4</t>
  </si>
  <si>
    <t xml:space="preserve">RC0603FR-072KL</t>
  </si>
  <si>
    <t xml:space="preserve">RES SMD 2K OHM 1% 1/10W 0603</t>
  </si>
  <si>
    <t xml:space="preserve">311-2.00KHRCT-ND</t>
  </si>
  <si>
    <t xml:space="preserve">C4, C10, C17, C23, C27, C32, C36</t>
  </si>
  <si>
    <t xml:space="preserve">GRM188R61E225KA12D</t>
  </si>
  <si>
    <t xml:space="preserve">CAP CER 2.2UF 25V X5R 0603</t>
  </si>
  <si>
    <t xml:space="preserve">490-10731-1-ND</t>
  </si>
  <si>
    <t xml:space="preserve">J9, J10, J11, J12, J13, J14, J15</t>
  </si>
  <si>
    <t xml:space="preserve">JST Sales America Inc.</t>
  </si>
  <si>
    <t xml:space="preserve">S3B-PH-SM4-TB</t>
  </si>
  <si>
    <t xml:space="preserve">CONN HEADER SMD R/A 3POS 2MM</t>
  </si>
  <si>
    <t xml:space="preserve">455-1750-1-ND</t>
  </si>
  <si>
    <t xml:space="preserve">D4, D5, D6</t>
  </si>
  <si>
    <t xml:space="preserve">Osram</t>
  </si>
  <si>
    <t xml:space="preserve">LG R971-KN-1</t>
  </si>
  <si>
    <t xml:space="preserve">LED GREEN DIFFUSED 0805 SMD</t>
  </si>
  <si>
    <t xml:space="preserve">0805</t>
  </si>
  <si>
    <t xml:space="preserve">475-1410-1-ND</t>
  </si>
  <si>
    <t xml:space="preserve">R13, R14, R18, R38</t>
  </si>
  <si>
    <t xml:space="preserve">RC0603JR-074K7L</t>
  </si>
  <si>
    <t xml:space="preserve">RES SMD 4.7K OHM 5% 1/10W 0603</t>
  </si>
  <si>
    <t xml:space="preserve">311-4.7KGRCT-ND</t>
  </si>
  <si>
    <t xml:space="preserve">C1</t>
  </si>
  <si>
    <t xml:space="preserve">CC0603KRX7R7BB474 </t>
  </si>
  <si>
    <t xml:space="preserve">CAP CER 0.47UF 16V X7R 0603</t>
  </si>
  <si>
    <t xml:space="preserve">311-1428-1-ND</t>
  </si>
  <si>
    <t xml:space="preserve">R16, R21, R24, R27, R30, R33</t>
  </si>
  <si>
    <t xml:space="preserve">RC0603FR-0747KL</t>
  </si>
  <si>
    <t xml:space="preserve">RES SMD 47K OHM 1% 1/10W 0603</t>
  </si>
  <si>
    <t xml:space="preserve">311-47.0KHRCT-ND</t>
  </si>
  <si>
    <t xml:space="preserve">Q4</t>
  </si>
  <si>
    <t xml:space="preserve">Vishay Siliconix</t>
  </si>
  <si>
    <t xml:space="preserve">SQ4431EY-T1_GE3 </t>
  </si>
  <si>
    <t xml:space="preserve">MOSFET P-CH 30V 10.8A 8SOIC</t>
  </si>
  <si>
    <t xml:space="preserve">8-SOIC</t>
  </si>
  <si>
    <t xml:space="preserve">SQ4431EY-T1_GE3CT-ND</t>
  </si>
  <si>
    <t xml:space="preserve">Q1, Q2, Q5</t>
  </si>
  <si>
    <t xml:space="preserve">Diodes Incorporated</t>
  </si>
  <si>
    <t xml:space="preserve">MMBT2222A-7-F</t>
  </si>
  <si>
    <t xml:space="preserve">TRANS NPN 40V 0.6A SMD SOT23-3</t>
  </si>
  <si>
    <t xml:space="preserve">SOT-23-3</t>
  </si>
  <si>
    <t xml:space="preserve">MMBT2222A-FDICT-ND</t>
  </si>
  <si>
    <t xml:space="preserve">U2</t>
  </si>
  <si>
    <t xml:space="preserve">AP2112K-3.3TRG1</t>
  </si>
  <si>
    <t xml:space="preserve">LDO Voltage Regulators 600mA CMOS LDO 50mA 3.3V 250mV</t>
  </si>
  <si>
    <t xml:space="preserve">SOT-25-5</t>
  </si>
  <si>
    <t xml:space="preserve">AP2112K-3.3TRG1DICT-ND</t>
  </si>
  <si>
    <t xml:space="preserve">D3</t>
  </si>
  <si>
    <t xml:space="preserve">BAS70-05WFILM </t>
  </si>
  <si>
    <t xml:space="preserve">DIODE ARRAY SCHOTTKY 70V SOT323</t>
  </si>
  <si>
    <t xml:space="preserve">SOT-323</t>
  </si>
  <si>
    <t xml:space="preserve">497-15794-1-ND</t>
  </si>
  <si>
    <t xml:space="preserve">R34</t>
  </si>
  <si>
    <t xml:space="preserve">Eaton</t>
  </si>
  <si>
    <t xml:space="preserve">CB61F10A-TR1</t>
  </si>
  <si>
    <t xml:space="preserve">FUSE BRD MNT 10A 125VAC/VDC SMD</t>
  </si>
  <si>
    <t xml:space="preserve">283-4102-1-ND</t>
  </si>
  <si>
    <t xml:space="preserve">U7</t>
  </si>
  <si>
    <t xml:space="preserve">Silicon Labs</t>
  </si>
  <si>
    <t xml:space="preserve">CP2104-F03-GMR</t>
  </si>
  <si>
    <t xml:space="preserve">IC SGL USB-TO-UART BRIDGE 24QFN</t>
  </si>
  <si>
    <t xml:space="preserve">336-4146-1-ND</t>
  </si>
  <si>
    <t xml:space="preserve">Q3</t>
  </si>
  <si>
    <t xml:space="preserve">DMP2035U-7</t>
  </si>
  <si>
    <t xml:space="preserve">MOSFET P-CH 20V 3.6A SOT-23</t>
  </si>
  <si>
    <t xml:space="preserve">DMP2035U-7DICT-ND</t>
  </si>
  <si>
    <t xml:space="preserve">M0, M1, M2, M3, M4, M5</t>
  </si>
  <si>
    <t xml:space="preserve">Texas Instruments</t>
  </si>
  <si>
    <t xml:space="preserve">DRV8833PWPR</t>
  </si>
  <si>
    <t xml:space="preserve">IC MOTOR DRIVER PAR 16HTSSOP</t>
  </si>
  <si>
    <t xml:space="preserve">16-HTSSOP</t>
  </si>
  <si>
    <t xml:space="preserve">296-29434-1-ND</t>
  </si>
  <si>
    <t xml:space="preserve">U9</t>
  </si>
  <si>
    <t xml:space="preserve">Espressif Systems</t>
  </si>
  <si>
    <t xml:space="preserve">ESP32-WROOM-32</t>
  </si>
  <si>
    <t xml:space="preserve">RX TXRX MOD WIFI SURFACE MOUNT</t>
  </si>
  <si>
    <t xml:space="preserve">1904-1010-1-ND</t>
  </si>
  <si>
    <t xml:space="preserve">S1</t>
  </si>
  <si>
    <t xml:space="preserve">Panasonic</t>
  </si>
  <si>
    <t xml:space="preserve">EVQ-PUJ02K </t>
  </si>
  <si>
    <t xml:space="preserve">SWITCH TACTILE SPST-NO 0.05A 12V</t>
  </si>
  <si>
    <t xml:space="preserve">P10851SCT-ND</t>
  </si>
  <si>
    <t xml:space="preserve">U4</t>
  </si>
  <si>
    <t xml:space="preserve">Maxim Integrated</t>
  </si>
  <si>
    <t xml:space="preserve">MAX17201G+</t>
  </si>
  <si>
    <t xml:space="preserve">IC BATTERY MONITOR 14TDFN</t>
  </si>
  <si>
    <t xml:space="preserve">14-WFDFN Exposed Pad</t>
  </si>
  <si>
    <t xml:space="preserve">MAX17201G+-ND</t>
  </si>
  <si>
    <t xml:space="preserve">J1</t>
  </si>
  <si>
    <t xml:space="preserve">Hirose</t>
  </si>
  <si>
    <t xml:space="preserve">ZX62-B-5PA(33) </t>
  </si>
  <si>
    <t xml:space="preserve">CONN RCPT USB2.0 MICRO B SMD R/A</t>
  </si>
  <si>
    <t xml:space="preserve">H125270CT-ND</t>
  </si>
  <si>
    <t xml:space="preserve">D2</t>
  </si>
  <si>
    <t xml:space="preserve">LO R976-PS-1</t>
  </si>
  <si>
    <t xml:space="preserve">LED ORANGE DIFFUSED 0805 SMD</t>
  </si>
  <si>
    <t xml:space="preserve">475-2488-1-ND</t>
  </si>
  <si>
    <t xml:space="preserve">U1</t>
  </si>
  <si>
    <t xml:space="preserve">Cree</t>
  </si>
  <si>
    <t xml:space="preserve">CLMVC-FKA-CL1D1L71BB7C3C3</t>
  </si>
  <si>
    <t xml:space="preserve">LED RGB CLEAR 4PLCC SMD</t>
  </si>
  <si>
    <t xml:space="preserve"> 4-PLCC</t>
  </si>
  <si>
    <t xml:space="preserve">CLMVC-FKA-CL1D1L71BB7C3C3CT-ND</t>
  </si>
  <si>
    <t xml:space="preserve">U5</t>
  </si>
  <si>
    <t xml:space="preserve">Semtech Corporation</t>
  </si>
  <si>
    <t xml:space="preserve">SX1509BIULTRT</t>
  </si>
  <si>
    <t xml:space="preserve">IC GPIO EXPANDER I2C 16CH 28QFN</t>
  </si>
  <si>
    <t xml:space="preserve">SX1509BIULCT-ND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</si>
</sst>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 val="single"/>
      <sz val="11"/>
      <color rgb="FF0000FF"/>
      <name val="宋体"/>
      <family val="0"/>
      <charset val="134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H36" activeCellId="0" sqref="H36"/>
    </sheetView>
  </sheetViews>
  <sheetFormatPr defaultColWidth="9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54.34"/>
    <col collapsed="false" customWidth="false" hidden="false" outlineLevel="0" max="3" min="3" style="1" width="9"/>
    <col collapsed="false" customWidth="true" hidden="false" outlineLevel="0" max="5" min="4" style="1" width="21.37"/>
    <col collapsed="false" customWidth="true" hidden="false" outlineLevel="0" max="6" min="6" style="1" width="29.87"/>
    <col collapsed="false" customWidth="true" hidden="false" outlineLevel="0" max="7" min="7" style="1" width="41.63"/>
    <col collapsed="false" customWidth="true" hidden="false" outlineLevel="0" max="8" min="8" style="1" width="20.87"/>
    <col collapsed="false" customWidth="true" hidden="false" outlineLevel="0" max="9" min="9" style="1" width="13.63"/>
    <col collapsed="false" customWidth="true" hidden="false" outlineLevel="0" max="10" min="10" style="1" width="35.62"/>
    <col collapsed="false" customWidth="true" hidden="false" outlineLevel="0" max="11" min="11" style="1" width="20.23"/>
    <col collapsed="false" customWidth="false" hidden="false" outlineLevel="0" max="1024" min="12" style="1" width="9"/>
  </cols>
  <sheetData>
    <row r="1" customFormat="false" ht="28.5" hidden="false" customHeight="true" outlineLevel="0" collapsed="false">
      <c r="A1" s="2" t="s">
        <v>0</v>
      </c>
      <c r="B1" s="3" t="s">
        <v>1</v>
      </c>
      <c r="C1" s="3" t="s">
        <v>2</v>
      </c>
      <c r="D1" s="3"/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</row>
    <row r="2" customFormat="false" ht="13.8" hidden="false" customHeight="false" outlineLevel="0" collapsed="false">
      <c r="A2" s="4" t="n">
        <v>1</v>
      </c>
      <c r="B2" s="5" t="s">
        <v>12</v>
      </c>
      <c r="C2" s="6" t="n">
        <v>6</v>
      </c>
      <c r="D2" s="6" t="n">
        <f aca="false">C2*10</f>
        <v>60</v>
      </c>
      <c r="E2" s="5" t="s">
        <v>13</v>
      </c>
      <c r="F2" s="5" t="s">
        <v>14</v>
      </c>
      <c r="G2" s="5" t="s">
        <v>15</v>
      </c>
      <c r="H2" s="7"/>
      <c r="I2" s="8" t="s">
        <v>16</v>
      </c>
      <c r="J2" s="0"/>
      <c r="K2" s="8" t="s">
        <v>17</v>
      </c>
      <c r="L2" s="1" t="n">
        <v>0.56</v>
      </c>
      <c r="M2" s="1" t="n">
        <f aca="false">L2*C2</f>
        <v>3.36</v>
      </c>
    </row>
    <row r="3" customFormat="false" ht="13.8" hidden="false" customHeight="false" outlineLevel="0" collapsed="false">
      <c r="A3" s="4" t="n">
        <v>2</v>
      </c>
      <c r="B3" s="5" t="s">
        <v>18</v>
      </c>
      <c r="C3" s="6" t="n">
        <v>1</v>
      </c>
      <c r="D3" s="9" t="n">
        <f aca="false">C3*10</f>
        <v>10</v>
      </c>
      <c r="E3" s="5" t="s">
        <v>19</v>
      </c>
      <c r="F3" s="5" t="s">
        <v>20</v>
      </c>
      <c r="G3" s="5" t="s">
        <v>21</v>
      </c>
      <c r="H3" s="7" t="s">
        <v>22</v>
      </c>
      <c r="I3" s="10" t="s">
        <v>16</v>
      </c>
      <c r="J3" s="0"/>
      <c r="K3" s="10" t="s">
        <v>23</v>
      </c>
      <c r="L3" s="1" t="n">
        <v>0.54</v>
      </c>
      <c r="M3" s="1" t="n">
        <f aca="false">L3*C3</f>
        <v>0.54</v>
      </c>
    </row>
    <row r="4" customFormat="false" ht="13.8" hidden="false" customHeight="false" outlineLevel="0" collapsed="false">
      <c r="A4" s="4" t="n">
        <v>3</v>
      </c>
      <c r="B4" s="11" t="s">
        <v>24</v>
      </c>
      <c r="C4" s="6" t="n">
        <v>1</v>
      </c>
      <c r="D4" s="9" t="n">
        <f aca="false">C4*10</f>
        <v>10</v>
      </c>
      <c r="E4" s="5" t="s">
        <v>25</v>
      </c>
      <c r="F4" s="5" t="s">
        <v>26</v>
      </c>
      <c r="G4" s="5" t="s">
        <v>27</v>
      </c>
      <c r="H4" s="7" t="s">
        <v>28</v>
      </c>
      <c r="I4" s="8" t="s">
        <v>16</v>
      </c>
      <c r="J4" s="12" t="s">
        <v>29</v>
      </c>
      <c r="K4" s="8" t="s">
        <v>30</v>
      </c>
      <c r="L4" s="1" t="n">
        <v>0.49</v>
      </c>
      <c r="M4" s="1" t="n">
        <f aca="false">L4*C4</f>
        <v>0.49</v>
      </c>
    </row>
    <row r="5" customFormat="false" ht="13.8" hidden="false" customHeight="false" outlineLevel="0" collapsed="false">
      <c r="A5" s="4" t="n">
        <v>4</v>
      </c>
      <c r="B5" s="11" t="s">
        <v>31</v>
      </c>
      <c r="C5" s="6" t="n">
        <v>12</v>
      </c>
      <c r="D5" s="9" t="n">
        <f aca="false">C5*10</f>
        <v>120</v>
      </c>
      <c r="E5" s="5" t="s">
        <v>25</v>
      </c>
      <c r="F5" s="5" t="s">
        <v>32</v>
      </c>
      <c r="G5" s="5" t="s">
        <v>33</v>
      </c>
      <c r="H5" s="7" t="s">
        <v>28</v>
      </c>
      <c r="I5" s="8" t="s">
        <v>16</v>
      </c>
      <c r="J5" s="12" t="s">
        <v>29</v>
      </c>
      <c r="K5" s="8" t="s">
        <v>34</v>
      </c>
      <c r="L5" s="1" t="n">
        <v>0.39</v>
      </c>
      <c r="M5" s="1" t="n">
        <f aca="false">L5*C5</f>
        <v>4.68</v>
      </c>
    </row>
    <row r="6" customFormat="false" ht="13.8" hidden="false" customHeight="false" outlineLevel="0" collapsed="false">
      <c r="A6" s="4" t="n">
        <v>5</v>
      </c>
      <c r="B6" s="11" t="s">
        <v>35</v>
      </c>
      <c r="C6" s="6" t="n">
        <v>16</v>
      </c>
      <c r="D6" s="9" t="n">
        <f aca="false">C6*10</f>
        <v>160</v>
      </c>
      <c r="E6" s="5" t="s">
        <v>36</v>
      </c>
      <c r="F6" s="5" t="s">
        <v>37</v>
      </c>
      <c r="G6" s="5" t="s">
        <v>38</v>
      </c>
      <c r="H6" s="7" t="s">
        <v>39</v>
      </c>
      <c r="I6" s="8" t="s">
        <v>16</v>
      </c>
      <c r="J6" s="12" t="s">
        <v>29</v>
      </c>
      <c r="K6" s="8" t="s">
        <v>40</v>
      </c>
      <c r="L6" s="1" t="n">
        <v>0.1</v>
      </c>
      <c r="M6" s="1" t="n">
        <f aca="false">L6*C6</f>
        <v>1.6</v>
      </c>
    </row>
    <row r="7" customFormat="false" ht="13.8" hidden="false" customHeight="false" outlineLevel="0" collapsed="false">
      <c r="A7" s="4" t="n">
        <v>6</v>
      </c>
      <c r="B7" s="11" t="s">
        <v>41</v>
      </c>
      <c r="C7" s="6" t="n">
        <v>1</v>
      </c>
      <c r="D7" s="9" t="n">
        <f aca="false">C7*10</f>
        <v>10</v>
      </c>
      <c r="E7" s="5" t="s">
        <v>36</v>
      </c>
      <c r="F7" s="5" t="s">
        <v>42</v>
      </c>
      <c r="G7" s="5" t="s">
        <v>43</v>
      </c>
      <c r="H7" s="7" t="s">
        <v>39</v>
      </c>
      <c r="I7" s="8" t="s">
        <v>16</v>
      </c>
      <c r="J7" s="12" t="s">
        <v>29</v>
      </c>
      <c r="K7" s="8" t="s">
        <v>44</v>
      </c>
      <c r="L7" s="1" t="n">
        <v>0.11</v>
      </c>
      <c r="M7" s="1" t="n">
        <f aca="false">L7*C7</f>
        <v>0.11</v>
      </c>
    </row>
    <row r="8" customFormat="false" ht="13.8" hidden="false" customHeight="false" outlineLevel="0" collapsed="false">
      <c r="A8" s="4" t="n">
        <v>7</v>
      </c>
      <c r="B8" s="11" t="s">
        <v>45</v>
      </c>
      <c r="C8" s="6" t="n">
        <v>1</v>
      </c>
      <c r="D8" s="9" t="n">
        <f aca="false">C8*10</f>
        <v>10</v>
      </c>
      <c r="E8" s="5" t="s">
        <v>36</v>
      </c>
      <c r="F8" s="5" t="s">
        <v>46</v>
      </c>
      <c r="G8" s="5" t="s">
        <v>47</v>
      </c>
      <c r="H8" s="7" t="s">
        <v>39</v>
      </c>
      <c r="I8" s="8" t="s">
        <v>16</v>
      </c>
      <c r="J8" s="12" t="s">
        <v>29</v>
      </c>
      <c r="K8" s="8" t="s">
        <v>48</v>
      </c>
      <c r="L8" s="1" t="n">
        <v>0.41</v>
      </c>
      <c r="M8" s="1" t="n">
        <f aca="false">L8*C8</f>
        <v>0.41</v>
      </c>
    </row>
    <row r="9" customFormat="false" ht="13.8" hidden="false" customHeight="false" outlineLevel="0" collapsed="false">
      <c r="A9" s="4" t="n">
        <v>8</v>
      </c>
      <c r="B9" s="11" t="s">
        <v>49</v>
      </c>
      <c r="C9" s="6" t="n">
        <v>1</v>
      </c>
      <c r="D9" s="9" t="n">
        <f aca="false">C9*10</f>
        <v>10</v>
      </c>
      <c r="E9" s="5" t="s">
        <v>36</v>
      </c>
      <c r="F9" s="5" t="s">
        <v>50</v>
      </c>
      <c r="G9" s="5" t="s">
        <v>51</v>
      </c>
      <c r="H9" s="7" t="s">
        <v>39</v>
      </c>
      <c r="I9" s="8" t="s">
        <v>16</v>
      </c>
      <c r="J9" s="12" t="s">
        <v>29</v>
      </c>
      <c r="K9" s="8" t="s">
        <v>52</v>
      </c>
      <c r="L9" s="1" t="n">
        <v>0.1</v>
      </c>
      <c r="M9" s="1" t="n">
        <f aca="false">L9*C9</f>
        <v>0.1</v>
      </c>
    </row>
    <row r="10" customFormat="false" ht="13.8" hidden="false" customHeight="false" outlineLevel="0" collapsed="false">
      <c r="A10" s="4" t="n">
        <v>9</v>
      </c>
      <c r="B10" s="11" t="s">
        <v>53</v>
      </c>
      <c r="C10" s="6" t="n">
        <v>3</v>
      </c>
      <c r="D10" s="9" t="n">
        <f aca="false">C10*10</f>
        <v>30</v>
      </c>
      <c r="E10" s="5" t="s">
        <v>36</v>
      </c>
      <c r="F10" s="5" t="s">
        <v>54</v>
      </c>
      <c r="G10" s="5" t="s">
        <v>55</v>
      </c>
      <c r="H10" s="7" t="s">
        <v>39</v>
      </c>
      <c r="I10" s="10" t="s">
        <v>16</v>
      </c>
      <c r="J10" s="12" t="s">
        <v>29</v>
      </c>
      <c r="K10" s="10" t="s">
        <v>56</v>
      </c>
      <c r="L10" s="1" t="n">
        <v>0.1</v>
      </c>
      <c r="M10" s="1" t="n">
        <f aca="false">L10*C10</f>
        <v>0.3</v>
      </c>
    </row>
    <row r="11" customFormat="false" ht="13.8" hidden="false" customHeight="false" outlineLevel="0" collapsed="false">
      <c r="A11" s="4" t="n">
        <v>10</v>
      </c>
      <c r="B11" s="11" t="s">
        <v>57</v>
      </c>
      <c r="C11" s="6" t="n">
        <v>5</v>
      </c>
      <c r="D11" s="9" t="n">
        <f aca="false">C11*10</f>
        <v>50</v>
      </c>
      <c r="E11" s="5" t="s">
        <v>58</v>
      </c>
      <c r="F11" s="5" t="s">
        <v>59</v>
      </c>
      <c r="G11" s="5" t="s">
        <v>60</v>
      </c>
      <c r="H11" s="7" t="s">
        <v>39</v>
      </c>
      <c r="I11" s="8" t="s">
        <v>16</v>
      </c>
      <c r="J11" s="12" t="s">
        <v>29</v>
      </c>
      <c r="K11" s="8" t="s">
        <v>61</v>
      </c>
      <c r="L11" s="1" t="n">
        <v>0.17</v>
      </c>
      <c r="M11" s="1" t="n">
        <f aca="false">L11*C11</f>
        <v>0.85</v>
      </c>
    </row>
    <row r="12" customFormat="false" ht="13.8" hidden="false" customHeight="false" outlineLevel="0" collapsed="false">
      <c r="A12" s="4" t="n">
        <v>11</v>
      </c>
      <c r="B12" s="11" t="s">
        <v>62</v>
      </c>
      <c r="C12" s="6" t="n">
        <v>6</v>
      </c>
      <c r="D12" s="9" t="n">
        <f aca="false">C12*10</f>
        <v>60</v>
      </c>
      <c r="E12" s="5" t="s">
        <v>63</v>
      </c>
      <c r="F12" s="5" t="s">
        <v>64</v>
      </c>
      <c r="G12" s="5" t="s">
        <v>65</v>
      </c>
      <c r="H12" s="7" t="s">
        <v>28</v>
      </c>
      <c r="I12" s="8" t="s">
        <v>16</v>
      </c>
      <c r="J12" s="12" t="s">
        <v>29</v>
      </c>
      <c r="K12" s="8" t="s">
        <v>66</v>
      </c>
      <c r="L12" s="1" t="n">
        <v>0.41</v>
      </c>
      <c r="M12" s="1" t="n">
        <f aca="false">L12*C12</f>
        <v>2.46</v>
      </c>
    </row>
    <row r="13" customFormat="false" ht="13.8" hidden="false" customHeight="false" outlineLevel="0" collapsed="false">
      <c r="A13" s="4" t="n">
        <v>12</v>
      </c>
      <c r="B13" s="11" t="s">
        <v>67</v>
      </c>
      <c r="C13" s="6" t="n">
        <v>1</v>
      </c>
      <c r="D13" s="9" t="n">
        <f aca="false">C13*10</f>
        <v>10</v>
      </c>
      <c r="E13" s="5" t="s">
        <v>68</v>
      </c>
      <c r="F13" s="5" t="s">
        <v>69</v>
      </c>
      <c r="G13" s="5" t="s">
        <v>70</v>
      </c>
      <c r="H13" s="7" t="s">
        <v>71</v>
      </c>
      <c r="I13" s="8" t="s">
        <v>16</v>
      </c>
      <c r="J13" s="0"/>
      <c r="K13" s="8" t="s">
        <v>72</v>
      </c>
      <c r="L13" s="1" t="n">
        <v>0.31</v>
      </c>
      <c r="M13" s="1" t="n">
        <f aca="false">L13*C13</f>
        <v>0.31</v>
      </c>
    </row>
    <row r="14" customFormat="false" ht="13.8" hidden="false" customHeight="false" outlineLevel="0" collapsed="false">
      <c r="A14" s="4" t="n">
        <v>13</v>
      </c>
      <c r="B14" s="11" t="s">
        <v>73</v>
      </c>
      <c r="C14" s="6" t="n">
        <v>1</v>
      </c>
      <c r="D14" s="9" t="n">
        <f aca="false">C14*10</f>
        <v>10</v>
      </c>
      <c r="E14" s="5" t="s">
        <v>36</v>
      </c>
      <c r="F14" s="5" t="s">
        <v>74</v>
      </c>
      <c r="G14" s="5" t="s">
        <v>75</v>
      </c>
      <c r="H14" s="7" t="s">
        <v>39</v>
      </c>
      <c r="I14" s="8" t="s">
        <v>16</v>
      </c>
      <c r="J14" s="12" t="s">
        <v>29</v>
      </c>
      <c r="K14" s="8" t="s">
        <v>76</v>
      </c>
      <c r="L14" s="1" t="n">
        <v>0.1</v>
      </c>
      <c r="M14" s="1" t="n">
        <f aca="false">L14*C14</f>
        <v>0.1</v>
      </c>
    </row>
    <row r="15" customFormat="false" ht="13.8" hidden="false" customHeight="false" outlineLevel="0" collapsed="false">
      <c r="A15" s="4" t="n">
        <v>14</v>
      </c>
      <c r="B15" s="11" t="s">
        <v>77</v>
      </c>
      <c r="C15" s="6" t="n">
        <v>7</v>
      </c>
      <c r="D15" s="9" t="n">
        <f aca="false">C15*10</f>
        <v>70</v>
      </c>
      <c r="E15" s="5" t="s">
        <v>36</v>
      </c>
      <c r="F15" s="5" t="s">
        <v>78</v>
      </c>
      <c r="G15" s="5" t="s">
        <v>79</v>
      </c>
      <c r="H15" s="7" t="s">
        <v>39</v>
      </c>
      <c r="I15" s="10" t="s">
        <v>16</v>
      </c>
      <c r="J15" s="12" t="s">
        <v>29</v>
      </c>
      <c r="K15" s="8" t="s">
        <v>80</v>
      </c>
      <c r="L15" s="1" t="n">
        <v>0.1</v>
      </c>
      <c r="M15" s="1" t="n">
        <f aca="false">L15*C15</f>
        <v>0.7</v>
      </c>
    </row>
    <row r="16" customFormat="false" ht="13.8" hidden="false" customHeight="false" outlineLevel="0" collapsed="false">
      <c r="A16" s="4" t="n">
        <v>15</v>
      </c>
      <c r="B16" s="11" t="s">
        <v>81</v>
      </c>
      <c r="C16" s="13" t="n">
        <v>1</v>
      </c>
      <c r="D16" s="9" t="n">
        <f aca="false">C16*10</f>
        <v>10</v>
      </c>
      <c r="E16" s="11" t="s">
        <v>36</v>
      </c>
      <c r="F16" s="11" t="s">
        <v>82</v>
      </c>
      <c r="G16" s="11" t="s">
        <v>83</v>
      </c>
      <c r="H16" s="14" t="s">
        <v>39</v>
      </c>
      <c r="I16" s="11" t="s">
        <v>16</v>
      </c>
      <c r="J16" s="12" t="s">
        <v>29</v>
      </c>
      <c r="K16" s="11" t="s">
        <v>84</v>
      </c>
      <c r="L16" s="1" t="n">
        <v>0.1</v>
      </c>
      <c r="M16" s="1" t="n">
        <f aca="false">L16*C16</f>
        <v>0.1</v>
      </c>
    </row>
    <row r="17" customFormat="false" ht="13.8" hidden="false" customHeight="false" outlineLevel="0" collapsed="false">
      <c r="A17" s="4" t="n">
        <v>16</v>
      </c>
      <c r="B17" s="11" t="s">
        <v>85</v>
      </c>
      <c r="C17" s="13" t="n">
        <v>7</v>
      </c>
      <c r="D17" s="9" t="n">
        <f aca="false">C17*10</f>
        <v>70</v>
      </c>
      <c r="E17" s="11" t="s">
        <v>58</v>
      </c>
      <c r="F17" s="11" t="s">
        <v>86</v>
      </c>
      <c r="G17" s="11" t="s">
        <v>87</v>
      </c>
      <c r="H17" s="14" t="s">
        <v>39</v>
      </c>
      <c r="I17" s="11" t="s">
        <v>16</v>
      </c>
      <c r="J17" s="12" t="s">
        <v>29</v>
      </c>
      <c r="K17" s="11" t="s">
        <v>88</v>
      </c>
      <c r="L17" s="1" t="n">
        <v>0.18</v>
      </c>
      <c r="M17" s="1" t="n">
        <f aca="false">L17*C17</f>
        <v>1.26</v>
      </c>
    </row>
    <row r="18" customFormat="false" ht="13.8" hidden="false" customHeight="false" outlineLevel="0" collapsed="false">
      <c r="A18" s="4" t="n">
        <v>17</v>
      </c>
      <c r="B18" s="11" t="s">
        <v>89</v>
      </c>
      <c r="C18" s="15" t="n">
        <v>7</v>
      </c>
      <c r="D18" s="9" t="n">
        <f aca="false">C18*10</f>
        <v>70</v>
      </c>
      <c r="E18" s="16" t="s">
        <v>90</v>
      </c>
      <c r="F18" s="16" t="s">
        <v>91</v>
      </c>
      <c r="G18" s="16" t="s">
        <v>92</v>
      </c>
      <c r="H18" s="17"/>
      <c r="I18" s="16" t="s">
        <v>16</v>
      </c>
      <c r="J18" s="0"/>
      <c r="K18" s="16" t="s">
        <v>93</v>
      </c>
      <c r="L18" s="1" t="n">
        <v>0.67</v>
      </c>
      <c r="M18" s="1" t="n">
        <f aca="false">L18*C18</f>
        <v>4.69</v>
      </c>
    </row>
    <row r="19" customFormat="false" ht="13.8" hidden="false" customHeight="false" outlineLevel="0" collapsed="false">
      <c r="A19" s="4" t="n">
        <v>18</v>
      </c>
      <c r="B19" s="11" t="s">
        <v>94</v>
      </c>
      <c r="C19" s="13" t="n">
        <v>3</v>
      </c>
      <c r="D19" s="9" t="n">
        <f aca="false">C19*10</f>
        <v>30</v>
      </c>
      <c r="E19" s="11" t="s">
        <v>95</v>
      </c>
      <c r="F19" s="11" t="s">
        <v>96</v>
      </c>
      <c r="G19" s="11" t="s">
        <v>97</v>
      </c>
      <c r="H19" s="14" t="s">
        <v>98</v>
      </c>
      <c r="I19" s="11" t="s">
        <v>16</v>
      </c>
      <c r="J19" s="0"/>
      <c r="K19" s="11" t="s">
        <v>99</v>
      </c>
      <c r="L19" s="1" t="n">
        <v>0.25</v>
      </c>
      <c r="M19" s="1" t="n">
        <f aca="false">L19*C19</f>
        <v>0.75</v>
      </c>
    </row>
    <row r="20" customFormat="false" ht="13.8" hidden="false" customHeight="false" outlineLevel="0" collapsed="false">
      <c r="A20" s="4" t="n">
        <v>19</v>
      </c>
      <c r="B20" s="11" t="s">
        <v>100</v>
      </c>
      <c r="C20" s="13" t="n">
        <v>4</v>
      </c>
      <c r="D20" s="9" t="n">
        <f aca="false">C20*10</f>
        <v>40</v>
      </c>
      <c r="E20" s="11" t="s">
        <v>36</v>
      </c>
      <c r="F20" s="11" t="s">
        <v>101</v>
      </c>
      <c r="G20" s="11" t="s">
        <v>102</v>
      </c>
      <c r="H20" s="14" t="s">
        <v>39</v>
      </c>
      <c r="I20" s="11" t="s">
        <v>16</v>
      </c>
      <c r="J20" s="12" t="s">
        <v>29</v>
      </c>
      <c r="K20" s="11" t="s">
        <v>103</v>
      </c>
      <c r="L20" s="1" t="n">
        <v>0.1</v>
      </c>
      <c r="M20" s="1" t="n">
        <f aca="false">L20*C20</f>
        <v>0.4</v>
      </c>
    </row>
    <row r="21" customFormat="false" ht="13.8" hidden="false" customHeight="false" outlineLevel="0" collapsed="false">
      <c r="A21" s="4" t="n">
        <v>20</v>
      </c>
      <c r="B21" s="11" t="s">
        <v>104</v>
      </c>
      <c r="C21" s="13" t="n">
        <v>1</v>
      </c>
      <c r="D21" s="9" t="n">
        <f aca="false">C21*10</f>
        <v>10</v>
      </c>
      <c r="E21" s="11" t="s">
        <v>36</v>
      </c>
      <c r="F21" s="11" t="s">
        <v>105</v>
      </c>
      <c r="G21" s="11" t="s">
        <v>106</v>
      </c>
      <c r="H21" s="14" t="s">
        <v>39</v>
      </c>
      <c r="I21" s="11" t="s">
        <v>16</v>
      </c>
      <c r="J21" s="12" t="s">
        <v>29</v>
      </c>
      <c r="K21" s="11" t="s">
        <v>107</v>
      </c>
      <c r="L21" s="1" t="n">
        <v>0.2</v>
      </c>
      <c r="M21" s="1" t="n">
        <f aca="false">L21*C21</f>
        <v>0.2</v>
      </c>
    </row>
    <row r="22" customFormat="false" ht="13.8" hidden="false" customHeight="false" outlineLevel="0" collapsed="false">
      <c r="A22" s="4" t="n">
        <v>21</v>
      </c>
      <c r="B22" s="11" t="s">
        <v>108</v>
      </c>
      <c r="C22" s="13" t="n">
        <v>6</v>
      </c>
      <c r="D22" s="9" t="n">
        <f aca="false">C22*10</f>
        <v>60</v>
      </c>
      <c r="E22" s="11" t="s">
        <v>36</v>
      </c>
      <c r="F22" s="11" t="s">
        <v>109</v>
      </c>
      <c r="G22" s="11" t="s">
        <v>110</v>
      </c>
      <c r="H22" s="14" t="s">
        <v>39</v>
      </c>
      <c r="I22" s="11" t="s">
        <v>16</v>
      </c>
      <c r="J22" s="12" t="s">
        <v>29</v>
      </c>
      <c r="K22" s="11" t="s">
        <v>111</v>
      </c>
      <c r="L22" s="1" t="n">
        <v>0.1</v>
      </c>
      <c r="M22" s="1" t="n">
        <f aca="false">L22*C22</f>
        <v>0.6</v>
      </c>
    </row>
    <row r="23" customFormat="false" ht="13.8" hidden="false" customHeight="false" outlineLevel="0" collapsed="false">
      <c r="A23" s="4" t="n">
        <v>22</v>
      </c>
      <c r="B23" s="11" t="s">
        <v>112</v>
      </c>
      <c r="C23" s="13" t="n">
        <v>1</v>
      </c>
      <c r="D23" s="9" t="n">
        <f aca="false">C23*10</f>
        <v>10</v>
      </c>
      <c r="E23" s="11" t="s">
        <v>113</v>
      </c>
      <c r="F23" s="11" t="s">
        <v>114</v>
      </c>
      <c r="G23" s="11" t="s">
        <v>115</v>
      </c>
      <c r="H23" s="14" t="s">
        <v>116</v>
      </c>
      <c r="I23" s="11" t="s">
        <v>16</v>
      </c>
      <c r="J23" s="0"/>
      <c r="K23" s="11" t="s">
        <v>117</v>
      </c>
      <c r="L23" s="1" t="n">
        <v>0.86</v>
      </c>
      <c r="M23" s="1" t="n">
        <f aca="false">L23*C23</f>
        <v>0.86</v>
      </c>
    </row>
    <row r="24" customFormat="false" ht="13.8" hidden="false" customHeight="false" outlineLevel="0" collapsed="false">
      <c r="A24" s="4" t="n">
        <v>23</v>
      </c>
      <c r="B24" s="11" t="s">
        <v>118</v>
      </c>
      <c r="C24" s="13" t="n">
        <v>3</v>
      </c>
      <c r="D24" s="9" t="n">
        <f aca="false">C24*10</f>
        <v>30</v>
      </c>
      <c r="E24" s="11" t="s">
        <v>119</v>
      </c>
      <c r="F24" s="11" t="s">
        <v>120</v>
      </c>
      <c r="G24" s="11" t="s">
        <v>121</v>
      </c>
      <c r="H24" s="14" t="s">
        <v>122</v>
      </c>
      <c r="I24" s="11" t="s">
        <v>16</v>
      </c>
      <c r="J24" s="0"/>
      <c r="K24" s="11" t="s">
        <v>123</v>
      </c>
      <c r="L24" s="1" t="n">
        <v>0.13</v>
      </c>
      <c r="M24" s="1" t="n">
        <f aca="false">L24*C24</f>
        <v>0.39</v>
      </c>
    </row>
    <row r="25" customFormat="false" ht="13.8" hidden="false" customHeight="false" outlineLevel="0" collapsed="false">
      <c r="A25" s="4" t="n">
        <v>24</v>
      </c>
      <c r="B25" s="11" t="s">
        <v>124</v>
      </c>
      <c r="C25" s="13" t="n">
        <v>1</v>
      </c>
      <c r="D25" s="9" t="n">
        <f aca="false">C25*10</f>
        <v>10</v>
      </c>
      <c r="E25" s="11" t="s">
        <v>119</v>
      </c>
      <c r="F25" s="11" t="s">
        <v>125</v>
      </c>
      <c r="G25" s="11" t="s">
        <v>126</v>
      </c>
      <c r="H25" s="14" t="s">
        <v>127</v>
      </c>
      <c r="I25" s="11" t="s">
        <v>16</v>
      </c>
      <c r="J25" s="0"/>
      <c r="K25" s="11" t="s">
        <v>128</v>
      </c>
      <c r="L25" s="1" t="n">
        <v>0.45</v>
      </c>
      <c r="M25" s="1" t="n">
        <f aca="false">L25*C25</f>
        <v>0.45</v>
      </c>
    </row>
    <row r="26" customFormat="false" ht="13.8" hidden="false" customHeight="false" outlineLevel="0" collapsed="false">
      <c r="A26" s="4" t="n">
        <v>25</v>
      </c>
      <c r="B26" s="11" t="s">
        <v>129</v>
      </c>
      <c r="C26" s="13" t="n">
        <v>1</v>
      </c>
      <c r="D26" s="9" t="n">
        <f aca="false">C26*10</f>
        <v>10</v>
      </c>
      <c r="E26" s="11" t="s">
        <v>119</v>
      </c>
      <c r="F26" s="11" t="s">
        <v>130</v>
      </c>
      <c r="G26" s="11" t="s">
        <v>131</v>
      </c>
      <c r="H26" s="14" t="s">
        <v>132</v>
      </c>
      <c r="I26" s="11" t="s">
        <v>16</v>
      </c>
      <c r="J26" s="0"/>
      <c r="K26" s="11" t="s">
        <v>133</v>
      </c>
      <c r="L26" s="1" t="n">
        <v>0.42</v>
      </c>
      <c r="M26" s="1" t="n">
        <f aca="false">L26*C26</f>
        <v>0.42</v>
      </c>
    </row>
    <row r="27" customFormat="false" ht="13.8" hidden="false" customHeight="false" outlineLevel="0" collapsed="false">
      <c r="A27" s="4" t="n">
        <v>26</v>
      </c>
      <c r="B27" s="11" t="s">
        <v>134</v>
      </c>
      <c r="C27" s="13" t="n">
        <v>1</v>
      </c>
      <c r="D27" s="9" t="n">
        <f aca="false">C27*10</f>
        <v>10</v>
      </c>
      <c r="E27" s="11" t="s">
        <v>135</v>
      </c>
      <c r="F27" s="11" t="s">
        <v>136</v>
      </c>
      <c r="G27" s="11" t="s">
        <v>137</v>
      </c>
      <c r="H27" s="14"/>
      <c r="I27" s="11" t="s">
        <v>16</v>
      </c>
      <c r="J27" s="0"/>
      <c r="K27" s="11" t="s">
        <v>138</v>
      </c>
      <c r="L27" s="1" t="n">
        <v>1.12</v>
      </c>
      <c r="M27" s="1" t="n">
        <f aca="false">L27*C27</f>
        <v>1.12</v>
      </c>
    </row>
    <row r="28" customFormat="false" ht="13.8" hidden="false" customHeight="false" outlineLevel="0" collapsed="false">
      <c r="A28" s="4" t="n">
        <v>27</v>
      </c>
      <c r="B28" s="11" t="s">
        <v>139</v>
      </c>
      <c r="C28" s="13" t="n">
        <v>1</v>
      </c>
      <c r="D28" s="9" t="n">
        <f aca="false">C28*10</f>
        <v>10</v>
      </c>
      <c r="E28" s="11" t="s">
        <v>140</v>
      </c>
      <c r="F28" s="11" t="s">
        <v>141</v>
      </c>
      <c r="G28" s="11" t="s">
        <v>142</v>
      </c>
      <c r="H28" s="14"/>
      <c r="I28" s="11" t="s">
        <v>16</v>
      </c>
      <c r="J28" s="0"/>
      <c r="K28" s="11" t="s">
        <v>143</v>
      </c>
      <c r="L28" s="1" t="n">
        <v>1.6</v>
      </c>
      <c r="M28" s="1" t="n">
        <f aca="false">L28*C28</f>
        <v>1.6</v>
      </c>
    </row>
    <row r="29" customFormat="false" ht="13.8" hidden="false" customHeight="false" outlineLevel="0" collapsed="false">
      <c r="A29" s="4" t="n">
        <v>28</v>
      </c>
      <c r="B29" s="11" t="s">
        <v>144</v>
      </c>
      <c r="C29" s="13" t="n">
        <v>1</v>
      </c>
      <c r="D29" s="9" t="n">
        <f aca="false">C29*10</f>
        <v>10</v>
      </c>
      <c r="E29" s="11" t="s">
        <v>119</v>
      </c>
      <c r="F29" s="11" t="s">
        <v>145</v>
      </c>
      <c r="G29" s="11" t="s">
        <v>146</v>
      </c>
      <c r="H29" s="14"/>
      <c r="I29" s="11" t="s">
        <v>16</v>
      </c>
      <c r="J29" s="0"/>
      <c r="K29" s="11" t="s">
        <v>147</v>
      </c>
      <c r="L29" s="1" t="n">
        <v>0.4</v>
      </c>
      <c r="M29" s="1" t="n">
        <f aca="false">L29*C29</f>
        <v>0.4</v>
      </c>
    </row>
    <row r="30" customFormat="false" ht="13.8" hidden="false" customHeight="false" outlineLevel="0" collapsed="false">
      <c r="A30" s="4" t="n">
        <v>29</v>
      </c>
      <c r="B30" s="11" t="s">
        <v>148</v>
      </c>
      <c r="C30" s="13" t="n">
        <v>6</v>
      </c>
      <c r="D30" s="9" t="n">
        <f aca="false">C30*10</f>
        <v>60</v>
      </c>
      <c r="E30" s="11" t="s">
        <v>149</v>
      </c>
      <c r="F30" s="11" t="s">
        <v>150</v>
      </c>
      <c r="G30" s="11" t="s">
        <v>151</v>
      </c>
      <c r="H30" s="14" t="s">
        <v>152</v>
      </c>
      <c r="I30" s="11" t="s">
        <v>16</v>
      </c>
      <c r="J30" s="0"/>
      <c r="K30" s="11" t="s">
        <v>153</v>
      </c>
      <c r="L30" s="1" t="n">
        <v>2.01</v>
      </c>
      <c r="M30" s="1" t="n">
        <f aca="false">L30*C30</f>
        <v>12.06</v>
      </c>
    </row>
    <row r="31" customFormat="false" ht="13.8" hidden="false" customHeight="false" outlineLevel="0" collapsed="false">
      <c r="A31" s="4" t="n">
        <v>30</v>
      </c>
      <c r="B31" s="11" t="s">
        <v>154</v>
      </c>
      <c r="C31" s="13" t="n">
        <v>1</v>
      </c>
      <c r="D31" s="9" t="n">
        <f aca="false">C31*10</f>
        <v>10</v>
      </c>
      <c r="E31" s="11" t="s">
        <v>155</v>
      </c>
      <c r="F31" s="11" t="s">
        <v>156</v>
      </c>
      <c r="G31" s="11" t="s">
        <v>157</v>
      </c>
      <c r="H31" s="14"/>
      <c r="I31" s="11" t="s">
        <v>16</v>
      </c>
      <c r="J31" s="0"/>
      <c r="K31" s="11" t="s">
        <v>158</v>
      </c>
      <c r="L31" s="1" t="n">
        <v>3.69</v>
      </c>
      <c r="M31" s="1" t="n">
        <f aca="false">L31*C31</f>
        <v>3.69</v>
      </c>
    </row>
    <row r="32" customFormat="false" ht="13.8" hidden="false" customHeight="false" outlineLevel="0" collapsed="false">
      <c r="A32" s="4" t="n">
        <v>31</v>
      </c>
      <c r="B32" s="11" t="s">
        <v>159</v>
      </c>
      <c r="C32" s="13" t="n">
        <v>1</v>
      </c>
      <c r="D32" s="9" t="n">
        <f aca="false">C32*10</f>
        <v>10</v>
      </c>
      <c r="E32" s="11" t="s">
        <v>160</v>
      </c>
      <c r="F32" s="11" t="s">
        <v>161</v>
      </c>
      <c r="G32" s="11" t="s">
        <v>162</v>
      </c>
      <c r="H32" s="14"/>
      <c r="I32" s="11" t="s">
        <v>16</v>
      </c>
      <c r="J32" s="0"/>
      <c r="K32" s="11" t="s">
        <v>163</v>
      </c>
      <c r="L32" s="1" t="n">
        <v>0.57</v>
      </c>
      <c r="M32" s="1" t="n">
        <f aca="false">L32*C32</f>
        <v>0.57</v>
      </c>
    </row>
    <row r="33" customFormat="false" ht="13.8" hidden="false" customHeight="false" outlineLevel="0" collapsed="false">
      <c r="A33" s="4" t="n">
        <v>32</v>
      </c>
      <c r="B33" s="11" t="s">
        <v>164</v>
      </c>
      <c r="C33" s="13" t="n">
        <v>1</v>
      </c>
      <c r="D33" s="9" t="n">
        <f aca="false">C33*10</f>
        <v>10</v>
      </c>
      <c r="E33" s="11" t="s">
        <v>165</v>
      </c>
      <c r="F33" s="11" t="s">
        <v>166</v>
      </c>
      <c r="G33" s="11" t="s">
        <v>167</v>
      </c>
      <c r="H33" s="14" t="s">
        <v>168</v>
      </c>
      <c r="I33" s="11" t="s">
        <v>16</v>
      </c>
      <c r="J33" s="0"/>
      <c r="K33" s="11" t="s">
        <v>169</v>
      </c>
      <c r="L33" s="1" t="n">
        <v>3.29</v>
      </c>
      <c r="M33" s="1" t="n">
        <f aca="false">L33*C33</f>
        <v>3.29</v>
      </c>
    </row>
    <row r="34" customFormat="false" ht="13.8" hidden="false" customHeight="false" outlineLevel="0" collapsed="false">
      <c r="A34" s="4" t="n">
        <v>33</v>
      </c>
      <c r="B34" s="11" t="s">
        <v>170</v>
      </c>
      <c r="C34" s="13" t="n">
        <v>1</v>
      </c>
      <c r="D34" s="9" t="n">
        <f aca="false">C34*10</f>
        <v>10</v>
      </c>
      <c r="E34" s="11" t="s">
        <v>171</v>
      </c>
      <c r="F34" s="11" t="s">
        <v>172</v>
      </c>
      <c r="G34" s="11" t="s">
        <v>173</v>
      </c>
      <c r="H34" s="14"/>
      <c r="I34" s="11" t="s">
        <v>16</v>
      </c>
      <c r="J34" s="0"/>
      <c r="K34" s="11" t="s">
        <v>174</v>
      </c>
      <c r="L34" s="1" t="n">
        <v>0.81</v>
      </c>
      <c r="M34" s="1" t="n">
        <f aca="false">L34*C34</f>
        <v>0.81</v>
      </c>
    </row>
    <row r="35" customFormat="false" ht="13.8" hidden="false" customHeight="false" outlineLevel="0" collapsed="false">
      <c r="A35" s="4" t="n">
        <v>34</v>
      </c>
      <c r="B35" s="11" t="s">
        <v>175</v>
      </c>
      <c r="C35" s="13" t="n">
        <v>1</v>
      </c>
      <c r="D35" s="9" t="n">
        <f aca="false">C35*10</f>
        <v>10</v>
      </c>
      <c r="E35" s="11" t="s">
        <v>95</v>
      </c>
      <c r="F35" s="11" t="s">
        <v>176</v>
      </c>
      <c r="G35" s="11" t="s">
        <v>177</v>
      </c>
      <c r="H35" s="14" t="s">
        <v>98</v>
      </c>
      <c r="I35" s="1" t="s">
        <v>16</v>
      </c>
      <c r="J35" s="0"/>
      <c r="K35" s="11" t="s">
        <v>178</v>
      </c>
      <c r="L35" s="1" t="n">
        <v>0.27</v>
      </c>
      <c r="M35" s="1" t="n">
        <f aca="false">L35*C35</f>
        <v>0.27</v>
      </c>
    </row>
    <row r="36" customFormat="false" ht="13.8" hidden="false" customHeight="false" outlineLevel="0" collapsed="false">
      <c r="A36" s="4" t="n">
        <v>35</v>
      </c>
      <c r="B36" s="11" t="s">
        <v>179</v>
      </c>
      <c r="C36" s="13" t="n">
        <v>1</v>
      </c>
      <c r="D36" s="9" t="n">
        <f aca="false">C36*10</f>
        <v>10</v>
      </c>
      <c r="E36" s="11" t="s">
        <v>180</v>
      </c>
      <c r="F36" s="11" t="s">
        <v>181</v>
      </c>
      <c r="G36" s="11" t="s">
        <v>182</v>
      </c>
      <c r="H36" s="14" t="s">
        <v>183</v>
      </c>
      <c r="I36" s="1" t="s">
        <v>16</v>
      </c>
      <c r="J36" s="0"/>
      <c r="K36" s="1" t="s">
        <v>184</v>
      </c>
      <c r="L36" s="1" t="n">
        <v>0.18</v>
      </c>
      <c r="M36" s="1" t="n">
        <f aca="false">L36*C36</f>
        <v>0.18</v>
      </c>
    </row>
    <row r="37" customFormat="false" ht="13.8" hidden="false" customHeight="false" outlineLevel="0" collapsed="false">
      <c r="A37" s="4" t="n">
        <v>36</v>
      </c>
      <c r="B37" s="11" t="s">
        <v>185</v>
      </c>
      <c r="C37" s="13" t="n">
        <v>1</v>
      </c>
      <c r="D37" s="9" t="n">
        <f aca="false">C37*10</f>
        <v>10</v>
      </c>
      <c r="E37" s="11" t="s">
        <v>186</v>
      </c>
      <c r="F37" s="11" t="s">
        <v>187</v>
      </c>
      <c r="G37" s="11" t="s">
        <v>188</v>
      </c>
      <c r="H37" s="14"/>
      <c r="I37" s="1" t="s">
        <v>16</v>
      </c>
      <c r="J37" s="0"/>
      <c r="K37" s="1" t="s">
        <v>189</v>
      </c>
      <c r="L37" s="1" t="n">
        <v>3.44</v>
      </c>
      <c r="M37" s="1" t="n">
        <f aca="false">L37*C37</f>
        <v>3.44</v>
      </c>
    </row>
    <row r="38" customFormat="false" ht="13.8" hidden="false" customHeight="false" outlineLevel="0" collapsed="false">
      <c r="B38" s="0"/>
      <c r="L38" s="1" t="n">
        <f aca="false">SUM(L2:L37)</f>
        <v>24.73</v>
      </c>
      <c r="M38" s="1" t="n">
        <f aca="false">SUM(M2:M37)</f>
        <v>53.56</v>
      </c>
    </row>
    <row r="39" customFormat="false" ht="13.8" hidden="false" customHeight="false" outlineLevel="0" collapsed="false">
      <c r="B39" s="0"/>
      <c r="C39" s="1" t="n">
        <f aca="false">SUM(C2:C37)</f>
        <v>113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2020-07-09T11:19:09Z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