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15"/>
  </bookViews>
  <sheets>
    <sheet name="Schedules" sheetId="1" r:id="rId1"/>
    <sheet name="XML" sheetId="2" r:id="rId2"/>
  </sheets>
  <definedNames>
    <definedName name="_xlnm.Print_Area" localSheetId="0">Schedules!$A$1:$K$34</definedName>
  </definedNames>
  <calcPr calcId="152511"/>
</workbook>
</file>

<file path=xl/calcChain.xml><?xml version="1.0" encoding="utf-8"?>
<calcChain xmlns="http://schemas.openxmlformats.org/spreadsheetml/2006/main">
  <c r="A1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</calcChain>
</file>

<file path=xl/sharedStrings.xml><?xml version="1.0" encoding="utf-8"?>
<sst xmlns="http://schemas.openxmlformats.org/spreadsheetml/2006/main" count="93" uniqueCount="58">
  <si>
    <t>Forecast Series Name</t>
  </si>
  <si>
    <t>Pertussis</t>
  </si>
  <si>
    <t>Vaccines</t>
  </si>
  <si>
    <t>Vaccine Ids</t>
  </si>
  <si>
    <t>Vaccine</t>
  </si>
  <si>
    <t>Trade Name(s)</t>
  </si>
  <si>
    <t>Id</t>
  </si>
  <si>
    <t>DT</t>
  </si>
  <si>
    <t>DTaP</t>
  </si>
  <si>
    <t>DTaP-HepB-IPV</t>
  </si>
  <si>
    <t>Pediarix</t>
  </si>
  <si>
    <t>DTaP-IPV</t>
  </si>
  <si>
    <t>Kinrix</t>
  </si>
  <si>
    <t>DTaP-Hib</t>
  </si>
  <si>
    <t>TriHibit</t>
  </si>
  <si>
    <t>DTaP-Hib-IPV</t>
  </si>
  <si>
    <t>Pentacel</t>
  </si>
  <si>
    <t>DTP</t>
  </si>
  <si>
    <t>DTP-Hib</t>
  </si>
  <si>
    <t>Tetramune</t>
  </si>
  <si>
    <t>Td</t>
  </si>
  <si>
    <t>Tdap</t>
  </si>
  <si>
    <t>Boostrix, Adecel</t>
  </si>
  <si>
    <t>Tetanus Toxoid</t>
  </si>
  <si>
    <t>Schedule</t>
  </si>
  <si>
    <t>Dose</t>
  </si>
  <si>
    <t>Indication</t>
  </si>
  <si>
    <t>first</t>
  </si>
  <si>
    <t>additional</t>
  </si>
  <si>
    <t>P1</t>
  </si>
  <si>
    <t>BIRTH</t>
  </si>
  <si>
    <t>P2</t>
  </si>
  <si>
    <t>P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</si>
  <si>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</si>
  <si>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</si>
  <si>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</si>
  <si>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</si>
  <si>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</si>
  <si>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</si>
  <si>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</si>
  <si>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4 weeks</t>
  </si>
  <si>
    <t>Early due</t>
  </si>
  <si>
    <t>Due</t>
  </si>
  <si>
    <t>2 months</t>
  </si>
  <si>
    <t>10 years</t>
  </si>
  <si>
    <t>Overdue</t>
  </si>
  <si>
    <t>3 months</t>
  </si>
  <si>
    <t>11 years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</si>
  <si>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</si>
  <si>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</si>
  <si>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</si>
  <si>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</si>
  <si>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</si>
  <si>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</si>
  <si>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</si>
  <si>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Show Column</t>
  </si>
  <si>
    <t>Show Row</t>
  </si>
  <si>
    <t>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</si>
</sst>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3" fillId="5" borderId="1" xfId="0" applyFont="1" applyFill="1" applyBorder="1"/>
    <xf numFmtId="0" fontId="5" fillId="5" borderId="4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0" fillId="7" borderId="0" xfId="0" applyFill="1" applyBorder="1"/>
    <xf numFmtId="0" fontId="3" fillId="5" borderId="3" xfId="0" applyFont="1" applyFill="1" applyBorder="1"/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tabSelected="1" topLeftCell="A10" workbookViewId="0">
      <selection activeCell="C26" sqref="C26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6.28515625" style="1" customWidth="1"/>
    <col min="7" max="10" width="14.285156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0" ht="8.25" customHeight="1" x14ac:dyDescent="0.2"/>
    <row r="2" spans="2:10" x14ac:dyDescent="0.2">
      <c r="B2" s="2" t="s">
        <v>0</v>
      </c>
      <c r="C2" s="3"/>
      <c r="D2" s="4" t="s">
        <v>1</v>
      </c>
      <c r="F2" s="25" t="s">
        <v>2</v>
      </c>
      <c r="G2" s="25"/>
      <c r="H2" s="25"/>
      <c r="I2" s="25"/>
      <c r="J2" s="25"/>
    </row>
    <row r="3" spans="2:10" x14ac:dyDescent="0.2">
      <c r="B3" s="6" t="s">
        <v>2</v>
      </c>
      <c r="C3" s="7" t="s">
        <v>3</v>
      </c>
      <c r="D3" s="8"/>
      <c r="F3" s="7" t="s">
        <v>4</v>
      </c>
      <c r="G3" s="8"/>
      <c r="H3" s="7" t="s">
        <v>5</v>
      </c>
      <c r="I3" s="8"/>
      <c r="J3" s="6" t="s">
        <v>6</v>
      </c>
    </row>
    <row r="4" spans="2:10" ht="12.75" customHeight="1" x14ac:dyDescent="0.2">
      <c r="B4" s="26" t="s">
        <v>1</v>
      </c>
      <c r="C4" s="27">
        <v>123</v>
      </c>
      <c r="D4" s="27"/>
      <c r="F4" s="9" t="s">
        <v>7</v>
      </c>
      <c r="G4" s="10"/>
      <c r="H4" s="9"/>
      <c r="I4" s="11"/>
      <c r="J4" s="12">
        <v>112</v>
      </c>
    </row>
    <row r="5" spans="2:10" x14ac:dyDescent="0.2">
      <c r="B5" s="26"/>
      <c r="C5" s="27"/>
      <c r="D5" s="27"/>
      <c r="F5" s="9" t="s">
        <v>8</v>
      </c>
      <c r="G5" s="10"/>
      <c r="H5" s="9"/>
      <c r="I5" s="11"/>
      <c r="J5" s="12">
        <v>110</v>
      </c>
    </row>
    <row r="6" spans="2:10" x14ac:dyDescent="0.2">
      <c r="F6" s="9" t="s">
        <v>9</v>
      </c>
      <c r="G6" s="10"/>
      <c r="H6" s="9" t="s">
        <v>10</v>
      </c>
      <c r="I6" s="11"/>
      <c r="J6" s="12">
        <v>114</v>
      </c>
    </row>
    <row r="7" spans="2:10" x14ac:dyDescent="0.2">
      <c r="F7" s="9" t="s">
        <v>11</v>
      </c>
      <c r="G7" s="10"/>
      <c r="H7" s="9" t="s">
        <v>12</v>
      </c>
      <c r="I7" s="11"/>
      <c r="J7" s="12">
        <v>116</v>
      </c>
    </row>
    <row r="8" spans="2:10" x14ac:dyDescent="0.2">
      <c r="F8" s="9" t="s">
        <v>13</v>
      </c>
      <c r="G8" s="10"/>
      <c r="H8" s="9" t="s">
        <v>14</v>
      </c>
      <c r="I8" s="11"/>
      <c r="J8" s="12">
        <v>113</v>
      </c>
    </row>
    <row r="9" spans="2:10" x14ac:dyDescent="0.2">
      <c r="F9" s="9" t="s">
        <v>15</v>
      </c>
      <c r="G9" s="10"/>
      <c r="H9" s="9" t="s">
        <v>16</v>
      </c>
      <c r="I9" s="11"/>
      <c r="J9" s="12">
        <v>115</v>
      </c>
    </row>
    <row r="10" spans="2:10" x14ac:dyDescent="0.2">
      <c r="F10" s="9" t="s">
        <v>17</v>
      </c>
      <c r="G10" s="10"/>
      <c r="H10" s="9"/>
      <c r="I10" s="11"/>
      <c r="J10" s="12">
        <v>2060</v>
      </c>
    </row>
    <row r="11" spans="2:10" x14ac:dyDescent="0.2">
      <c r="F11" s="9" t="s">
        <v>17</v>
      </c>
      <c r="G11" s="10"/>
      <c r="H11" s="9"/>
      <c r="I11" s="11"/>
      <c r="J11" s="12">
        <v>111</v>
      </c>
    </row>
    <row r="12" spans="2:10" x14ac:dyDescent="0.2">
      <c r="F12" s="9" t="s">
        <v>17</v>
      </c>
      <c r="G12" s="10"/>
      <c r="H12" s="9"/>
      <c r="I12" s="11"/>
      <c r="J12" s="12">
        <v>2070</v>
      </c>
    </row>
    <row r="13" spans="2:10" x14ac:dyDescent="0.2">
      <c r="F13" s="9" t="s">
        <v>18</v>
      </c>
      <c r="G13" s="10"/>
      <c r="H13" s="9" t="s">
        <v>19</v>
      </c>
      <c r="I13" s="11"/>
      <c r="J13" s="12">
        <v>121</v>
      </c>
    </row>
    <row r="14" spans="2:10" x14ac:dyDescent="0.2">
      <c r="F14" s="9" t="s">
        <v>20</v>
      </c>
      <c r="G14" s="10"/>
      <c r="H14" s="9"/>
      <c r="I14" s="11"/>
      <c r="J14" s="12">
        <v>122</v>
      </c>
    </row>
    <row r="15" spans="2:10" x14ac:dyDescent="0.2">
      <c r="F15" s="9" t="s">
        <v>21</v>
      </c>
      <c r="G15" s="10"/>
      <c r="H15" s="9" t="s">
        <v>22</v>
      </c>
      <c r="I15" s="11"/>
      <c r="J15" s="12">
        <v>123</v>
      </c>
    </row>
    <row r="16" spans="2:10" x14ac:dyDescent="0.2">
      <c r="F16" s="9" t="s">
        <v>23</v>
      </c>
      <c r="G16" s="10"/>
      <c r="H16" s="9"/>
      <c r="I16" s="11"/>
      <c r="J16" s="12">
        <v>1830</v>
      </c>
    </row>
    <row r="17" spans="2:10" x14ac:dyDescent="0.2">
      <c r="G17" s="13"/>
      <c r="H17" s="14"/>
      <c r="I17" s="14"/>
      <c r="J17" s="13"/>
    </row>
    <row r="18" spans="2:10" x14ac:dyDescent="0.2">
      <c r="B18" s="5" t="s">
        <v>24</v>
      </c>
      <c r="C18" s="5" t="s">
        <v>25</v>
      </c>
      <c r="D18" s="5" t="s">
        <v>26</v>
      </c>
      <c r="E18" s="15" t="s">
        <v>27</v>
      </c>
      <c r="G18" s="5" t="s">
        <v>24</v>
      </c>
      <c r="H18" s="5" t="s">
        <v>25</v>
      </c>
      <c r="I18" s="5" t="s">
        <v>26</v>
      </c>
      <c r="J18" s="15" t="s">
        <v>28</v>
      </c>
    </row>
    <row r="19" spans="2:10" x14ac:dyDescent="0.2">
      <c r="B19" s="16" t="s">
        <v>29</v>
      </c>
      <c r="C19" s="16">
        <v>1</v>
      </c>
      <c r="D19" s="16" t="s">
        <v>30</v>
      </c>
      <c r="G19" s="16" t="s">
        <v>31</v>
      </c>
      <c r="H19" s="16" t="s">
        <v>32</v>
      </c>
      <c r="I19" s="16"/>
    </row>
    <row r="20" spans="2:10" x14ac:dyDescent="0.2">
      <c r="B20" s="25" t="s">
        <v>33</v>
      </c>
      <c r="C20" s="25"/>
      <c r="D20" s="25"/>
      <c r="E20" s="25"/>
      <c r="G20" s="25" t="s">
        <v>33</v>
      </c>
      <c r="H20" s="25"/>
      <c r="I20" s="25"/>
      <c r="J20" s="25"/>
    </row>
    <row r="21" spans="2:10" x14ac:dyDescent="0.2">
      <c r="B21" s="17"/>
      <c r="C21" s="6" t="s">
        <v>34</v>
      </c>
      <c r="D21" s="6" t="s">
        <v>35</v>
      </c>
      <c r="E21" s="6" t="s">
        <v>36</v>
      </c>
      <c r="G21" s="17"/>
      <c r="H21" s="6" t="s">
        <v>34</v>
      </c>
      <c r="I21" s="6" t="s">
        <v>35</v>
      </c>
      <c r="J21" s="6" t="s">
        <v>36</v>
      </c>
    </row>
    <row r="22" spans="2:10" x14ac:dyDescent="0.2">
      <c r="B22" s="18" t="s">
        <v>37</v>
      </c>
      <c r="C22" s="12" t="s">
        <v>38</v>
      </c>
      <c r="D22" s="12"/>
      <c r="E22" s="12" t="s">
        <v>39</v>
      </c>
      <c r="G22" s="18" t="s">
        <v>37</v>
      </c>
      <c r="H22" s="12"/>
      <c r="I22" s="12" t="s">
        <v>40</v>
      </c>
      <c r="J22" s="12" t="s">
        <v>39</v>
      </c>
    </row>
    <row r="23" spans="2:10" x14ac:dyDescent="0.2">
      <c r="B23" s="18" t="s">
        <v>41</v>
      </c>
      <c r="C23" s="12"/>
      <c r="D23" s="12"/>
      <c r="E23" s="12"/>
      <c r="G23" s="18" t="s">
        <v>41</v>
      </c>
      <c r="H23" s="12"/>
      <c r="I23" s="12"/>
      <c r="J23" s="12"/>
    </row>
    <row r="24" spans="2:10" x14ac:dyDescent="0.2">
      <c r="B24" s="18" t="s">
        <v>42</v>
      </c>
      <c r="C24" s="12" t="s">
        <v>43</v>
      </c>
      <c r="D24" s="12"/>
      <c r="E24" s="12"/>
      <c r="G24" s="18" t="s">
        <v>42</v>
      </c>
      <c r="H24" s="12"/>
      <c r="I24" s="12" t="s">
        <v>44</v>
      </c>
      <c r="J24" s="12"/>
    </row>
    <row r="25" spans="2:10" x14ac:dyDescent="0.2">
      <c r="B25" s="18" t="s">
        <v>45</v>
      </c>
      <c r="C25" s="12" t="s">
        <v>46</v>
      </c>
      <c r="D25" s="12"/>
      <c r="E25" s="12"/>
      <c r="G25" s="18" t="s">
        <v>45</v>
      </c>
      <c r="H25" s="12"/>
      <c r="I25" s="12" t="s">
        <v>47</v>
      </c>
      <c r="J25" s="12"/>
    </row>
    <row r="26" spans="2:10" x14ac:dyDescent="0.2">
      <c r="B26" s="18" t="s">
        <v>48</v>
      </c>
      <c r="C26" s="12" t="s">
        <v>49</v>
      </c>
      <c r="D26" s="12"/>
      <c r="E26" s="12"/>
      <c r="G26" s="18" t="s">
        <v>48</v>
      </c>
      <c r="H26" s="12" t="s">
        <v>49</v>
      </c>
      <c r="I26" s="12"/>
      <c r="J26" s="12"/>
    </row>
    <row r="27" spans="2:10" x14ac:dyDescent="0.2">
      <c r="B27" s="19" t="s">
        <v>50</v>
      </c>
      <c r="C27" s="20"/>
      <c r="D27" s="12" t="s">
        <v>57</v>
      </c>
      <c r="E27" s="12"/>
      <c r="G27" s="24" t="s">
        <v>50</v>
      </c>
      <c r="H27" s="24"/>
      <c r="I27" s="12" t="s">
        <v>40</v>
      </c>
      <c r="J27" s="12" t="s">
        <v>39</v>
      </c>
    </row>
    <row r="28" spans="2:10" x14ac:dyDescent="0.2">
      <c r="B28" s="19" t="s">
        <v>51</v>
      </c>
      <c r="C28" s="20"/>
      <c r="D28" s="12"/>
      <c r="E28" s="12"/>
      <c r="G28" s="19" t="s">
        <v>51</v>
      </c>
      <c r="H28" s="20"/>
      <c r="I28" s="12"/>
      <c r="J28" s="12"/>
    </row>
    <row r="29" spans="2:10" x14ac:dyDescent="0.2">
      <c r="B29" s="25" t="s">
        <v>52</v>
      </c>
      <c r="C29" s="25"/>
      <c r="D29" s="25"/>
      <c r="G29" s="25" t="s">
        <v>52</v>
      </c>
      <c r="H29" s="25"/>
      <c r="I29" s="25"/>
    </row>
    <row r="30" spans="2:10" x14ac:dyDescent="0.2">
      <c r="B30" s="6" t="s">
        <v>4</v>
      </c>
      <c r="C30" s="6" t="s">
        <v>24</v>
      </c>
      <c r="D30" s="6" t="s">
        <v>53</v>
      </c>
      <c r="E30" s="6" t="s">
        <v>54</v>
      </c>
      <c r="G30" s="6" t="s">
        <v>4</v>
      </c>
      <c r="H30" s="6" t="s">
        <v>24</v>
      </c>
      <c r="I30" s="6" t="s">
        <v>53</v>
      </c>
      <c r="J30" s="6" t="s">
        <v>54</v>
      </c>
    </row>
    <row r="31" spans="2:10" x14ac:dyDescent="0.2">
      <c r="B31" s="12" t="s">
        <v>1</v>
      </c>
      <c r="C31" s="12" t="s">
        <v>31</v>
      </c>
      <c r="D31" s="12"/>
      <c r="E31" s="21"/>
      <c r="G31" s="12" t="s">
        <v>1</v>
      </c>
      <c r="H31" s="12" t="s">
        <v>31</v>
      </c>
      <c r="I31" s="12"/>
      <c r="J31" s="21"/>
    </row>
    <row r="32" spans="2:10" x14ac:dyDescent="0.2">
      <c r="B32" s="18" t="s">
        <v>55</v>
      </c>
      <c r="C32" s="12">
        <v>1</v>
      </c>
      <c r="G32" s="18" t="s">
        <v>55</v>
      </c>
      <c r="H32" s="12">
        <v>2</v>
      </c>
    </row>
    <row r="33" spans="2:8" x14ac:dyDescent="0.2">
      <c r="B33" s="18" t="s">
        <v>56</v>
      </c>
      <c r="C33" s="12">
        <v>1</v>
      </c>
      <c r="G33" s="18" t="s">
        <v>56</v>
      </c>
      <c r="H33" s="12">
        <v>1</v>
      </c>
    </row>
  </sheetData>
  <sheetProtection selectLockedCells="1" selectUnlockedCells="1"/>
  <mergeCells count="8">
    <mergeCell ref="G27:H27"/>
    <mergeCell ref="B29:D29"/>
    <mergeCell ref="G29:I29"/>
    <mergeCell ref="F2:J2"/>
    <mergeCell ref="B4:B5"/>
    <mergeCell ref="C4:D5"/>
    <mergeCell ref="B20:E20"/>
    <mergeCell ref="G20:J20"/>
  </mergeCells>
  <printOptions horizontalCentered="1"/>
  <pageMargins left="0.25" right="0.25" top="0.75" bottom="0.75" header="0.3" footer="0.3"/>
  <pageSetup orientation="landscape" useFirstPageNumber="1" horizontalDpi="300" verticalDpi="300"/>
  <headerFooter alignWithMargins="0">
    <oddHeader>&amp;C&amp;F</oddHeader>
    <oddFooter>&amp;CPrepared by  Nathan Bunker &amp;D&amp;RPage &amp;P</oddFooter>
  </headerFooter>
  <rowBreaks count="1" manualBreakCount="1">
    <brk id="1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25" sqref="A1:A25"/>
    </sheetView>
  </sheetViews>
  <sheetFormatPr defaultColWidth="11.5703125" defaultRowHeight="12.75" x14ac:dyDescent="0.2"/>
  <cols>
    <col min="1" max="1" width="83" customWidth="1"/>
  </cols>
  <sheetData>
    <row r="1" spans="1:1" x14ac:dyDescent="0.2">
      <c r="A1" s="22" t="str">
        <f>"&lt;forecast seriesName="&amp;CHAR(34)&amp;Schedules!D2&amp;CHAR(34)&amp;"&gt;"</f>
        <v>&lt;forecast seriesName="Pertussis"&gt;</v>
      </c>
    </row>
    <row r="2" spans="1:1" x14ac:dyDescent="0.2">
      <c r="A2" s="22" t="str">
        <f>"  &lt;vaccine vaccineName="&amp;CHAR(34)&amp;Schedules!B4&amp;CHAR(34)&amp;" vaccineIds="&amp;CHAR(34)&amp;Schedules!C4&amp;CHAR(34)&amp;"/&gt;"</f>
        <v xml:space="preserve">  &lt;vaccine vaccineName="Pertussis" vaccineIds="123"/&gt;</v>
      </c>
    </row>
    <row r="3" spans="1:1" x14ac:dyDescent="0.2">
      <c r="A3" s="23" t="str">
        <f>"  &lt;schedule scheduleName="&amp;CHAR(34)&amp;Schedules!B19&amp;CHAR(34)&amp;" dose="&amp;CHAR(34)&amp;Schedules!C19&amp;CHAR(34)&amp;" indication="&amp;CHAR(34)&amp;Schedules!D19&amp;CHAR(34)&amp;" label="&amp;CHAR(34)&amp;Schedules!E18&amp;CHAR(34)&amp;"&gt;"</f>
        <v xml:space="preserve">  &lt;schedule scheduleName="P1" dose="1" indication="BIRTH" label="first"&gt;</v>
      </c>
    </row>
    <row r="4" spans="1:1" x14ac:dyDescent="0.2">
      <c r="A4" s="22" t="str">
        <f>"    &lt;pos row="&amp;CHAR(34)&amp;Schedules!C33&amp;CHAR(34)&amp;" column="&amp;CHAR(34)&amp;Schedules!C32&amp;CHAR(34)&amp;"/&gt;"</f>
        <v xml:space="preserve">    &lt;pos row="1" column="1"/&gt;</v>
      </c>
    </row>
    <row r="5" spans="1:1" x14ac:dyDescent="0.2">
      <c r="A5" s="23" t="str">
        <f>"    &lt;valid age="&amp;CHAR(34)&amp;Schedules!C22&amp;CHAR(34)&amp;" interval="&amp;CHAR(34)&amp;Schedules!D22&amp;CHAR(34)&amp;" grace="&amp;CHAR(34)&amp;Schedules!E22&amp;CHAR(34)&amp;"/&gt;"</f>
        <v xml:space="preserve">    &lt;valid age="6 weeks" interval="" grace="4 days"/&gt;</v>
      </c>
    </row>
    <row r="6" spans="1:1" x14ac:dyDescent="0.2">
      <c r="A6" s="23" t="str">
        <f>"    &lt;early age="&amp;CHAR(34)&amp;Schedules!C23&amp;CHAR(34)&amp;" interval="&amp;CHAR(34)&amp;Schedules!D23&amp;CHAR(34)&amp;" grace="&amp;CHAR(34)&amp;Schedules!E23&amp;CHAR(34)&amp;"/&gt;"</f>
        <v xml:space="preserve">    &lt;early age="" interval="" grace=""/&gt;</v>
      </c>
    </row>
    <row r="7" spans="1:1" x14ac:dyDescent="0.2">
      <c r="A7" s="23" t="str">
        <f>"    &lt;due age="&amp;CHAR(34)&amp;Schedules!C24&amp;CHAR(34)&amp;" interval="&amp;CHAR(34)&amp;Schedules!D24&amp;CHAR(34)&amp;" grace="&amp;CHAR(34)&amp;Schedules!E24&amp;CHAR(34)&amp;"/&gt;"</f>
        <v xml:space="preserve">    &lt;due age="2 months" interval="" grace=""/&gt;</v>
      </c>
    </row>
    <row r="8" spans="1:1" x14ac:dyDescent="0.2">
      <c r="A8" s="23" t="str">
        <f>"    &lt;overdue age="&amp;CHAR(34)&amp;Schedules!C25&amp;CHAR(34)&amp;" interval="&amp;CHAR(34)&amp;Schedules!D25&amp;CHAR(34)&amp;" grace="&amp;CHAR(34)&amp;Schedules!E25&amp;CHAR(34)&amp;"/&gt;"</f>
        <v xml:space="preserve">    &lt;overdue age="3 months" interval="" grace=""/&gt;</v>
      </c>
    </row>
    <row r="9" spans="1:1" x14ac:dyDescent="0.2">
      <c r="A9" s="23" t="str">
        <f>"    &lt;finished age="&amp;CHAR(34)&amp;Schedules!C26&amp;CHAR(34)&amp;" interval="&amp;CHAR(34)&amp;Schedules!D26&amp;CHAR(34)&amp;" grace="&amp;CHAR(34)&amp;Schedules!E26&amp;CHAR(34)&amp;"/&gt;"</f>
        <v xml:space="preserve">    &lt;finished age="150 years" interval="" grace=""/&gt;</v>
      </c>
    </row>
    <row r="10" spans="1:1" x14ac:dyDescent="0.2">
      <c r="A10" s="23" t="str">
        <f>"    &lt;after-invalid interval="&amp;CHAR(34)&amp;Schedules!D27&amp;CHAR(34)&amp;" grace="&amp;CHAR(34)&amp;Schedules!E27&amp;CHAR(34)&amp;"/&gt;"</f>
        <v xml:space="preserve">    &lt;after-invalid interval="0 days" grace=""/&gt;</v>
      </c>
    </row>
    <row r="11" spans="1:1" x14ac:dyDescent="0.2">
      <c r="A11" s="23" t="str">
        <f>"    &lt;before-previous interval="&amp;CHAR(34)&amp;Schedules!D28&amp;CHAR(34)&amp;"/&gt;"</f>
        <v xml:space="preserve">    &lt;before-previous interval=""/&gt;</v>
      </c>
    </row>
    <row r="12" spans="1:1" x14ac:dyDescent="0.2">
      <c r="A12" s="23" t="str">
        <f>"    &lt;indicate vaccineName="&amp;CHAR(34)&amp;Schedules!B31&amp;CHAR(34)&amp;" schedule="&amp;CHAR(34)&amp;Schedules!C31&amp;CHAR(34)&amp;" age="&amp;CHAR(34)&amp;Schedules!D31&amp;CHAR(34)&amp;" reason="&amp;CHAR(34)&amp;Schedules!E31&amp;CHAR(34)&amp;"/&gt;"</f>
        <v xml:space="preserve">    &lt;indicate vaccineName="Pertussis" schedule="P2" age="" reason=""/&gt;</v>
      </c>
    </row>
    <row r="13" spans="1:1" x14ac:dyDescent="0.2">
      <c r="A13" s="23" t="str">
        <f>"  &lt;/schedule&gt;"</f>
        <v xml:space="preserve">  &lt;/schedule&gt;</v>
      </c>
    </row>
    <row r="14" spans="1:1" x14ac:dyDescent="0.2">
      <c r="A14" s="23" t="str">
        <f>"  &lt;schedule scheduleName="&amp;CHAR(34)&amp;Schedules!G19&amp;CHAR(34)&amp;" dose="&amp;CHAR(34)&amp;Schedules!H19&amp;CHAR(34)&amp;" indication="&amp;CHAR(34)&amp;Schedules!I19&amp;CHAR(34)&amp;" label="&amp;CHAR(34)&amp;Schedules!J18&amp;CHAR(34)&amp;"&gt;"</f>
        <v xml:space="preserve">  &lt;schedule scheduleName="P2" dose="P" indication="" label="additional"&gt;</v>
      </c>
    </row>
    <row r="15" spans="1:1" x14ac:dyDescent="0.2">
      <c r="A15" s="22" t="str">
        <f>"    &lt;pos row="&amp;CHAR(34)&amp;Schedules!H33&amp;CHAR(34)&amp;" column="&amp;CHAR(34)&amp;Schedules!H32&amp;CHAR(34)&amp;"/&gt;"</f>
        <v xml:space="preserve">    &lt;pos row="1" column="2"/&gt;</v>
      </c>
    </row>
    <row r="16" spans="1:1" x14ac:dyDescent="0.2">
      <c r="A16" s="23" t="str">
        <f>"    &lt;valid age="&amp;CHAR(34)&amp;Schedules!H22&amp;CHAR(34)&amp;" interval="&amp;CHAR(34)&amp;Schedules!I22&amp;CHAR(34)&amp;" grace="&amp;CHAR(34)&amp;Schedules!J22&amp;CHAR(34)&amp;"/&gt;"</f>
        <v xml:space="preserve">    &lt;valid age="" interval="4 weeks" grace="4 days"/&gt;</v>
      </c>
    </row>
    <row r="17" spans="1:1" x14ac:dyDescent="0.2">
      <c r="A17" s="23" t="str">
        <f>"    &lt;early age="&amp;CHAR(34)&amp;Schedules!H23&amp;CHAR(34)&amp;" interval="&amp;CHAR(34)&amp;Schedules!I23&amp;CHAR(34)&amp;" grace="&amp;CHAR(34)&amp;Schedules!J23&amp;CHAR(34)&amp;"/&gt;"</f>
        <v xml:space="preserve">    &lt;early age="" interval="" grace=""/&gt;</v>
      </c>
    </row>
    <row r="18" spans="1:1" x14ac:dyDescent="0.2">
      <c r="A18" s="23" t="str">
        <f>"    &lt;due age="&amp;CHAR(34)&amp;Schedules!H24&amp;CHAR(34)&amp;" interval="&amp;CHAR(34)&amp;Schedules!I24&amp;CHAR(34)&amp;" grace="&amp;CHAR(34)&amp;Schedules!J24&amp;CHAR(34)&amp;"/&gt;"</f>
        <v xml:space="preserve">    &lt;due age="" interval="10 years" grace=""/&gt;</v>
      </c>
    </row>
    <row r="19" spans="1:1" x14ac:dyDescent="0.2">
      <c r="A19" s="23" t="str">
        <f>"    &lt;overdue age="&amp;CHAR(34)&amp;Schedules!H25&amp;CHAR(34)&amp;" interval="&amp;CHAR(34)&amp;Schedules!I25&amp;CHAR(34)&amp;" grace="&amp;CHAR(34)&amp;Schedules!J25&amp;CHAR(34)&amp;"/&gt;"</f>
        <v xml:space="preserve">    &lt;overdue age="" interval="11 years" grace=""/&gt;</v>
      </c>
    </row>
    <row r="20" spans="1:1" x14ac:dyDescent="0.2">
      <c r="A20" s="23" t="str">
        <f>"    &lt;finished age="&amp;CHAR(34)&amp;Schedules!H26&amp;CHAR(34)&amp;" interval="&amp;CHAR(34)&amp;Schedules!I26&amp;CHAR(34)&amp;" grace="&amp;CHAR(34)&amp;Schedules!J26&amp;CHAR(34)&amp;"/&gt;"</f>
        <v xml:space="preserve">    &lt;finished age="150 years" interval="" grace=""/&gt;</v>
      </c>
    </row>
    <row r="21" spans="1:1" x14ac:dyDescent="0.2">
      <c r="A21" s="23" t="str">
        <f>"    &lt;after-invalid interval="&amp;CHAR(34)&amp;Schedules!I27&amp;CHAR(34)&amp;" grace="&amp;CHAR(34)&amp;Schedules!J27&amp;CHAR(34)&amp;"/&gt;"</f>
        <v xml:space="preserve">    &lt;after-invalid interval="4 weeks" grace="4 days"/&gt;</v>
      </c>
    </row>
    <row r="22" spans="1:1" x14ac:dyDescent="0.2">
      <c r="A22" s="23" t="str">
        <f>"    &lt;before-previous interval="&amp;CHAR(34)&amp;Schedules!I28&amp;CHAR(34)&amp;"/&gt;"</f>
        <v xml:space="preserve">    &lt;before-previous interval=""/&gt;</v>
      </c>
    </row>
    <row r="23" spans="1:1" x14ac:dyDescent="0.2">
      <c r="A23" s="23" t="str">
        <f>"    &lt;indicate vaccineName="&amp;CHAR(34)&amp;Schedules!G31&amp;CHAR(34)&amp;" schedule="&amp;CHAR(34)&amp;Schedules!H31&amp;CHAR(34)&amp;" age="&amp;CHAR(34)&amp;Schedules!I31&amp;CHAR(34)&amp;" reason="&amp;CHAR(34)&amp;Schedules!J31&amp;CHAR(34)&amp;"/&gt;"</f>
        <v xml:space="preserve">    &lt;indicate vaccineName="Pertussis" schedule="P2" age="" reason=""/&gt;</v>
      </c>
    </row>
    <row r="24" spans="1:1" x14ac:dyDescent="0.2">
      <c r="A24" s="23" t="str">
        <f>"  &lt;/schedule&gt;"</f>
        <v xml:space="preserve">  &lt;/schedule&gt;</v>
      </c>
    </row>
    <row r="25" spans="1:1" x14ac:dyDescent="0.2">
      <c r="A25" s="22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dcterms:created xsi:type="dcterms:W3CDTF">2014-08-27T11:58:35Z</dcterms:created>
  <dcterms:modified xsi:type="dcterms:W3CDTF">2014-08-27T11:58:35Z</dcterms:modified>
</cp:coreProperties>
</file>