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TCH\TCHWorkspaces\iris006-ws\fv\schedules\"/>
    </mc:Choice>
  </mc:AlternateContent>
  <bookViews>
    <workbookView xWindow="1185" yWindow="0" windowWidth="20445" windowHeight="13680" tabRatio="283" xr2:uid="{00000000-000D-0000-FFFF-FFFF00000000}"/>
  </bookViews>
  <sheets>
    <sheet name="Schedules" sheetId="1" r:id="rId1"/>
    <sheet name="XML" sheetId="2" r:id="rId2"/>
  </sheets>
  <definedNames>
    <definedName name="_xlnm.Print_Area" localSheetId="0">Schedules!$A$1:$J$91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" i="2" l="1"/>
  <c r="A49" i="2"/>
  <c r="A48" i="2"/>
  <c r="A47" i="2"/>
  <c r="A46" i="2"/>
  <c r="A45" i="2"/>
  <c r="A44" i="2"/>
  <c r="A43" i="2"/>
  <c r="A42" i="2"/>
  <c r="A41" i="2"/>
  <c r="A40" i="2"/>
  <c r="A38" i="2"/>
  <c r="A37" i="2"/>
  <c r="A36" i="2"/>
  <c r="A35" i="2"/>
  <c r="A34" i="2"/>
  <c r="A33" i="2"/>
  <c r="A32" i="2"/>
  <c r="A31" i="2"/>
  <c r="A30" i="2"/>
  <c r="A29" i="2"/>
  <c r="A28" i="2"/>
  <c r="A52" i="2"/>
  <c r="A51" i="2"/>
  <c r="A39" i="2"/>
  <c r="A3" i="2"/>
  <c r="A16" i="2"/>
  <c r="A14" i="2"/>
  <c r="A25" i="2"/>
  <c r="A26" i="2"/>
  <c r="A24" i="2"/>
  <c r="A23" i="2"/>
  <c r="A22" i="2"/>
  <c r="A21" i="2"/>
  <c r="A20" i="2"/>
  <c r="A19" i="2"/>
  <c r="A18" i="2"/>
  <c r="A17" i="2"/>
  <c r="A4" i="2"/>
  <c r="A27" i="2"/>
  <c r="A10" i="2"/>
  <c r="A1" i="2"/>
  <c r="A2" i="2"/>
  <c r="A5" i="2"/>
  <c r="A6" i="2"/>
  <c r="A7" i="2"/>
  <c r="A8" i="2"/>
  <c r="A9" i="2"/>
  <c r="A11" i="2"/>
  <c r="A12" i="2"/>
  <c r="A13" i="2"/>
  <c r="A15" i="2"/>
</calcChain>
</file>

<file path=xl/sharedStrings.xml><?xml version="1.0" encoding="utf-8"?>
<sst xmlns="http://schemas.openxmlformats.org/spreadsheetml/2006/main" count="145" uniqueCount="53">
  <si>
    <t>Forecast Series Name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</si>
  <si>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</si>
  <si>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</si>
  <si>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</si>
  <si>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</si>
  <si>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</si>
  <si>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</si>
  <si>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</si>
  <si>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</si>
  <si>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t>P1</t>
  </si>
  <si>
    <t>Determine if dose is valid or when next is due</t>
  </si>
  <si>
    <t>Age</t>
  </si>
  <si>
    <t>Interval</t>
  </si>
  <si>
    <t>Grace</t>
  </si>
  <si>
    <t>Valid</t>
  </si>
  <si>
    <t>Early due</t>
  </si>
  <si>
    <t>Due</t>
  </si>
  <si>
    <t>Overdue</t>
  </si>
  <si>
    <t>Finished</t>
  </si>
  <si>
    <t>After invalid dose</t>
  </si>
  <si>
    <t>Dose before previous</t>
  </si>
  <si>
    <t>Before Age</t>
  </si>
  <si>
    <t>Reason</t>
  </si>
  <si>
    <t>If valid, pick the next schedule to use</t>
  </si>
  <si>
    <t>Show Column</t>
  </si>
  <si>
    <t>Show Row</t>
  </si>
  <si>
    <t>COMPLETE</t>
  </si>
  <si>
    <t>VZIG</t>
  </si>
  <si>
    <t>zoster</t>
  </si>
  <si>
    <t>2010, 2110</t>
  </si>
  <si>
    <t>BIRTH</t>
  </si>
  <si>
    <t>120 years</t>
  </si>
  <si>
    <t>Zoster</t>
  </si>
  <si>
    <t>50 years</t>
  </si>
  <si>
    <t>HZ / su</t>
  </si>
  <si>
    <t>Shingrix</t>
  </si>
  <si>
    <t>51 years</t>
  </si>
  <si>
    <t>8 weeks</t>
  </si>
  <si>
    <t>P1 / Start</t>
  </si>
  <si>
    <t>Live Zoster</t>
  </si>
  <si>
    <t>P2</t>
  </si>
  <si>
    <t>P2 / 2nd HZ/su</t>
  </si>
  <si>
    <t>7 months</t>
  </si>
  <si>
    <t>4 weeks 4 days</t>
  </si>
  <si>
    <t>2 months</t>
  </si>
  <si>
    <t>P1a</t>
  </si>
  <si>
    <t>3 months</t>
  </si>
  <si>
    <t>P2a</t>
  </si>
  <si>
    <t>Complete</t>
  </si>
  <si>
    <t>P1a / 1st  HZ/su</t>
  </si>
  <si>
    <t>P2a / 2nd  HZ/su</t>
  </si>
  <si>
    <t>4 days</t>
  </si>
  <si>
    <t>4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</si>
</sst>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rgb="FF993300"/>
      <name val="Arial"/>
      <family val="2"/>
    </font>
    <font>
      <b/>
      <sz val="10"/>
      <color indexed="57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2"/>
        <bgColor indexed="9"/>
      </patternFill>
    </fill>
    <fill>
      <patternFill patternType="solid">
        <fgColor theme="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9" tint="0.79998168889431442"/>
        <bgColor indexed="26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7" borderId="0" xfId="0" applyFill="1"/>
    <xf numFmtId="0" fontId="0" fillId="7" borderId="0" xfId="0" applyFill="1" applyBorder="1"/>
    <xf numFmtId="0" fontId="1" fillId="2" borderId="0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/>
    <xf numFmtId="0" fontId="3" fillId="9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4" fillId="5" borderId="3" xfId="0" applyFont="1" applyFill="1" applyBorder="1"/>
    <xf numFmtId="0" fontId="4" fillId="5" borderId="1" xfId="0" applyFont="1" applyFill="1" applyBorder="1"/>
    <xf numFmtId="0" fontId="6" fillId="5" borderId="4" xfId="0" applyFont="1" applyFill="1" applyBorder="1"/>
    <xf numFmtId="0" fontId="3" fillId="6" borderId="3" xfId="0" applyFont="1" applyFill="1" applyBorder="1" applyAlignment="1">
      <alignment horizontal="left"/>
    </xf>
    <xf numFmtId="164" fontId="1" fillId="2" borderId="0" xfId="0" applyNumberFormat="1" applyFont="1" applyFill="1" applyBorder="1"/>
    <xf numFmtId="0" fontId="6" fillId="5" borderId="3" xfId="0" applyFont="1" applyFill="1" applyBorder="1"/>
    <xf numFmtId="0" fontId="7" fillId="8" borderId="0" xfId="0" applyFont="1" applyFill="1" applyBorder="1" applyAlignment="1"/>
    <xf numFmtId="0" fontId="8" fillId="8" borderId="0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left"/>
    </xf>
    <xf numFmtId="0" fontId="3" fillId="10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0"/>
  <sheetViews>
    <sheetView tabSelected="1" topLeftCell="A34" workbookViewId="0">
      <selection activeCell="G45" sqref="G45"/>
    </sheetView>
  </sheetViews>
  <sheetFormatPr defaultColWidth="11.42578125" defaultRowHeight="12.75" x14ac:dyDescent="0.2"/>
  <cols>
    <col min="1" max="1" width="1.42578125" style="3" customWidth="1"/>
    <col min="2" max="3" width="14.28515625" style="3" customWidth="1"/>
    <col min="4" max="4" width="11.42578125" style="3" customWidth="1"/>
    <col min="5" max="5" width="14.28515625" style="3" customWidth="1"/>
    <col min="6" max="6" width="12.42578125" style="3" customWidth="1"/>
    <col min="7" max="7" width="14.7109375" style="3" customWidth="1"/>
    <col min="8" max="8" width="16.28515625" style="3" customWidth="1"/>
    <col min="9" max="9" width="11.140625" style="3" customWidth="1"/>
    <col min="10" max="10" width="14.28515625" style="3" customWidth="1"/>
    <col min="11" max="16384" width="11.42578125" style="3"/>
  </cols>
  <sheetData>
    <row r="1" spans="2:10" ht="8.25" customHeight="1" x14ac:dyDescent="0.2"/>
    <row r="2" spans="2:10" x14ac:dyDescent="0.2">
      <c r="B2" s="4" t="s">
        <v>0</v>
      </c>
      <c r="C2" s="5"/>
      <c r="D2" s="6" t="s">
        <v>32</v>
      </c>
      <c r="F2" s="37" t="s">
        <v>1</v>
      </c>
      <c r="G2" s="37"/>
      <c r="H2" s="37"/>
      <c r="I2" s="37"/>
      <c r="J2" s="37"/>
    </row>
    <row r="3" spans="2:10" x14ac:dyDescent="0.2">
      <c r="B3" s="7" t="s">
        <v>1</v>
      </c>
      <c r="C3" s="8" t="s">
        <v>2</v>
      </c>
      <c r="D3" s="9"/>
      <c r="F3" s="8" t="s">
        <v>3</v>
      </c>
      <c r="G3" s="9"/>
      <c r="H3" s="8" t="s">
        <v>4</v>
      </c>
      <c r="I3" s="9"/>
      <c r="J3" s="7" t="s">
        <v>5</v>
      </c>
    </row>
    <row r="4" spans="2:10" x14ac:dyDescent="0.2">
      <c r="B4" s="10" t="s">
        <v>39</v>
      </c>
      <c r="C4" s="31" t="s">
        <v>29</v>
      </c>
      <c r="D4" s="11"/>
      <c r="F4" s="32" t="s">
        <v>27</v>
      </c>
      <c r="G4" s="33"/>
      <c r="H4" s="32"/>
      <c r="I4" s="34"/>
      <c r="J4" s="35">
        <v>2010</v>
      </c>
    </row>
    <row r="5" spans="2:10" x14ac:dyDescent="0.2">
      <c r="B5" s="15" t="s">
        <v>34</v>
      </c>
      <c r="C5" s="31">
        <v>237</v>
      </c>
      <c r="D5" s="16"/>
      <c r="F5" s="12" t="s">
        <v>28</v>
      </c>
      <c r="G5" s="13"/>
      <c r="H5" s="12"/>
      <c r="I5" s="11"/>
      <c r="J5" s="14">
        <v>2110</v>
      </c>
    </row>
    <row r="6" spans="2:10" x14ac:dyDescent="0.2">
      <c r="F6" s="12" t="s">
        <v>34</v>
      </c>
      <c r="G6" s="13"/>
      <c r="H6" s="12" t="s">
        <v>35</v>
      </c>
      <c r="I6" s="11"/>
      <c r="J6" s="14">
        <v>237</v>
      </c>
    </row>
    <row r="7" spans="2:10" ht="12.75" customHeight="1" x14ac:dyDescent="0.2">
      <c r="B7" s="17"/>
      <c r="C7" s="38"/>
      <c r="D7" s="38"/>
      <c r="H7" s="18"/>
      <c r="I7" s="18"/>
    </row>
    <row r="17" spans="2:5" x14ac:dyDescent="0.2">
      <c r="B17" s="19" t="s">
        <v>6</v>
      </c>
      <c r="C17" s="19" t="s">
        <v>7</v>
      </c>
      <c r="D17" s="19" t="s">
        <v>8</v>
      </c>
      <c r="E17" s="20" t="s">
        <v>38</v>
      </c>
    </row>
    <row r="18" spans="2:5" x14ac:dyDescent="0.2">
      <c r="B18" s="21" t="s">
        <v>9</v>
      </c>
      <c r="C18" s="21">
        <v>1</v>
      </c>
      <c r="D18" s="21" t="s">
        <v>30</v>
      </c>
    </row>
    <row r="19" spans="2:5" x14ac:dyDescent="0.2">
      <c r="B19" s="39" t="s">
        <v>10</v>
      </c>
      <c r="C19" s="40"/>
      <c r="D19" s="40"/>
      <c r="E19" s="41"/>
    </row>
    <row r="20" spans="2:5" x14ac:dyDescent="0.2">
      <c r="B20" s="22"/>
      <c r="C20" s="7" t="s">
        <v>11</v>
      </c>
      <c r="D20" s="7" t="s">
        <v>12</v>
      </c>
      <c r="E20" s="7" t="s">
        <v>13</v>
      </c>
    </row>
    <row r="21" spans="2:5" x14ac:dyDescent="0.2">
      <c r="B21" s="23" t="s">
        <v>14</v>
      </c>
      <c r="C21" s="14" t="s">
        <v>33</v>
      </c>
      <c r="D21" s="35"/>
      <c r="E21" s="35" t="s">
        <v>51</v>
      </c>
    </row>
    <row r="22" spans="2:5" x14ac:dyDescent="0.2">
      <c r="B22" s="23" t="s">
        <v>15</v>
      </c>
      <c r="C22" s="14"/>
      <c r="D22" s="14"/>
      <c r="E22" s="14"/>
    </row>
    <row r="23" spans="2:5" x14ac:dyDescent="0.2">
      <c r="B23" s="23" t="s">
        <v>16</v>
      </c>
      <c r="C23" s="14" t="s">
        <v>33</v>
      </c>
      <c r="D23" s="14"/>
      <c r="E23" s="14"/>
    </row>
    <row r="24" spans="2:5" x14ac:dyDescent="0.2">
      <c r="B24" s="23" t="s">
        <v>17</v>
      </c>
      <c r="C24" s="14" t="s">
        <v>36</v>
      </c>
      <c r="D24" s="14"/>
      <c r="E24" s="14"/>
    </row>
    <row r="25" spans="2:5" x14ac:dyDescent="0.2">
      <c r="B25" s="23" t="s">
        <v>18</v>
      </c>
      <c r="C25" s="14" t="s">
        <v>31</v>
      </c>
      <c r="D25" s="14"/>
      <c r="E25" s="14"/>
    </row>
    <row r="26" spans="2:5" x14ac:dyDescent="0.2">
      <c r="B26" s="24" t="s">
        <v>19</v>
      </c>
      <c r="C26" s="25"/>
      <c r="D26" s="36" t="s">
        <v>37</v>
      </c>
      <c r="E26" s="36" t="s">
        <v>43</v>
      </c>
    </row>
    <row r="27" spans="2:5" x14ac:dyDescent="0.2">
      <c r="B27" s="24" t="s">
        <v>20</v>
      </c>
      <c r="C27" s="25"/>
      <c r="D27" s="14"/>
      <c r="E27" s="14"/>
    </row>
    <row r="28" spans="2:5" x14ac:dyDescent="0.2">
      <c r="B28" s="37" t="s">
        <v>23</v>
      </c>
      <c r="C28" s="37"/>
      <c r="D28" s="37"/>
    </row>
    <row r="29" spans="2:5" x14ac:dyDescent="0.2">
      <c r="B29" s="7" t="s">
        <v>3</v>
      </c>
      <c r="C29" s="7" t="s">
        <v>6</v>
      </c>
      <c r="D29" s="7" t="s">
        <v>21</v>
      </c>
      <c r="E29" s="7" t="s">
        <v>22</v>
      </c>
    </row>
    <row r="30" spans="2:5" x14ac:dyDescent="0.2">
      <c r="B30" s="14" t="s">
        <v>39</v>
      </c>
      <c r="C30" s="14" t="s">
        <v>45</v>
      </c>
      <c r="D30" s="14"/>
      <c r="E30" s="26"/>
    </row>
    <row r="31" spans="2:5" x14ac:dyDescent="0.2">
      <c r="B31" s="14" t="s">
        <v>34</v>
      </c>
      <c r="C31" s="14" t="s">
        <v>40</v>
      </c>
      <c r="D31" s="14"/>
      <c r="E31" s="26"/>
    </row>
    <row r="32" spans="2:5" x14ac:dyDescent="0.2">
      <c r="B32" s="23" t="s">
        <v>24</v>
      </c>
      <c r="C32" s="14">
        <v>1</v>
      </c>
    </row>
    <row r="33" spans="2:10" x14ac:dyDescent="0.2">
      <c r="B33" s="23" t="s">
        <v>25</v>
      </c>
      <c r="C33" s="14">
        <v>1</v>
      </c>
    </row>
    <row r="36" spans="2:10" x14ac:dyDescent="0.2">
      <c r="B36" s="19" t="s">
        <v>6</v>
      </c>
      <c r="C36" s="19" t="s">
        <v>7</v>
      </c>
      <c r="D36" s="20"/>
      <c r="E36" s="20" t="s">
        <v>41</v>
      </c>
    </row>
    <row r="37" spans="2:10" x14ac:dyDescent="0.2">
      <c r="B37" s="21" t="s">
        <v>40</v>
      </c>
      <c r="C37" s="21">
        <v>2</v>
      </c>
    </row>
    <row r="38" spans="2:10" x14ac:dyDescent="0.2">
      <c r="B38" s="39" t="s">
        <v>10</v>
      </c>
      <c r="C38" s="40"/>
      <c r="D38" s="40"/>
      <c r="E38" s="41"/>
    </row>
    <row r="39" spans="2:10" x14ac:dyDescent="0.2">
      <c r="B39" s="22"/>
      <c r="C39" s="7" t="s">
        <v>11</v>
      </c>
      <c r="D39" s="7" t="s">
        <v>12</v>
      </c>
      <c r="E39" s="7" t="s">
        <v>13</v>
      </c>
    </row>
    <row r="40" spans="2:10" x14ac:dyDescent="0.2">
      <c r="B40" s="23" t="s">
        <v>14</v>
      </c>
      <c r="C40" s="14"/>
      <c r="D40" s="35" t="s">
        <v>52</v>
      </c>
      <c r="E40" s="35" t="s">
        <v>51</v>
      </c>
    </row>
    <row r="41" spans="2:10" x14ac:dyDescent="0.2">
      <c r="B41" s="23" t="s">
        <v>15</v>
      </c>
      <c r="C41" s="14"/>
      <c r="D41" s="35"/>
      <c r="E41" s="14"/>
    </row>
    <row r="42" spans="2:10" x14ac:dyDescent="0.2">
      <c r="B42" s="23" t="s">
        <v>16</v>
      </c>
      <c r="C42" s="14"/>
      <c r="D42" s="35" t="s">
        <v>44</v>
      </c>
      <c r="E42" s="14"/>
    </row>
    <row r="43" spans="2:10" x14ac:dyDescent="0.2">
      <c r="B43" s="23" t="s">
        <v>17</v>
      </c>
      <c r="C43" s="14"/>
      <c r="D43" s="14" t="s">
        <v>42</v>
      </c>
      <c r="E43" s="14"/>
    </row>
    <row r="44" spans="2:10" x14ac:dyDescent="0.2">
      <c r="B44" s="23" t="s">
        <v>18</v>
      </c>
      <c r="C44" s="14" t="s">
        <v>31</v>
      </c>
      <c r="D44" s="14"/>
      <c r="E44" s="14"/>
      <c r="G44" s="27"/>
    </row>
    <row r="45" spans="2:10" x14ac:dyDescent="0.2">
      <c r="B45" s="23" t="s">
        <v>19</v>
      </c>
      <c r="C45" s="28"/>
      <c r="D45" s="14" t="s">
        <v>52</v>
      </c>
      <c r="E45" s="35" t="s">
        <v>51</v>
      </c>
    </row>
    <row r="46" spans="2:10" x14ac:dyDescent="0.2">
      <c r="B46" s="23" t="s">
        <v>20</v>
      </c>
      <c r="C46" s="28"/>
      <c r="D46" s="14"/>
      <c r="E46" s="14"/>
    </row>
    <row r="47" spans="2:10" x14ac:dyDescent="0.2">
      <c r="B47" s="37" t="s">
        <v>23</v>
      </c>
      <c r="C47" s="37"/>
      <c r="D47" s="37"/>
    </row>
    <row r="48" spans="2:10" x14ac:dyDescent="0.2">
      <c r="B48" s="7" t="s">
        <v>3</v>
      </c>
      <c r="C48" s="7" t="s">
        <v>6</v>
      </c>
      <c r="D48" s="7" t="s">
        <v>21</v>
      </c>
      <c r="E48" s="7" t="s">
        <v>22</v>
      </c>
      <c r="H48" s="29"/>
      <c r="I48" s="30"/>
      <c r="J48" s="30"/>
    </row>
    <row r="49" spans="2:10" x14ac:dyDescent="0.2">
      <c r="B49" s="14" t="s">
        <v>39</v>
      </c>
      <c r="C49" s="14" t="s">
        <v>47</v>
      </c>
      <c r="D49" s="14"/>
      <c r="E49" s="26"/>
      <c r="H49" s="29"/>
      <c r="I49" s="29"/>
      <c r="J49" s="29"/>
    </row>
    <row r="50" spans="2:10" x14ac:dyDescent="0.2">
      <c r="B50" s="14" t="s">
        <v>34</v>
      </c>
      <c r="C50" s="14" t="s">
        <v>26</v>
      </c>
      <c r="D50" s="14"/>
      <c r="E50" s="26"/>
    </row>
    <row r="51" spans="2:10" x14ac:dyDescent="0.2">
      <c r="B51" s="23" t="s">
        <v>24</v>
      </c>
      <c r="C51" s="14">
        <v>2</v>
      </c>
    </row>
    <row r="52" spans="2:10" x14ac:dyDescent="0.2">
      <c r="B52" s="23" t="s">
        <v>25</v>
      </c>
      <c r="C52" s="14">
        <v>1</v>
      </c>
    </row>
    <row r="55" spans="2:10" x14ac:dyDescent="0.2">
      <c r="B55" s="19" t="s">
        <v>6</v>
      </c>
      <c r="C55" s="19" t="s">
        <v>7</v>
      </c>
      <c r="D55" s="20"/>
      <c r="E55" s="20" t="s">
        <v>49</v>
      </c>
    </row>
    <row r="56" spans="2:10" x14ac:dyDescent="0.2">
      <c r="B56" s="21" t="s">
        <v>45</v>
      </c>
      <c r="C56" s="21">
        <v>1</v>
      </c>
    </row>
    <row r="57" spans="2:10" x14ac:dyDescent="0.2">
      <c r="B57" s="39" t="s">
        <v>10</v>
      </c>
      <c r="C57" s="40"/>
      <c r="D57" s="40"/>
      <c r="E57" s="41"/>
    </row>
    <row r="58" spans="2:10" x14ac:dyDescent="0.2">
      <c r="B58" s="22"/>
      <c r="C58" s="7" t="s">
        <v>11</v>
      </c>
      <c r="D58" s="7" t="s">
        <v>12</v>
      </c>
      <c r="E58" s="7" t="s">
        <v>13</v>
      </c>
    </row>
    <row r="59" spans="2:10" x14ac:dyDescent="0.2">
      <c r="B59" s="23" t="s">
        <v>14</v>
      </c>
      <c r="C59" s="14"/>
      <c r="D59" s="35" t="s">
        <v>44</v>
      </c>
      <c r="E59" s="35" t="s">
        <v>44</v>
      </c>
    </row>
    <row r="60" spans="2:10" x14ac:dyDescent="0.2">
      <c r="B60" s="23" t="s">
        <v>15</v>
      </c>
      <c r="C60" s="14"/>
      <c r="D60" s="35"/>
      <c r="E60" s="14"/>
    </row>
    <row r="61" spans="2:10" x14ac:dyDescent="0.2">
      <c r="B61" s="23" t="s">
        <v>16</v>
      </c>
      <c r="C61" s="14"/>
      <c r="D61" s="35" t="s">
        <v>44</v>
      </c>
      <c r="E61" s="14"/>
    </row>
    <row r="62" spans="2:10" x14ac:dyDescent="0.2">
      <c r="B62" s="23" t="s">
        <v>17</v>
      </c>
      <c r="C62" s="14"/>
      <c r="D62" s="14" t="s">
        <v>46</v>
      </c>
      <c r="E62" s="14"/>
    </row>
    <row r="63" spans="2:10" x14ac:dyDescent="0.2">
      <c r="B63" s="23" t="s">
        <v>18</v>
      </c>
      <c r="C63" s="14" t="s">
        <v>31</v>
      </c>
      <c r="D63" s="14"/>
      <c r="E63" s="14"/>
    </row>
    <row r="64" spans="2:10" x14ac:dyDescent="0.2">
      <c r="B64" s="23" t="s">
        <v>19</v>
      </c>
      <c r="C64" s="28"/>
      <c r="D64" s="14"/>
      <c r="E64" s="14"/>
    </row>
    <row r="65" spans="2:5" x14ac:dyDescent="0.2">
      <c r="B65" s="23" t="s">
        <v>20</v>
      </c>
      <c r="C65" s="28"/>
      <c r="D65" s="14"/>
      <c r="E65" s="14"/>
    </row>
    <row r="66" spans="2:5" x14ac:dyDescent="0.2">
      <c r="B66" s="37" t="s">
        <v>23</v>
      </c>
      <c r="C66" s="37"/>
      <c r="D66" s="37"/>
    </row>
    <row r="67" spans="2:5" x14ac:dyDescent="0.2">
      <c r="B67" s="7" t="s">
        <v>3</v>
      </c>
      <c r="C67" s="7" t="s">
        <v>6</v>
      </c>
      <c r="D67" s="7" t="s">
        <v>21</v>
      </c>
      <c r="E67" s="7" t="s">
        <v>22</v>
      </c>
    </row>
    <row r="68" spans="2:5" x14ac:dyDescent="0.2">
      <c r="B68" s="14" t="s">
        <v>39</v>
      </c>
      <c r="C68" s="14" t="s">
        <v>45</v>
      </c>
      <c r="D68" s="14"/>
      <c r="E68" s="26"/>
    </row>
    <row r="69" spans="2:5" x14ac:dyDescent="0.2">
      <c r="B69" s="14" t="s">
        <v>34</v>
      </c>
      <c r="C69" s="14" t="s">
        <v>40</v>
      </c>
      <c r="D69" s="14"/>
      <c r="E69" s="26"/>
    </row>
    <row r="70" spans="2:5" x14ac:dyDescent="0.2">
      <c r="B70" s="23" t="s">
        <v>24</v>
      </c>
      <c r="C70" s="14">
        <v>3</v>
      </c>
    </row>
    <row r="71" spans="2:5" x14ac:dyDescent="0.2">
      <c r="B71" s="23" t="s">
        <v>25</v>
      </c>
      <c r="C71" s="14">
        <v>1</v>
      </c>
    </row>
    <row r="74" spans="2:5" x14ac:dyDescent="0.2">
      <c r="B74" s="19" t="s">
        <v>6</v>
      </c>
      <c r="C74" s="19" t="s">
        <v>7</v>
      </c>
      <c r="D74" s="20"/>
      <c r="E74" s="20" t="s">
        <v>50</v>
      </c>
    </row>
    <row r="75" spans="2:5" x14ac:dyDescent="0.2">
      <c r="B75" s="21" t="s">
        <v>47</v>
      </c>
      <c r="C75" s="21">
        <v>1</v>
      </c>
    </row>
    <row r="76" spans="2:5" x14ac:dyDescent="0.2">
      <c r="B76" s="39" t="s">
        <v>10</v>
      </c>
      <c r="C76" s="40"/>
      <c r="D76" s="40"/>
      <c r="E76" s="41"/>
    </row>
    <row r="77" spans="2:5" x14ac:dyDescent="0.2">
      <c r="B77" s="22"/>
      <c r="C77" s="7" t="s">
        <v>11</v>
      </c>
      <c r="D77" s="7" t="s">
        <v>12</v>
      </c>
      <c r="E77" s="7" t="s">
        <v>13</v>
      </c>
    </row>
    <row r="78" spans="2:5" x14ac:dyDescent="0.2">
      <c r="B78" s="23" t="s">
        <v>14</v>
      </c>
      <c r="C78" s="14"/>
      <c r="D78" s="35" t="s">
        <v>44</v>
      </c>
      <c r="E78" s="35" t="s">
        <v>44</v>
      </c>
    </row>
    <row r="79" spans="2:5" x14ac:dyDescent="0.2">
      <c r="B79" s="23" t="s">
        <v>15</v>
      </c>
      <c r="C79" s="14"/>
      <c r="D79" s="35"/>
      <c r="E79" s="14"/>
    </row>
    <row r="80" spans="2:5" x14ac:dyDescent="0.2">
      <c r="B80" s="23" t="s">
        <v>16</v>
      </c>
      <c r="C80" s="14"/>
      <c r="D80" s="35" t="s">
        <v>44</v>
      </c>
      <c r="E80" s="14"/>
    </row>
    <row r="81" spans="2:5" x14ac:dyDescent="0.2">
      <c r="B81" s="23" t="s">
        <v>17</v>
      </c>
      <c r="C81" s="14"/>
      <c r="D81" s="35" t="s">
        <v>42</v>
      </c>
      <c r="E81" s="14"/>
    </row>
    <row r="82" spans="2:5" x14ac:dyDescent="0.2">
      <c r="B82" s="23" t="s">
        <v>18</v>
      </c>
      <c r="C82" s="14" t="s">
        <v>31</v>
      </c>
      <c r="D82" s="14"/>
      <c r="E82" s="14"/>
    </row>
    <row r="83" spans="2:5" x14ac:dyDescent="0.2">
      <c r="B83" s="23" t="s">
        <v>19</v>
      </c>
      <c r="C83" s="28"/>
      <c r="D83" s="14"/>
      <c r="E83" s="14"/>
    </row>
    <row r="84" spans="2:5" x14ac:dyDescent="0.2">
      <c r="B84" s="23" t="s">
        <v>20</v>
      </c>
      <c r="C84" s="28"/>
      <c r="D84" s="14"/>
      <c r="E84" s="14"/>
    </row>
    <row r="85" spans="2:5" x14ac:dyDescent="0.2">
      <c r="B85" s="37" t="s">
        <v>23</v>
      </c>
      <c r="C85" s="37"/>
      <c r="D85" s="37"/>
    </row>
    <row r="86" spans="2:5" x14ac:dyDescent="0.2">
      <c r="B86" s="7" t="s">
        <v>3</v>
      </c>
      <c r="C86" s="7" t="s">
        <v>6</v>
      </c>
      <c r="D86" s="7" t="s">
        <v>21</v>
      </c>
      <c r="E86" s="7" t="s">
        <v>22</v>
      </c>
    </row>
    <row r="87" spans="2:5" x14ac:dyDescent="0.2">
      <c r="B87" s="14" t="s">
        <v>39</v>
      </c>
      <c r="C87" s="14" t="s">
        <v>47</v>
      </c>
      <c r="D87" s="14"/>
      <c r="E87" s="26"/>
    </row>
    <row r="88" spans="2:5" x14ac:dyDescent="0.2">
      <c r="B88" s="14" t="s">
        <v>34</v>
      </c>
      <c r="C88" s="14" t="s">
        <v>48</v>
      </c>
      <c r="D88" s="14"/>
      <c r="E88" s="26"/>
    </row>
    <row r="89" spans="2:5" x14ac:dyDescent="0.2">
      <c r="B89" s="23" t="s">
        <v>24</v>
      </c>
      <c r="C89" s="14">
        <v>4</v>
      </c>
    </row>
    <row r="90" spans="2:5" x14ac:dyDescent="0.2">
      <c r="B90" s="23" t="s">
        <v>25</v>
      </c>
      <c r="C90" s="14">
        <v>1</v>
      </c>
    </row>
  </sheetData>
  <sheetProtection selectLockedCells="1" selectUnlockedCells="1"/>
  <mergeCells count="10">
    <mergeCell ref="B57:E57"/>
    <mergeCell ref="B66:D66"/>
    <mergeCell ref="B76:E76"/>
    <mergeCell ref="B85:D85"/>
    <mergeCell ref="B47:D47"/>
    <mergeCell ref="B28:D28"/>
    <mergeCell ref="F2:J2"/>
    <mergeCell ref="C7:D7"/>
    <mergeCell ref="B19:E19"/>
    <mergeCell ref="B38:E38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2" manualBreakCount="2">
    <brk id="34" max="16383" man="1"/>
    <brk id="72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2"/>
  <sheetViews>
    <sheetView workbookViewId="0"/>
  </sheetViews>
  <sheetFormatPr defaultColWidth="11.42578125" defaultRowHeight="12.75" x14ac:dyDescent="0.2"/>
  <cols>
    <col min="1" max="1" width="106.28515625" customWidth="1"/>
  </cols>
  <sheetData>
    <row r="1" spans="1:1" x14ac:dyDescent="0.2">
      <c r="A1" s="1" t="str">
        <f>"&lt;forecast seriesName="&amp;CHAR(34)&amp;Schedules!D2&amp;CHAR(34)&amp;"&gt;"</f>
        <v>&lt;forecast seriesName="Zoster"&gt;</v>
      </c>
    </row>
    <row r="2" spans="1:1" x14ac:dyDescent="0.2">
      <c r="A2" s="1" t="str">
        <f>"  &lt;vaccine vaccineName="&amp;CHAR(34)&amp;Schedules!B4&amp;CHAR(34)&amp;" vaccineIds="&amp;CHAR(34)&amp;Schedules!C4&amp;CHAR(34)&amp;"/&gt;"</f>
        <v xml:space="preserve">  &lt;vaccine vaccineName="Live Zoster" vaccineIds="2010, 2110"/&gt;</v>
      </c>
    </row>
    <row r="3" spans="1:1" x14ac:dyDescent="0.2">
      <c r="A3" s="1" t="str">
        <f>"  &lt;vaccine vaccineName="&amp;CHAR(34)&amp;Schedules!B5&amp;CHAR(34)&amp;" vaccineIds="&amp;CHAR(34)&amp;Schedules!C5&amp;CHAR(34)&amp;"/&gt;"</f>
        <v xml:space="preserve">  &lt;vaccine vaccineName="HZ / su" vaccineIds="237"/&gt;</v>
      </c>
    </row>
    <row r="4" spans="1:1" x14ac:dyDescent="0.2">
      <c r="A4" s="2" t="str">
        <f>"  &lt;schedule scheduleName="&amp;CHAR(34)&amp;Schedules!B18&amp;CHAR(34)&amp;" dose="&amp;CHAR(34)&amp;Schedules!C18&amp;CHAR(34)&amp;" indication="&amp;CHAR(34)&amp;Schedules!D18&amp;CHAR(34)&amp;" label="&amp;CHAR(34)&amp;Schedules!E17&amp;CHAR(34)&amp;"&gt;"</f>
        <v xml:space="preserve">  &lt;schedule scheduleName="P1" dose="1" indication="BIRTH" label="P1 / Start"&gt;</v>
      </c>
    </row>
    <row r="5" spans="1:1" x14ac:dyDescent="0.2">
      <c r="A5" s="1" t="str">
        <f>"    &lt;pos row="&amp;CHAR(34)&amp;Schedules!C33&amp;CHAR(34)&amp;" column="&amp;CHAR(34)&amp;Schedules!C32&amp;CHAR(34)&amp;"/&gt;"</f>
        <v xml:space="preserve">    &lt;pos row="1" column="1"/&gt;</v>
      </c>
    </row>
    <row r="6" spans="1:1" x14ac:dyDescent="0.2">
      <c r="A6" s="2" t="str">
        <f>"    &lt;valid age="&amp;CHAR(34)&amp;Schedules!C21&amp;CHAR(34)&amp;" interval="&amp;CHAR(34)&amp;Schedules!D21&amp;CHAR(34)&amp;" grace="&amp;CHAR(34)&amp;Schedules!E21&amp;CHAR(34)&amp;"/&gt;"</f>
        <v xml:space="preserve">    &lt;valid age="50 years" interval="" grace="4 days"/&gt;</v>
      </c>
    </row>
    <row r="7" spans="1:1" x14ac:dyDescent="0.2">
      <c r="A7" s="2" t="str">
        <f>"    &lt;early age="&amp;CHAR(34)&amp;Schedules!C22&amp;CHAR(34)&amp;" interval="&amp;CHAR(34)&amp;Schedules!D22&amp;CHAR(34)&amp;" grace="&amp;CHAR(34)&amp;Schedules!E22&amp;CHAR(34)&amp;"/&gt;"</f>
        <v xml:space="preserve">    &lt;early age="" interval="" grace=""/&gt;</v>
      </c>
    </row>
    <row r="8" spans="1:1" x14ac:dyDescent="0.2">
      <c r="A8" s="2" t="str">
        <f>"    &lt;due age="&amp;CHAR(34)&amp;Schedules!C23&amp;CHAR(34)&amp;" interval="&amp;CHAR(34)&amp;Schedules!D23&amp;CHAR(34)&amp;" grace="&amp;CHAR(34)&amp;Schedules!E23&amp;CHAR(34)&amp;"/&gt;"</f>
        <v xml:space="preserve">    &lt;due age="50 years" interval="" grace=""/&gt;</v>
      </c>
    </row>
    <row r="9" spans="1:1" x14ac:dyDescent="0.2">
      <c r="A9" s="2" t="str">
        <f>"    &lt;overdue age="&amp;CHAR(34)&amp;Schedules!C24&amp;CHAR(34)&amp;" interval="&amp;CHAR(34)&amp;Schedules!D24&amp;CHAR(34)&amp;" grace="&amp;CHAR(34)&amp;Schedules!E24&amp;CHAR(34)&amp;"/&gt;"</f>
        <v xml:space="preserve">    &lt;overdue age="51 years" interval="" grace=""/&gt;</v>
      </c>
    </row>
    <row r="10" spans="1:1" x14ac:dyDescent="0.2">
      <c r="A10" s="2" t="str">
        <f>"    &lt;finished age="&amp;CHAR(34)&amp;Schedules!C25&amp;CHAR(34)&amp;" interval="&amp;CHAR(34)&amp;Schedules!D25&amp;CHAR(34)&amp;" grace="&amp;CHAR(34)&amp;Schedules!E25&amp;CHAR(34)&amp;"/&gt;"</f>
        <v xml:space="preserve">    &lt;finished age="120 years" interval="" grace=""/&gt;</v>
      </c>
    </row>
    <row r="11" spans="1:1" x14ac:dyDescent="0.2">
      <c r="A11" s="2" t="str">
        <f>"    &lt;after-invalid interval="&amp;CHAR(34)&amp;Schedules!D26&amp;CHAR(34)&amp;" grace="&amp;CHAR(34)&amp;Schedules!E26&amp;CHAR(34)&amp;"/&gt;"</f>
        <v xml:space="preserve">    &lt;after-invalid interval="8 weeks" grace="4 weeks 4 days"/&gt;</v>
      </c>
    </row>
    <row r="12" spans="1:1" x14ac:dyDescent="0.2">
      <c r="A12" s="2" t="str">
        <f>"    &lt;before-previous interval="&amp;CHAR(34)&amp;Schedules!D27&amp;CHAR(34)&amp;"/&gt;"</f>
        <v xml:space="preserve">    &lt;before-previous interval=""/&gt;</v>
      </c>
    </row>
    <row r="13" spans="1:1" x14ac:dyDescent="0.2">
      <c r="A13" s="2" t="str">
        <f>"    &lt;indicate vaccineName="&amp;CHAR(34)&amp;Schedules!B30&amp;CHAR(34)&amp;" schedule="&amp;CHAR(34)&amp;Schedules!C30&amp;CHAR(34)&amp;" age="&amp;CHAR(34)&amp;Schedules!D30&amp;CHAR(34)&amp;" reason="&amp;CHAR(34)&amp;Schedules!E30&amp;CHAR(34)&amp;"/&gt;"</f>
        <v xml:space="preserve">    &lt;indicate vaccineName="Live Zoster" schedule="P1a" age="" reason=""/&gt;</v>
      </c>
    </row>
    <row r="14" spans="1:1" x14ac:dyDescent="0.2">
      <c r="A14" s="2" t="str">
        <f>"    &lt;indicate vaccineName="&amp;CHAR(34)&amp;Schedules!B31&amp;CHAR(34)&amp;" schedule="&amp;CHAR(34)&amp;Schedules!C31&amp;CHAR(34)&amp;" age="&amp;CHAR(34)&amp;Schedules!D31&amp;CHAR(34)&amp;" reason="&amp;CHAR(34)&amp;Schedules!E31&amp;CHAR(34)&amp;"/&gt;"</f>
        <v xml:space="preserve">    &lt;indicate vaccineName="HZ / su" schedule="P2" age="" reason=""/&gt;</v>
      </c>
    </row>
    <row r="15" spans="1:1" x14ac:dyDescent="0.2">
      <c r="A15" s="2" t="str">
        <f>"  &lt;/schedule&gt;"</f>
        <v xml:space="preserve">  &lt;/schedule&gt;</v>
      </c>
    </row>
    <row r="16" spans="1:1" x14ac:dyDescent="0.2">
      <c r="A16" s="2" t="str">
        <f>"  &lt;schedule scheduleName="&amp;CHAR(34)&amp;Schedules!B37&amp;CHAR(34)&amp;" dose="&amp;CHAR(34)&amp;Schedules!C37&amp;CHAR(34)&amp;" indication="&amp;CHAR(34)&amp;Schedules!D37&amp;CHAR(34)&amp;" label="&amp;CHAR(34)&amp;Schedules!E36&amp;CHAR(34)&amp;"&gt;"</f>
        <v xml:space="preserve">  &lt;schedule scheduleName="P2" dose="2" indication="" label="P2 / 2nd HZ/su"&gt;</v>
      </c>
    </row>
    <row r="17" spans="1:1" x14ac:dyDescent="0.2">
      <c r="A17" s="1" t="str">
        <f>"    &lt;pos row="&amp;CHAR(34)&amp;Schedules!C52&amp;CHAR(34)&amp;" column="&amp;CHAR(34)&amp;Schedules!C51&amp;CHAR(34)&amp;"/&gt;"</f>
        <v xml:space="preserve">    &lt;pos row="1" column="2"/&gt;</v>
      </c>
    </row>
    <row r="18" spans="1:1" x14ac:dyDescent="0.2">
      <c r="A18" s="2" t="str">
        <f>"    &lt;valid age="&amp;CHAR(34)&amp;Schedules!C40&amp;CHAR(34)&amp;" interval="&amp;CHAR(34)&amp;Schedules!D40&amp;CHAR(34)&amp;" grace="&amp;CHAR(34)&amp;Schedules!E40&amp;CHAR(34)&amp;"/&gt;"</f>
        <v xml:space="preserve">    &lt;valid age="" interval="4 weeks" grace="4 days"/&gt;</v>
      </c>
    </row>
    <row r="19" spans="1:1" x14ac:dyDescent="0.2">
      <c r="A19" s="2" t="str">
        <f>"    &lt;early age="&amp;CHAR(34)&amp;Schedules!C41&amp;CHAR(34)&amp;" interval="&amp;CHAR(34)&amp;Schedules!D41&amp;CHAR(34)&amp;" grace="&amp;CHAR(34)&amp;Schedules!E41&amp;CHAR(34)&amp;"/&gt;"</f>
        <v xml:space="preserve">    &lt;early age="" interval="" grace=""/&gt;</v>
      </c>
    </row>
    <row r="20" spans="1:1" x14ac:dyDescent="0.2">
      <c r="A20" s="2" t="str">
        <f>"    &lt;due age="&amp;CHAR(34)&amp;Schedules!C42&amp;CHAR(34)&amp;" interval="&amp;CHAR(34)&amp;Schedules!D42&amp;CHAR(34)&amp;" grace="&amp;CHAR(34)&amp;Schedules!E42&amp;CHAR(34)&amp;"/&gt;"</f>
        <v xml:space="preserve">    &lt;due age="" interval="2 months" grace=""/&gt;</v>
      </c>
    </row>
    <row r="21" spans="1:1" x14ac:dyDescent="0.2">
      <c r="A21" s="2" t="str">
        <f>"    &lt;overdue age="&amp;CHAR(34)&amp;Schedules!C43&amp;CHAR(34)&amp;" interval="&amp;CHAR(34)&amp;Schedules!D43&amp;CHAR(34)&amp;" grace="&amp;CHAR(34)&amp;Schedules!E43&amp;CHAR(34)&amp;"/&gt;"</f>
        <v xml:space="preserve">    &lt;overdue age="" interval="7 months" grace=""/&gt;</v>
      </c>
    </row>
    <row r="22" spans="1:1" x14ac:dyDescent="0.2">
      <c r="A22" s="2" t="str">
        <f>"    &lt;finished age="&amp;CHAR(34)&amp;Schedules!C44&amp;CHAR(34)&amp;" interval="&amp;CHAR(34)&amp;Schedules!D44&amp;CHAR(34)&amp;" grace="&amp;CHAR(34)&amp;Schedules!E44&amp;CHAR(34)&amp;"/&gt;"</f>
        <v xml:space="preserve">    &lt;finished age="120 years" interval="" grace=""/&gt;</v>
      </c>
    </row>
    <row r="23" spans="1:1" x14ac:dyDescent="0.2">
      <c r="A23" s="2" t="str">
        <f>"    &lt;after-invalid interval="&amp;CHAR(34)&amp;Schedules!D45&amp;CHAR(34)&amp;" grace="&amp;CHAR(34)&amp;Schedules!E45&amp;CHAR(34)&amp;"/&gt;"</f>
        <v xml:space="preserve">    &lt;after-invalid interval="4 weeks" grace="4 days"/&gt;</v>
      </c>
    </row>
    <row r="24" spans="1:1" x14ac:dyDescent="0.2">
      <c r="A24" s="2" t="str">
        <f>"    &lt;before-previous interval="&amp;CHAR(34)&amp;Schedules!D46&amp;CHAR(34)&amp;"/&gt;"</f>
        <v xml:space="preserve">    &lt;before-previous interval=""/&gt;</v>
      </c>
    </row>
    <row r="25" spans="1:1" x14ac:dyDescent="0.2">
      <c r="A25" s="2" t="str">
        <f>"    &lt;indicate vaccineName="&amp;CHAR(34)&amp;Schedules!B49&amp;CHAR(34)&amp;" schedule="&amp;CHAR(34)&amp;Schedules!C49&amp;CHAR(34)&amp;" age="&amp;CHAR(34)&amp;Schedules!D49&amp;CHAR(34)&amp;" reason="&amp;CHAR(34)&amp;Schedules!E49&amp;CHAR(34)&amp;"/&gt;"</f>
        <v xml:space="preserve">    &lt;indicate vaccineName="Live Zoster" schedule="P2a" age="" reason=""/&gt;</v>
      </c>
    </row>
    <row r="26" spans="1:1" x14ac:dyDescent="0.2">
      <c r="A26" s="2" t="str">
        <f>"    &lt;indicate vaccineName="&amp;CHAR(34)&amp;Schedules!B50&amp;CHAR(34)&amp;" schedule="&amp;CHAR(34)&amp;Schedules!C50&amp;CHAR(34)&amp;" age="&amp;CHAR(34)&amp;Schedules!D50&amp;CHAR(34)&amp;" reason="&amp;CHAR(34)&amp;Schedules!E50&amp;CHAR(34)&amp;"/&gt;"</f>
        <v xml:space="preserve">    &lt;indicate vaccineName="HZ / su" schedule="COMPLETE" age="" reason=""/&gt;</v>
      </c>
    </row>
    <row r="27" spans="1:1" x14ac:dyDescent="0.2">
      <c r="A27" s="2" t="str">
        <f>"  &lt;/schedule&gt;"</f>
        <v xml:space="preserve">  &lt;/schedule&gt;</v>
      </c>
    </row>
    <row r="28" spans="1:1" x14ac:dyDescent="0.2">
      <c r="A28" s="2" t="str">
        <f>"  &lt;schedule scheduleName="&amp;CHAR(34)&amp;Schedules!B56&amp;CHAR(34)&amp;" dose="&amp;CHAR(34)&amp;Schedules!C56&amp;CHAR(34)&amp;" indication="&amp;CHAR(34)&amp;Schedules!D56&amp;CHAR(34)&amp;" label="&amp;CHAR(34)&amp;Schedules!E55&amp;CHAR(34)&amp;"&gt;"</f>
        <v xml:space="preserve">  &lt;schedule scheduleName="P1a" dose="1" indication="" label="P1a / 1st  HZ/su"&gt;</v>
      </c>
    </row>
    <row r="29" spans="1:1" x14ac:dyDescent="0.2">
      <c r="A29" s="1" t="str">
        <f>"    &lt;pos row="&amp;CHAR(34)&amp;Schedules!C71&amp;CHAR(34)&amp;" column="&amp;CHAR(34)&amp;Schedules!C70&amp;CHAR(34)&amp;"/&gt;"</f>
        <v xml:space="preserve">    &lt;pos row="1" column="3"/&gt;</v>
      </c>
    </row>
    <row r="30" spans="1:1" x14ac:dyDescent="0.2">
      <c r="A30" s="2" t="str">
        <f>"    &lt;valid age="&amp;CHAR(34)&amp;Schedules!C59&amp;CHAR(34)&amp;" interval="&amp;CHAR(34)&amp;Schedules!D59&amp;CHAR(34)&amp;" grace="&amp;CHAR(34)&amp;Schedules!E59&amp;CHAR(34)&amp;"/&gt;"</f>
        <v xml:space="preserve">    &lt;valid age="" interval="2 months" grace="2 months"/&gt;</v>
      </c>
    </row>
    <row r="31" spans="1:1" x14ac:dyDescent="0.2">
      <c r="A31" s="2" t="str">
        <f>"    &lt;early age="&amp;CHAR(34)&amp;Schedules!C60&amp;CHAR(34)&amp;" interval="&amp;CHAR(34)&amp;Schedules!D60&amp;CHAR(34)&amp;" grace="&amp;CHAR(34)&amp;Schedules!E60&amp;CHAR(34)&amp;"/&gt;"</f>
        <v xml:space="preserve">    &lt;early age="" interval="" grace=""/&gt;</v>
      </c>
    </row>
    <row r="32" spans="1:1" x14ac:dyDescent="0.2">
      <c r="A32" s="2" t="str">
        <f>"    &lt;due age="&amp;CHAR(34)&amp;Schedules!C61&amp;CHAR(34)&amp;" interval="&amp;CHAR(34)&amp;Schedules!D61&amp;CHAR(34)&amp;" grace="&amp;CHAR(34)&amp;Schedules!E61&amp;CHAR(34)&amp;"/&gt;"</f>
        <v xml:space="preserve">    &lt;due age="" interval="2 months" grace=""/&gt;</v>
      </c>
    </row>
    <row r="33" spans="1:1" x14ac:dyDescent="0.2">
      <c r="A33" s="2" t="str">
        <f>"    &lt;overdue age="&amp;CHAR(34)&amp;Schedules!C62&amp;CHAR(34)&amp;" interval="&amp;CHAR(34)&amp;Schedules!D62&amp;CHAR(34)&amp;" grace="&amp;CHAR(34)&amp;Schedules!E62&amp;CHAR(34)&amp;"/&gt;"</f>
        <v xml:space="preserve">    &lt;overdue age="" interval="3 months" grace=""/&gt;</v>
      </c>
    </row>
    <row r="34" spans="1:1" x14ac:dyDescent="0.2">
      <c r="A34" s="2" t="str">
        <f>"    &lt;finished age="&amp;CHAR(34)&amp;Schedules!C63&amp;CHAR(34)&amp;" interval="&amp;CHAR(34)&amp;Schedules!D63&amp;CHAR(34)&amp;" grace="&amp;CHAR(34)&amp;Schedules!E63&amp;CHAR(34)&amp;"/&gt;"</f>
        <v xml:space="preserve">    &lt;finished age="120 years" interval="" grace=""/&gt;</v>
      </c>
    </row>
    <row r="35" spans="1:1" x14ac:dyDescent="0.2">
      <c r="A35" s="2" t="str">
        <f>"    &lt;after-invalid interval="&amp;CHAR(34)&amp;Schedules!D64&amp;CHAR(34)&amp;" grace="&amp;CHAR(34)&amp;Schedules!E64&amp;CHAR(34)&amp;"/&gt;"</f>
        <v xml:space="preserve">    &lt;after-invalid interval="" grace=""/&gt;</v>
      </c>
    </row>
    <row r="36" spans="1:1" x14ac:dyDescent="0.2">
      <c r="A36" s="2" t="str">
        <f>"    &lt;before-previous interval="&amp;CHAR(34)&amp;Schedules!D65&amp;CHAR(34)&amp;"/&gt;"</f>
        <v xml:space="preserve">    &lt;before-previous interval=""/&gt;</v>
      </c>
    </row>
    <row r="37" spans="1:1" x14ac:dyDescent="0.2">
      <c r="A37" s="2" t="str">
        <f>"    &lt;indicate vaccineName="&amp;CHAR(34)&amp;Schedules!B68&amp;CHAR(34)&amp;" schedule="&amp;CHAR(34)&amp;Schedules!C68&amp;CHAR(34)&amp;" age="&amp;CHAR(34)&amp;Schedules!D68&amp;CHAR(34)&amp;" reason="&amp;CHAR(34)&amp;Schedules!E68&amp;CHAR(34)&amp;"/&gt;"</f>
        <v xml:space="preserve">    &lt;indicate vaccineName="Live Zoster" schedule="P1a" age="" reason=""/&gt;</v>
      </c>
    </row>
    <row r="38" spans="1:1" x14ac:dyDescent="0.2">
      <c r="A38" s="2" t="str">
        <f>"    &lt;indicate vaccineName="&amp;CHAR(34)&amp;Schedules!B69&amp;CHAR(34)&amp;" schedule="&amp;CHAR(34)&amp;Schedules!C69&amp;CHAR(34)&amp;" age="&amp;CHAR(34)&amp;Schedules!D69&amp;CHAR(34)&amp;" reason="&amp;CHAR(34)&amp;Schedules!E69&amp;CHAR(34)&amp;"/&gt;"</f>
        <v xml:space="preserve">    &lt;indicate vaccineName="HZ / su" schedule="P2" age="" reason=""/&gt;</v>
      </c>
    </row>
    <row r="39" spans="1:1" x14ac:dyDescent="0.2">
      <c r="A39" s="2" t="str">
        <f>"  &lt;/schedule&gt;"</f>
        <v xml:space="preserve">  &lt;/schedule&gt;</v>
      </c>
    </row>
    <row r="40" spans="1:1" x14ac:dyDescent="0.2">
      <c r="A40" s="2" t="str">
        <f>"  &lt;schedule scheduleName="&amp;CHAR(34)&amp;Schedules!B75&amp;CHAR(34)&amp;" dose="&amp;CHAR(34)&amp;Schedules!C75&amp;CHAR(34)&amp;" indication="&amp;CHAR(34)&amp;Schedules!D75&amp;CHAR(34)&amp;" label="&amp;CHAR(34)&amp;Schedules!E74&amp;CHAR(34)&amp;"&gt;"</f>
        <v xml:space="preserve">  &lt;schedule scheduleName="P2a" dose="1" indication="" label="P2a / 2nd  HZ/su"&gt;</v>
      </c>
    </row>
    <row r="41" spans="1:1" x14ac:dyDescent="0.2">
      <c r="A41" s="1" t="str">
        <f>"    &lt;pos row="&amp;CHAR(34)&amp;Schedules!C90&amp;CHAR(34)&amp;" column="&amp;CHAR(34)&amp;Schedules!C89&amp;CHAR(34)&amp;"/&gt;"</f>
        <v xml:space="preserve">    &lt;pos row="1" column="4"/&gt;</v>
      </c>
    </row>
    <row r="42" spans="1:1" x14ac:dyDescent="0.2">
      <c r="A42" s="2" t="str">
        <f>"    &lt;valid age="&amp;CHAR(34)&amp;Schedules!C78&amp;CHAR(34)&amp;" interval="&amp;CHAR(34)&amp;Schedules!D78&amp;CHAR(34)&amp;" grace="&amp;CHAR(34)&amp;Schedules!E78&amp;CHAR(34)&amp;"/&gt;"</f>
        <v xml:space="preserve">    &lt;valid age="" interval="2 months" grace="2 months"/&gt;</v>
      </c>
    </row>
    <row r="43" spans="1:1" x14ac:dyDescent="0.2">
      <c r="A43" s="2" t="str">
        <f>"    &lt;early age="&amp;CHAR(34)&amp;Schedules!C79&amp;CHAR(34)&amp;" interval="&amp;CHAR(34)&amp;Schedules!D79&amp;CHAR(34)&amp;" grace="&amp;CHAR(34)&amp;Schedules!E79&amp;CHAR(34)&amp;"/&gt;"</f>
        <v xml:space="preserve">    &lt;early age="" interval="" grace=""/&gt;</v>
      </c>
    </row>
    <row r="44" spans="1:1" x14ac:dyDescent="0.2">
      <c r="A44" s="2" t="str">
        <f>"    &lt;due age="&amp;CHAR(34)&amp;Schedules!C80&amp;CHAR(34)&amp;" interval="&amp;CHAR(34)&amp;Schedules!D80&amp;CHAR(34)&amp;" grace="&amp;CHAR(34)&amp;Schedules!E80&amp;CHAR(34)&amp;"/&gt;"</f>
        <v xml:space="preserve">    &lt;due age="" interval="2 months" grace=""/&gt;</v>
      </c>
    </row>
    <row r="45" spans="1:1" x14ac:dyDescent="0.2">
      <c r="A45" s="2" t="str">
        <f>"    &lt;overdue age="&amp;CHAR(34)&amp;Schedules!C81&amp;CHAR(34)&amp;" interval="&amp;CHAR(34)&amp;Schedules!D81&amp;CHAR(34)&amp;" grace="&amp;CHAR(34)&amp;Schedules!E81&amp;CHAR(34)&amp;"/&gt;"</f>
        <v xml:space="preserve">    &lt;overdue age="" interval="7 months" grace=""/&gt;</v>
      </c>
    </row>
    <row r="46" spans="1:1" x14ac:dyDescent="0.2">
      <c r="A46" s="2" t="str">
        <f>"    &lt;finished age="&amp;CHAR(34)&amp;Schedules!C82&amp;CHAR(34)&amp;" interval="&amp;CHAR(34)&amp;Schedules!D82&amp;CHAR(34)&amp;" grace="&amp;CHAR(34)&amp;Schedules!E82&amp;CHAR(34)&amp;"/&gt;"</f>
        <v xml:space="preserve">    &lt;finished age="120 years" interval="" grace=""/&gt;</v>
      </c>
    </row>
    <row r="47" spans="1:1" x14ac:dyDescent="0.2">
      <c r="A47" s="2" t="str">
        <f>"    &lt;after-invalid interval="&amp;CHAR(34)&amp;Schedules!D83&amp;CHAR(34)&amp;" grace="&amp;CHAR(34)&amp;Schedules!E83&amp;CHAR(34)&amp;"/&gt;"</f>
        <v xml:space="preserve">    &lt;after-invalid interval="" grace=""/&gt;</v>
      </c>
    </row>
    <row r="48" spans="1:1" x14ac:dyDescent="0.2">
      <c r="A48" s="2" t="str">
        <f>"    &lt;before-previous interval="&amp;CHAR(34)&amp;Schedules!D84&amp;CHAR(34)&amp;"/&gt;"</f>
        <v xml:space="preserve">    &lt;before-previous interval=""/&gt;</v>
      </c>
    </row>
    <row r="49" spans="1:1" x14ac:dyDescent="0.2">
      <c r="A49" s="2" t="str">
        <f>"    &lt;indicate vaccineName="&amp;CHAR(34)&amp;Schedules!B87&amp;CHAR(34)&amp;" schedule="&amp;CHAR(34)&amp;Schedules!C87&amp;CHAR(34)&amp;" age="&amp;CHAR(34)&amp;Schedules!D87&amp;CHAR(34)&amp;" reason="&amp;CHAR(34)&amp;Schedules!E87&amp;CHAR(34)&amp;"/&gt;"</f>
        <v xml:space="preserve">    &lt;indicate vaccineName="Live Zoster" schedule="P2a" age="" reason=""/&gt;</v>
      </c>
    </row>
    <row r="50" spans="1:1" x14ac:dyDescent="0.2">
      <c r="A50" s="2" t="str">
        <f>"    &lt;indicate vaccineName="&amp;CHAR(34)&amp;Schedules!B88&amp;CHAR(34)&amp;" schedule="&amp;CHAR(34)&amp;Schedules!C88&amp;CHAR(34)&amp;" age="&amp;CHAR(34)&amp;Schedules!D88&amp;CHAR(34)&amp;" reason="&amp;CHAR(34)&amp;Schedules!E88&amp;CHAR(34)&amp;"/&gt;"</f>
        <v xml:space="preserve">    &lt;indicate vaccineName="HZ / su" schedule="Complete" age="" reason=""/&gt;</v>
      </c>
    </row>
    <row r="51" spans="1:1" x14ac:dyDescent="0.2">
      <c r="A51" s="2" t="str">
        <f>"  &lt;/schedule&gt;"</f>
        <v xml:space="preserve">  &lt;/schedule&gt;</v>
      </c>
    </row>
    <row r="52" spans="1:1" x14ac:dyDescent="0.2">
      <c r="A52" s="2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gordonc</cp:lastModifiedBy>
  <cp:lastPrinted>2018-03-05T04:04:34Z</cp:lastPrinted>
  <dcterms:created xsi:type="dcterms:W3CDTF">2013-05-13T20:04:16Z</dcterms:created>
  <dcterms:modified xsi:type="dcterms:W3CDTF">2018-03-21T02:52:44Z</dcterms:modified>
</cp:coreProperties>
</file>