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ev\forecast\forecaster2012\schedules\"/>
    </mc:Choice>
  </mc:AlternateContent>
  <bookViews>
    <workbookView xWindow="0" yWindow="0" windowWidth="16380" windowHeight="8190" tabRatio="343"/>
  </bookViews>
  <sheets>
    <sheet name="Schedules" sheetId="1" r:id="rId1"/>
    <sheet name="XML" sheetId="2" r:id="rId2"/>
  </sheets>
  <definedNames>
    <definedName name="_xlnm.Print_Area" localSheetId="0">Schedules!$A$1:$K$63</definedName>
  </definedNames>
  <calcPr calcId="152511"/>
</workbook>
</file>

<file path=xl/calcChain.xml><?xml version="1.0" encoding="utf-8"?>
<calcChain xmlns="http://schemas.openxmlformats.org/spreadsheetml/2006/main">
  <c r="A1" i="2" l="1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</calcChain>
</file>

<file path=xl/sharedStrings.xml><?xml version="1.0" encoding="utf-8"?>
<sst xmlns="http://schemas.openxmlformats.org/spreadsheetml/2006/main" count="162" uniqueCount="49">
  <si>
    <t>Forecast Series Name</t>
  </si>
  <si>
    <t>Rotavirus</t>
  </si>
  <si>
    <t>Vaccines</t>
  </si>
  <si>
    <t>Vaccine Ids</t>
  </si>
  <si>
    <t>Vaccine</t>
  </si>
  <si>
    <t>Trade Name(s)</t>
  </si>
  <si>
    <t>Id</t>
  </si>
  <si>
    <t>RotaTeq</t>
  </si>
  <si>
    <t>Rotarix</t>
  </si>
  <si>
    <t>206, 207, 208, 212</t>
  </si>
  <si>
    <t>Rotavirus, NOS</t>
  </si>
  <si>
    <t>Schedule</t>
  </si>
  <si>
    <t>Dose</t>
  </si>
  <si>
    <t>Indication</t>
  </si>
  <si>
    <t>2 months</t>
  </si>
  <si>
    <t>4 months</t>
  </si>
  <si>
    <t>P1</t>
  </si>
  <si>
    <t>BIRTH</t>
  </si>
  <si>
    <t>P2</t>
  </si>
  <si>
    <t>Determine if dose is valid or when next is due</t>
  </si>
  <si>
    <t>Age</t>
  </si>
  <si>
    <t>Interval</t>
  </si>
  <si>
    <t>Grace</t>
  </si>
  <si>
    <t>Valid</t>
  </si>
  <si>
    <t>6 weeks</t>
  </si>
  <si>
    <t>4 days</t>
  </si>
  <si>
    <t>10 weeks</t>
  </si>
  <si>
    <t>4 weeks</t>
  </si>
  <si>
    <t>Early due</t>
  </si>
  <si>
    <t>Due</t>
  </si>
  <si>
    <t>Overdue</t>
  </si>
  <si>
    <t>3 months</t>
  </si>
  <si>
    <t>5 months</t>
  </si>
  <si>
    <t>Finished</t>
  </si>
  <si>
    <t>15 weeks</t>
  </si>
  <si>
    <t>8 months</t>
  </si>
  <si>
    <t>After invalid dose</t>
  </si>
  <si>
    <t>Dose before previous</t>
  </si>
  <si>
    <t>If valid, pick the next schedule to use</t>
  </si>
  <si>
    <t>Before Age</t>
  </si>
  <si>
    <t>Reason</t>
  </si>
  <si>
    <t>R2</t>
  </si>
  <si>
    <t>P3</t>
  </si>
  <si>
    <t>COMPLETE</t>
  </si>
  <si>
    <t>Show Column</t>
  </si>
  <si>
    <t>Show Row</t>
  </si>
  <si>
    <t>6 months</t>
  </si>
  <si>
    <t>14 weeks</t>
  </si>
  <si>
    <t>7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</si>
</sst>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b/>
      <sz val="10"/>
      <color indexed="57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</fills>
  <borders count="6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3" fillId="5" borderId="3" xfId="0" applyFont="1" applyFill="1" applyBorder="1"/>
    <xf numFmtId="0" fontId="4" fillId="5" borderId="3" xfId="0" applyFont="1" applyFill="1" applyBorder="1"/>
    <xf numFmtId="0" fontId="2" fillId="6" borderId="3" xfId="0" applyFont="1" applyFill="1" applyBorder="1" applyAlignment="1">
      <alignment horizontal="left"/>
    </xf>
    <xf numFmtId="0" fontId="0" fillId="7" borderId="0" xfId="0" applyFill="1"/>
    <xf numFmtId="0" fontId="0" fillId="7" borderId="0" xfId="0" applyFill="1" applyBorder="1"/>
    <xf numFmtId="0" fontId="1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E6E6E6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895350</xdr:colOff>
      <xdr:row>7</xdr:row>
      <xdr:rowOff>47625</xdr:rowOff>
    </xdr:from>
    <xdr:to>
      <xdr:col>9</xdr:col>
      <xdr:colOff>123825</xdr:colOff>
      <xdr:row>23</xdr:row>
      <xdr:rowOff>95250</xdr:rowOff>
    </xdr:to>
    <xdr:pic>
      <xdr:nvPicPr>
        <xdr:cNvPr id="103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" y="1123950"/>
          <a:ext cx="6315075" cy="26384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3"/>
  <sheetViews>
    <sheetView tabSelected="1" topLeftCell="A13" workbookViewId="0">
      <selection activeCell="C32" sqref="C32"/>
    </sheetView>
  </sheetViews>
  <sheetFormatPr defaultColWidth="11.5703125" defaultRowHeight="12.75" x14ac:dyDescent="0.2"/>
  <cols>
    <col min="1" max="1" width="1.5703125" style="1" customWidth="1"/>
    <col min="2" max="5" width="14.28515625" style="1" customWidth="1"/>
    <col min="6" max="6" width="6.28515625" style="1" customWidth="1"/>
    <col min="7" max="10" width="14.28515625" style="1" customWidth="1"/>
    <col min="11" max="11" width="2" style="1" customWidth="1"/>
    <col min="12" max="16" width="11.5703125" style="1"/>
    <col min="17" max="17" width="6.28515625" style="1" customWidth="1"/>
    <col min="18" max="22" width="11.5703125" style="1"/>
    <col min="23" max="23" width="6.28515625" style="1" customWidth="1"/>
    <col min="24" max="24" width="3.28515625" style="1" customWidth="1"/>
    <col min="25" max="16384" width="11.5703125" style="1"/>
  </cols>
  <sheetData>
    <row r="1" spans="2:10" ht="8.25" customHeight="1" x14ac:dyDescent="0.2"/>
    <row r="2" spans="2:10" x14ac:dyDescent="0.2">
      <c r="B2" s="2" t="s">
        <v>0</v>
      </c>
      <c r="C2" s="3"/>
      <c r="D2" s="4" t="s">
        <v>1</v>
      </c>
      <c r="F2" s="22" t="s">
        <v>2</v>
      </c>
      <c r="G2" s="22"/>
      <c r="H2" s="22"/>
      <c r="I2" s="22"/>
      <c r="J2" s="22"/>
    </row>
    <row r="3" spans="2:10" x14ac:dyDescent="0.2">
      <c r="B3" s="6" t="s">
        <v>2</v>
      </c>
      <c r="C3" s="7" t="s">
        <v>3</v>
      </c>
      <c r="D3" s="8"/>
      <c r="F3" s="7" t="s">
        <v>4</v>
      </c>
      <c r="G3" s="8"/>
      <c r="H3" s="7" t="s">
        <v>5</v>
      </c>
      <c r="I3" s="8"/>
      <c r="J3" s="6" t="s">
        <v>6</v>
      </c>
    </row>
    <row r="4" spans="2:10" x14ac:dyDescent="0.2">
      <c r="B4" s="9" t="s">
        <v>7</v>
      </c>
      <c r="C4" s="10">
        <v>207</v>
      </c>
      <c r="D4" s="11"/>
      <c r="F4" s="10" t="s">
        <v>1</v>
      </c>
      <c r="G4" s="12"/>
      <c r="H4" s="10" t="s">
        <v>7</v>
      </c>
      <c r="I4" s="11"/>
      <c r="J4" s="9">
        <v>207</v>
      </c>
    </row>
    <row r="5" spans="2:10" x14ac:dyDescent="0.2">
      <c r="B5" s="9" t="s">
        <v>8</v>
      </c>
      <c r="C5" s="10">
        <v>206</v>
      </c>
      <c r="D5" s="11"/>
      <c r="F5" s="10" t="s">
        <v>1</v>
      </c>
      <c r="G5" s="12"/>
      <c r="H5" s="10" t="s">
        <v>8</v>
      </c>
      <c r="I5" s="11"/>
      <c r="J5" s="9">
        <v>206</v>
      </c>
    </row>
    <row r="6" spans="2:10" x14ac:dyDescent="0.2">
      <c r="B6" s="9" t="s">
        <v>1</v>
      </c>
      <c r="C6" s="10" t="s">
        <v>9</v>
      </c>
      <c r="D6" s="11"/>
      <c r="F6" s="10" t="s">
        <v>1</v>
      </c>
      <c r="G6" s="12"/>
      <c r="H6" s="10"/>
      <c r="I6" s="11"/>
      <c r="J6" s="9">
        <v>208</v>
      </c>
    </row>
    <row r="7" spans="2:10" x14ac:dyDescent="0.2">
      <c r="F7" s="10" t="s">
        <v>10</v>
      </c>
      <c r="G7" s="12"/>
      <c r="H7" s="10"/>
      <c r="I7" s="11"/>
      <c r="J7" s="9">
        <v>212</v>
      </c>
    </row>
    <row r="8" spans="2:10" x14ac:dyDescent="0.2">
      <c r="H8" s="13"/>
      <c r="I8" s="13"/>
    </row>
    <row r="9" spans="2:10" x14ac:dyDescent="0.2">
      <c r="H9" s="13"/>
      <c r="I9" s="13"/>
    </row>
    <row r="10" spans="2:10" x14ac:dyDescent="0.2">
      <c r="H10" s="13"/>
      <c r="I10" s="13"/>
    </row>
    <row r="11" spans="2:10" x14ac:dyDescent="0.2">
      <c r="H11" s="13"/>
      <c r="I11" s="13"/>
    </row>
    <row r="12" spans="2:10" x14ac:dyDescent="0.2">
      <c r="H12" s="13"/>
      <c r="I12" s="13"/>
    </row>
    <row r="13" spans="2:10" x14ac:dyDescent="0.2">
      <c r="H13" s="13"/>
      <c r="I13" s="13"/>
    </row>
    <row r="14" spans="2:10" x14ac:dyDescent="0.2">
      <c r="H14" s="13"/>
      <c r="I14" s="13"/>
    </row>
    <row r="15" spans="2:10" x14ac:dyDescent="0.2">
      <c r="H15" s="13"/>
      <c r="I15" s="13"/>
    </row>
    <row r="16" spans="2:10" x14ac:dyDescent="0.2">
      <c r="H16" s="13"/>
      <c r="I16" s="13"/>
    </row>
    <row r="17" spans="2:10" x14ac:dyDescent="0.2">
      <c r="H17" s="13"/>
      <c r="I17" s="13"/>
    </row>
    <row r="18" spans="2:10" x14ac:dyDescent="0.2">
      <c r="H18" s="13"/>
      <c r="I18" s="13"/>
    </row>
    <row r="19" spans="2:10" x14ac:dyDescent="0.2">
      <c r="H19" s="13"/>
      <c r="I19" s="13"/>
    </row>
    <row r="20" spans="2:10" x14ac:dyDescent="0.2">
      <c r="H20" s="13"/>
      <c r="I20" s="13"/>
    </row>
    <row r="21" spans="2:10" x14ac:dyDescent="0.2">
      <c r="H21" s="13"/>
      <c r="I21" s="13"/>
    </row>
    <row r="22" spans="2:10" x14ac:dyDescent="0.2">
      <c r="H22" s="13"/>
      <c r="I22" s="13"/>
    </row>
    <row r="23" spans="2:10" x14ac:dyDescent="0.2">
      <c r="H23" s="13"/>
      <c r="I23" s="13"/>
    </row>
    <row r="24" spans="2:10" x14ac:dyDescent="0.2">
      <c r="H24" s="13"/>
      <c r="I24" s="13"/>
    </row>
    <row r="25" spans="2:10" x14ac:dyDescent="0.2">
      <c r="H25" s="13"/>
      <c r="I25" s="13"/>
    </row>
    <row r="27" spans="2:10" x14ac:dyDescent="0.2">
      <c r="B27" s="5" t="s">
        <v>11</v>
      </c>
      <c r="C27" s="5" t="s">
        <v>12</v>
      </c>
      <c r="D27" s="5" t="s">
        <v>13</v>
      </c>
      <c r="E27" s="14" t="s">
        <v>14</v>
      </c>
      <c r="G27" s="5" t="s">
        <v>11</v>
      </c>
      <c r="H27" s="5" t="s">
        <v>12</v>
      </c>
      <c r="I27" s="14"/>
      <c r="J27" s="14" t="s">
        <v>15</v>
      </c>
    </row>
    <row r="28" spans="2:10" x14ac:dyDescent="0.2">
      <c r="B28" s="15" t="s">
        <v>16</v>
      </c>
      <c r="C28" s="15">
        <v>1</v>
      </c>
      <c r="D28" s="15" t="s">
        <v>17</v>
      </c>
      <c r="G28" s="15" t="s">
        <v>18</v>
      </c>
      <c r="H28" s="15">
        <v>2</v>
      </c>
    </row>
    <row r="29" spans="2:10" x14ac:dyDescent="0.2">
      <c r="B29" s="22" t="s">
        <v>19</v>
      </c>
      <c r="C29" s="22"/>
      <c r="D29" s="22"/>
      <c r="E29" s="22"/>
      <c r="G29" s="22" t="s">
        <v>19</v>
      </c>
      <c r="H29" s="22"/>
      <c r="I29" s="22"/>
      <c r="J29" s="22"/>
    </row>
    <row r="30" spans="2:10" x14ac:dyDescent="0.2">
      <c r="B30" s="16"/>
      <c r="C30" s="6" t="s">
        <v>20</v>
      </c>
      <c r="D30" s="6" t="s">
        <v>21</v>
      </c>
      <c r="E30" s="6" t="s">
        <v>22</v>
      </c>
      <c r="G30" s="16"/>
      <c r="H30" s="6" t="s">
        <v>20</v>
      </c>
      <c r="I30" s="6" t="s">
        <v>21</v>
      </c>
      <c r="J30" s="6" t="s">
        <v>22</v>
      </c>
    </row>
    <row r="31" spans="2:10" x14ac:dyDescent="0.2">
      <c r="B31" s="17" t="s">
        <v>23</v>
      </c>
      <c r="C31" s="9" t="s">
        <v>24</v>
      </c>
      <c r="D31" s="9"/>
      <c r="E31" s="9" t="s">
        <v>25</v>
      </c>
      <c r="G31" s="17" t="s">
        <v>23</v>
      </c>
      <c r="H31" s="9" t="s">
        <v>26</v>
      </c>
      <c r="I31" s="9" t="s">
        <v>27</v>
      </c>
      <c r="J31" s="9" t="s">
        <v>25</v>
      </c>
    </row>
    <row r="32" spans="2:10" x14ac:dyDescent="0.2">
      <c r="B32" s="17" t="s">
        <v>28</v>
      </c>
      <c r="C32" s="9" t="s">
        <v>24</v>
      </c>
      <c r="D32" s="9"/>
      <c r="E32" s="9"/>
      <c r="G32" s="17" t="s">
        <v>28</v>
      </c>
      <c r="H32" s="9"/>
      <c r="I32" s="9"/>
      <c r="J32" s="9"/>
    </row>
    <row r="33" spans="2:10" x14ac:dyDescent="0.2">
      <c r="B33" s="17" t="s">
        <v>29</v>
      </c>
      <c r="C33" s="9" t="s">
        <v>14</v>
      </c>
      <c r="D33" s="9"/>
      <c r="E33" s="9"/>
      <c r="G33" s="17" t="s">
        <v>29</v>
      </c>
      <c r="H33" s="9" t="s">
        <v>15</v>
      </c>
      <c r="I33" s="9"/>
      <c r="J33" s="9"/>
    </row>
    <row r="34" spans="2:10" x14ac:dyDescent="0.2">
      <c r="B34" s="17" t="s">
        <v>30</v>
      </c>
      <c r="C34" s="9" t="s">
        <v>31</v>
      </c>
      <c r="D34" s="9"/>
      <c r="E34" s="9"/>
      <c r="G34" s="17" t="s">
        <v>30</v>
      </c>
      <c r="H34" s="9" t="s">
        <v>32</v>
      </c>
      <c r="I34" s="9"/>
      <c r="J34" s="9"/>
    </row>
    <row r="35" spans="2:10" x14ac:dyDescent="0.2">
      <c r="B35" s="17" t="s">
        <v>33</v>
      </c>
      <c r="C35" s="9" t="s">
        <v>34</v>
      </c>
      <c r="D35" s="9"/>
      <c r="E35" s="9"/>
      <c r="G35" s="17" t="s">
        <v>33</v>
      </c>
      <c r="H35" s="9" t="s">
        <v>35</v>
      </c>
      <c r="I35" s="9"/>
      <c r="J35" s="9"/>
    </row>
    <row r="36" spans="2:10" x14ac:dyDescent="0.2">
      <c r="B36" s="17" t="s">
        <v>36</v>
      </c>
      <c r="C36" s="18"/>
      <c r="D36" s="9" t="s">
        <v>27</v>
      </c>
      <c r="E36" s="9" t="s">
        <v>25</v>
      </c>
      <c r="G36" s="17" t="s">
        <v>36</v>
      </c>
      <c r="H36" s="18"/>
      <c r="I36" s="9" t="s">
        <v>27</v>
      </c>
      <c r="J36" s="9" t="s">
        <v>25</v>
      </c>
    </row>
    <row r="37" spans="2:10" x14ac:dyDescent="0.2">
      <c r="B37" s="17" t="s">
        <v>37</v>
      </c>
      <c r="C37" s="18"/>
      <c r="D37" s="9"/>
      <c r="E37" s="9"/>
      <c r="G37" s="17" t="s">
        <v>37</v>
      </c>
      <c r="H37" s="18"/>
      <c r="I37" s="9"/>
      <c r="J37" s="9"/>
    </row>
    <row r="38" spans="2:10" x14ac:dyDescent="0.2">
      <c r="B38" s="22" t="s">
        <v>38</v>
      </c>
      <c r="C38" s="22"/>
      <c r="D38" s="22"/>
      <c r="G38" s="22" t="s">
        <v>38</v>
      </c>
      <c r="H38" s="22"/>
      <c r="I38" s="22"/>
    </row>
    <row r="39" spans="2:10" x14ac:dyDescent="0.2">
      <c r="B39" s="6" t="s">
        <v>4</v>
      </c>
      <c r="C39" s="6" t="s">
        <v>11</v>
      </c>
      <c r="D39" s="6" t="s">
        <v>39</v>
      </c>
      <c r="E39" s="6" t="s">
        <v>40</v>
      </c>
      <c r="G39" s="6" t="s">
        <v>4</v>
      </c>
      <c r="H39" s="6" t="s">
        <v>11</v>
      </c>
      <c r="I39" s="6" t="s">
        <v>39</v>
      </c>
      <c r="J39" s="6" t="s">
        <v>40</v>
      </c>
    </row>
    <row r="40" spans="2:10" x14ac:dyDescent="0.2">
      <c r="B40" s="9" t="s">
        <v>8</v>
      </c>
      <c r="C40" s="9" t="s">
        <v>41</v>
      </c>
      <c r="D40" s="9" t="s">
        <v>35</v>
      </c>
      <c r="E40" s="19"/>
      <c r="G40" s="9" t="s">
        <v>1</v>
      </c>
      <c r="H40" s="9" t="s">
        <v>42</v>
      </c>
      <c r="I40" s="9" t="s">
        <v>35</v>
      </c>
      <c r="J40" s="19"/>
    </row>
    <row r="41" spans="2:10" x14ac:dyDescent="0.2">
      <c r="B41" s="9" t="s">
        <v>1</v>
      </c>
      <c r="C41" s="9" t="s">
        <v>18</v>
      </c>
      <c r="D41" s="9" t="s">
        <v>35</v>
      </c>
      <c r="E41" s="19"/>
      <c r="G41" s="9" t="s">
        <v>1</v>
      </c>
      <c r="H41" s="9" t="s">
        <v>43</v>
      </c>
      <c r="I41" s="9"/>
      <c r="J41" s="19"/>
    </row>
    <row r="42" spans="2:10" x14ac:dyDescent="0.2">
      <c r="B42" s="9" t="s">
        <v>1</v>
      </c>
      <c r="C42" s="9" t="s">
        <v>43</v>
      </c>
      <c r="D42" s="9"/>
      <c r="E42" s="19"/>
      <c r="G42" s="17" t="s">
        <v>44</v>
      </c>
      <c r="H42" s="9">
        <v>2</v>
      </c>
    </row>
    <row r="43" spans="2:10" x14ac:dyDescent="0.2">
      <c r="B43" s="17" t="s">
        <v>44</v>
      </c>
      <c r="C43" s="9">
        <v>1</v>
      </c>
      <c r="G43" s="17" t="s">
        <v>45</v>
      </c>
      <c r="H43" s="9">
        <v>1</v>
      </c>
    </row>
    <row r="44" spans="2:10" x14ac:dyDescent="0.2">
      <c r="B44" s="17" t="s">
        <v>45</v>
      </c>
      <c r="C44" s="9">
        <v>1</v>
      </c>
    </row>
    <row r="46" spans="2:10" x14ac:dyDescent="0.2">
      <c r="B46" s="5" t="s">
        <v>11</v>
      </c>
      <c r="C46" s="5" t="s">
        <v>12</v>
      </c>
      <c r="E46" s="14" t="s">
        <v>46</v>
      </c>
      <c r="G46" s="5" t="s">
        <v>11</v>
      </c>
      <c r="H46" s="5" t="s">
        <v>12</v>
      </c>
      <c r="I46" s="14"/>
      <c r="J46" s="14" t="s">
        <v>15</v>
      </c>
    </row>
    <row r="47" spans="2:10" x14ac:dyDescent="0.2">
      <c r="B47" s="15" t="s">
        <v>42</v>
      </c>
      <c r="C47" s="15">
        <v>3</v>
      </c>
      <c r="G47" s="15" t="s">
        <v>41</v>
      </c>
      <c r="H47" s="15">
        <v>2</v>
      </c>
    </row>
    <row r="48" spans="2:10" x14ac:dyDescent="0.2">
      <c r="B48" s="22" t="s">
        <v>19</v>
      </c>
      <c r="C48" s="22"/>
      <c r="D48" s="22"/>
      <c r="E48" s="22"/>
      <c r="G48" s="22" t="s">
        <v>19</v>
      </c>
      <c r="H48" s="22"/>
      <c r="I48" s="22"/>
      <c r="J48" s="22"/>
    </row>
    <row r="49" spans="2:10" x14ac:dyDescent="0.2">
      <c r="B49" s="16"/>
      <c r="C49" s="6" t="s">
        <v>20</v>
      </c>
      <c r="D49" s="6" t="s">
        <v>21</v>
      </c>
      <c r="E49" s="6" t="s">
        <v>22</v>
      </c>
      <c r="G49" s="16"/>
      <c r="H49" s="6" t="s">
        <v>20</v>
      </c>
      <c r="I49" s="6" t="s">
        <v>21</v>
      </c>
      <c r="J49" s="6" t="s">
        <v>22</v>
      </c>
    </row>
    <row r="50" spans="2:10" x14ac:dyDescent="0.2">
      <c r="B50" s="17" t="s">
        <v>23</v>
      </c>
      <c r="C50" s="9" t="s">
        <v>47</v>
      </c>
      <c r="D50" s="9" t="s">
        <v>27</v>
      </c>
      <c r="E50" s="9" t="s">
        <v>25</v>
      </c>
      <c r="G50" s="17" t="s">
        <v>23</v>
      </c>
      <c r="H50" s="9" t="s">
        <v>26</v>
      </c>
      <c r="I50" s="9" t="s">
        <v>27</v>
      </c>
      <c r="J50" s="9" t="s">
        <v>25</v>
      </c>
    </row>
    <row r="51" spans="2:10" x14ac:dyDescent="0.2">
      <c r="B51" s="17" t="s">
        <v>28</v>
      </c>
      <c r="C51" s="9"/>
      <c r="D51" s="9"/>
      <c r="E51" s="9"/>
      <c r="G51" s="17" t="s">
        <v>28</v>
      </c>
      <c r="H51" s="9"/>
      <c r="I51" s="9"/>
      <c r="J51" s="9"/>
    </row>
    <row r="52" spans="2:10" ht="12" customHeight="1" x14ac:dyDescent="0.2">
      <c r="B52" s="17" t="s">
        <v>29</v>
      </c>
      <c r="C52" s="9" t="s">
        <v>46</v>
      </c>
      <c r="D52" s="9"/>
      <c r="E52" s="9"/>
      <c r="G52" s="17" t="s">
        <v>29</v>
      </c>
      <c r="H52" s="9" t="s">
        <v>15</v>
      </c>
      <c r="I52" s="9"/>
      <c r="J52" s="9"/>
    </row>
    <row r="53" spans="2:10" x14ac:dyDescent="0.2">
      <c r="B53" s="17" t="s">
        <v>30</v>
      </c>
      <c r="C53" s="9" t="s">
        <v>48</v>
      </c>
      <c r="D53" s="9"/>
      <c r="E53" s="9"/>
      <c r="G53" s="17" t="s">
        <v>30</v>
      </c>
      <c r="H53" s="9" t="s">
        <v>32</v>
      </c>
      <c r="I53" s="9"/>
      <c r="J53" s="9"/>
    </row>
    <row r="54" spans="2:10" x14ac:dyDescent="0.2">
      <c r="B54" s="17" t="s">
        <v>33</v>
      </c>
      <c r="C54" s="9" t="s">
        <v>35</v>
      </c>
      <c r="D54" s="9"/>
      <c r="E54" s="9"/>
      <c r="G54" s="17" t="s">
        <v>33</v>
      </c>
      <c r="H54" s="9" t="s">
        <v>35</v>
      </c>
      <c r="I54" s="9"/>
      <c r="J54" s="9"/>
    </row>
    <row r="55" spans="2:10" x14ac:dyDescent="0.2">
      <c r="B55" s="17" t="s">
        <v>36</v>
      </c>
      <c r="C55" s="18"/>
      <c r="D55" s="9" t="s">
        <v>27</v>
      </c>
      <c r="E55" s="9" t="s">
        <v>25</v>
      </c>
      <c r="G55" s="17" t="s">
        <v>36</v>
      </c>
      <c r="H55" s="18"/>
      <c r="I55" s="9" t="s">
        <v>27</v>
      </c>
      <c r="J55" s="9" t="s">
        <v>25</v>
      </c>
    </row>
    <row r="56" spans="2:10" x14ac:dyDescent="0.2">
      <c r="B56" s="17" t="s">
        <v>37</v>
      </c>
      <c r="C56" s="18"/>
      <c r="D56" s="9"/>
      <c r="E56" s="9"/>
      <c r="G56" s="17" t="s">
        <v>37</v>
      </c>
      <c r="H56" s="18"/>
      <c r="I56" s="9"/>
      <c r="J56" s="9"/>
    </row>
    <row r="57" spans="2:10" x14ac:dyDescent="0.2">
      <c r="B57" s="22" t="s">
        <v>38</v>
      </c>
      <c r="C57" s="22"/>
      <c r="D57" s="22"/>
      <c r="G57" s="22" t="s">
        <v>38</v>
      </c>
      <c r="H57" s="22"/>
      <c r="I57" s="22"/>
    </row>
    <row r="58" spans="2:10" x14ac:dyDescent="0.2">
      <c r="B58" s="6" t="s">
        <v>4</v>
      </c>
      <c r="C58" s="6" t="s">
        <v>11</v>
      </c>
      <c r="D58" s="6" t="s">
        <v>39</v>
      </c>
      <c r="E58" s="6" t="s">
        <v>40</v>
      </c>
      <c r="G58" s="6" t="s">
        <v>4</v>
      </c>
      <c r="H58" s="6" t="s">
        <v>11</v>
      </c>
      <c r="I58" s="6" t="s">
        <v>39</v>
      </c>
      <c r="J58" s="6" t="s">
        <v>40</v>
      </c>
    </row>
    <row r="59" spans="2:10" x14ac:dyDescent="0.2">
      <c r="B59" s="9" t="s">
        <v>1</v>
      </c>
      <c r="C59" s="9" t="s">
        <v>43</v>
      </c>
      <c r="D59" s="9"/>
      <c r="E59" s="19"/>
      <c r="G59" s="9" t="s">
        <v>8</v>
      </c>
      <c r="H59" s="9" t="s">
        <v>43</v>
      </c>
      <c r="I59" s="9"/>
      <c r="J59" s="19"/>
    </row>
    <row r="60" spans="2:10" x14ac:dyDescent="0.2">
      <c r="B60" s="17" t="s">
        <v>44</v>
      </c>
      <c r="C60" s="9">
        <v>3</v>
      </c>
      <c r="G60" s="9" t="s">
        <v>1</v>
      </c>
      <c r="H60" s="9" t="s">
        <v>42</v>
      </c>
      <c r="I60" s="9" t="s">
        <v>35</v>
      </c>
      <c r="J60" s="19"/>
    </row>
    <row r="61" spans="2:10" x14ac:dyDescent="0.2">
      <c r="B61" s="17" t="s">
        <v>45</v>
      </c>
      <c r="C61" s="9">
        <v>1</v>
      </c>
      <c r="G61" s="9" t="s">
        <v>1</v>
      </c>
      <c r="H61" s="9" t="s">
        <v>43</v>
      </c>
      <c r="I61" s="9"/>
      <c r="J61" s="19"/>
    </row>
    <row r="62" spans="2:10" x14ac:dyDescent="0.2">
      <c r="G62" s="17" t="s">
        <v>44</v>
      </c>
      <c r="H62" s="9">
        <v>2</v>
      </c>
    </row>
    <row r="63" spans="2:10" x14ac:dyDescent="0.2">
      <c r="G63" s="17" t="s">
        <v>45</v>
      </c>
      <c r="H63" s="9">
        <v>2</v>
      </c>
    </row>
  </sheetData>
  <sheetProtection selectLockedCells="1" selectUnlockedCells="1"/>
  <mergeCells count="9">
    <mergeCell ref="B57:D57"/>
    <mergeCell ref="G57:I57"/>
    <mergeCell ref="F2:J2"/>
    <mergeCell ref="B29:E29"/>
    <mergeCell ref="G29:J29"/>
    <mergeCell ref="B38:D38"/>
    <mergeCell ref="G38:I38"/>
    <mergeCell ref="B48:E48"/>
    <mergeCell ref="G48:J48"/>
  </mergeCells>
  <printOptions horizontalCentered="1"/>
  <pageMargins left="0.25" right="0.25" top="0.75" bottom="0.75" header="0.3" footer="0.3"/>
  <pageSetup orientation="landscape" useFirstPageNumber="1" horizontalDpi="300" verticalDpi="300" r:id="rId1"/>
  <headerFooter alignWithMargins="0">
    <oddHeader>&amp;C&amp;F</oddHeader>
    <oddFooter>&amp;CPrepared by  Nathan Bunker &amp;D&amp;RPage &amp;P</oddFooter>
  </headerFooter>
  <rowBreaks count="1" manualBreakCount="1">
    <brk id="25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4"/>
  <sheetViews>
    <sheetView workbookViewId="0"/>
  </sheetViews>
  <sheetFormatPr defaultColWidth="11.5703125" defaultRowHeight="12.75" x14ac:dyDescent="0.2"/>
  <cols>
    <col min="1" max="1" width="106.28515625" customWidth="1"/>
  </cols>
  <sheetData>
    <row r="1" spans="1:1" x14ac:dyDescent="0.2">
      <c r="A1" s="20" t="str">
        <f>"&lt;forecast seriesName="&amp;CHAR(34)&amp;Schedules!D2&amp;CHAR(34)&amp;"&gt;"</f>
        <v>&lt;forecast seriesName="Rotavirus"&gt;</v>
      </c>
    </row>
    <row r="2" spans="1:1" x14ac:dyDescent="0.2">
      <c r="A2" s="20" t="str">
        <f>"  &lt;vaccine vaccineName="&amp;CHAR(34)&amp;Schedules!B4&amp;CHAR(34)&amp;" vaccineIds="&amp;CHAR(34)&amp;Schedules!C4&amp;CHAR(34)&amp;"/&gt;"</f>
        <v xml:space="preserve">  &lt;vaccine vaccineName="RotaTeq" vaccineIds="207"/&gt;</v>
      </c>
    </row>
    <row r="3" spans="1:1" x14ac:dyDescent="0.2">
      <c r="A3" s="20" t="str">
        <f>"  &lt;vaccine vaccineName="&amp;CHAR(34)&amp;Schedules!B5&amp;CHAR(34)&amp;" vaccineIds="&amp;CHAR(34)&amp;Schedules!C5&amp;CHAR(34)&amp;"/&gt;"</f>
        <v xml:space="preserve">  &lt;vaccine vaccineName="Rotarix" vaccineIds="206"/&gt;</v>
      </c>
    </row>
    <row r="4" spans="1:1" x14ac:dyDescent="0.2">
      <c r="A4" s="20" t="str">
        <f>"  &lt;vaccine vaccineName="&amp;CHAR(34)&amp;Schedules!B6&amp;CHAR(34)&amp;" vaccineIds="&amp;CHAR(34)&amp;Schedules!C6&amp;CHAR(34)&amp;"/&gt;"</f>
        <v xml:space="preserve">  &lt;vaccine vaccineName="Rotavirus" vaccineIds="206, 207, 208, 212"/&gt;</v>
      </c>
    </row>
    <row r="5" spans="1:1" x14ac:dyDescent="0.2">
      <c r="A5" s="21" t="str">
        <f>"  &lt;schedule scheduleName="&amp;CHAR(34)&amp;Schedules!B28&amp;CHAR(34)&amp;" dose="&amp;CHAR(34)&amp;Schedules!C28&amp;CHAR(34)&amp;" indication="&amp;CHAR(34)&amp;Schedules!D28&amp;CHAR(34)&amp;" label="&amp;CHAR(34)&amp;Schedules!E27&amp;CHAR(34)&amp;"&gt;"</f>
        <v xml:space="preserve">  &lt;schedule scheduleName="P1" dose="1" indication="BIRTH" label="2 months"&gt;</v>
      </c>
    </row>
    <row r="6" spans="1:1" x14ac:dyDescent="0.2">
      <c r="A6" s="21" t="str">
        <f>"    &lt;pos row="&amp;CHAR(34)&amp;Schedules!C44&amp;CHAR(34)&amp;" column="&amp;CHAR(34)&amp;Schedules!C43&amp;CHAR(34)&amp;"/&gt;"</f>
        <v xml:space="preserve">    &lt;pos row="1" column="1"/&gt;</v>
      </c>
    </row>
    <row r="7" spans="1:1" x14ac:dyDescent="0.2">
      <c r="A7" s="21" t="str">
        <f>"    &lt;valid age="&amp;CHAR(34)&amp;Schedules!C31&amp;CHAR(34)&amp;" interval="&amp;CHAR(34)&amp;Schedules!D31&amp;CHAR(34)&amp;" grace="&amp;CHAR(34)&amp;Schedules!E31&amp;CHAR(34)&amp;"/&gt;"</f>
        <v xml:space="preserve">    &lt;valid age="6 weeks" interval="" grace="4 days"/&gt;</v>
      </c>
    </row>
    <row r="8" spans="1:1" x14ac:dyDescent="0.2">
      <c r="A8" s="21" t="str">
        <f>"    &lt;early age="&amp;CHAR(34)&amp;Schedules!C32&amp;CHAR(34)&amp;" interval="&amp;CHAR(34)&amp;Schedules!D32&amp;CHAR(34)&amp;" grace="&amp;CHAR(34)&amp;Schedules!E32&amp;CHAR(34)&amp;"/&gt;"</f>
        <v xml:space="preserve">    &lt;early age="6 weeks" interval="" grace=""/&gt;</v>
      </c>
    </row>
    <row r="9" spans="1:1" x14ac:dyDescent="0.2">
      <c r="A9" s="21" t="str">
        <f>"    &lt;due age="&amp;CHAR(34)&amp;Schedules!C33&amp;CHAR(34)&amp;" interval="&amp;CHAR(34)&amp;Schedules!D33&amp;CHAR(34)&amp;" grace="&amp;CHAR(34)&amp;Schedules!E33&amp;CHAR(34)&amp;"/&gt;"</f>
        <v xml:space="preserve">    &lt;due age="2 months" interval="" grace=""/&gt;</v>
      </c>
    </row>
    <row r="10" spans="1:1" x14ac:dyDescent="0.2">
      <c r="A10" s="21" t="str">
        <f>"    &lt;overdue age="&amp;CHAR(34)&amp;Schedules!C34&amp;CHAR(34)&amp;" interval="&amp;CHAR(34)&amp;Schedules!D34&amp;CHAR(34)&amp;" grace="&amp;CHAR(34)&amp;Schedules!E34&amp;CHAR(34)&amp;"/&gt;"</f>
        <v xml:space="preserve">    &lt;overdue age="3 months" interval="" grace=""/&gt;</v>
      </c>
    </row>
    <row r="11" spans="1:1" x14ac:dyDescent="0.2">
      <c r="A11" s="21" t="str">
        <f>"    &lt;finished age="&amp;CHAR(34)&amp;Schedules!C35&amp;CHAR(34)&amp;" interval="&amp;CHAR(34)&amp;Schedules!D35&amp;CHAR(34)&amp;" grace="&amp;CHAR(34)&amp;Schedules!E35&amp;CHAR(34)&amp;"/&gt;"</f>
        <v xml:space="preserve">    &lt;finished age="15 weeks" interval="" grace=""/&gt;</v>
      </c>
    </row>
    <row r="12" spans="1:1" x14ac:dyDescent="0.2">
      <c r="A12" s="21" t="str">
        <f>"    &lt;after-invalid interval="&amp;CHAR(34)&amp;Schedules!D36&amp;CHAR(34)&amp;" grace="&amp;CHAR(34)&amp;Schedules!E36&amp;CHAR(34)&amp;"/&gt;"</f>
        <v xml:space="preserve">    &lt;after-invalid interval="4 weeks" grace="4 days"/&gt;</v>
      </c>
    </row>
    <row r="13" spans="1:1" x14ac:dyDescent="0.2">
      <c r="A13" s="21" t="str">
        <f>"    &lt;before-previous interval="&amp;CHAR(34)&amp;Schedules!D37&amp;CHAR(34)&amp;"/&gt;"</f>
        <v xml:space="preserve">    &lt;before-previous interval=""/&gt;</v>
      </c>
    </row>
    <row r="14" spans="1:1" x14ac:dyDescent="0.2">
      <c r="A14" s="21" t="str">
        <f>"    &lt;indicate vaccineName="&amp;CHAR(34)&amp;Schedules!B40&amp;CHAR(34)&amp;" schedule="&amp;CHAR(34)&amp;Schedules!C40&amp;CHAR(34)&amp;" age="&amp;CHAR(34)&amp;Schedules!D40&amp;CHAR(34)&amp;" reason="&amp;CHAR(34)&amp;Schedules!E40&amp;CHAR(34)&amp;"/&gt;"</f>
        <v xml:space="preserve">    &lt;indicate vaccineName="Rotarix" schedule="R2" age="8 months" reason=""/&gt;</v>
      </c>
    </row>
    <row r="15" spans="1:1" x14ac:dyDescent="0.2">
      <c r="A15" s="21" t="str">
        <f>"    &lt;indicate vaccineName="&amp;CHAR(34)&amp;Schedules!B41&amp;CHAR(34)&amp;" schedule="&amp;CHAR(34)&amp;Schedules!C41&amp;CHAR(34)&amp;" age="&amp;CHAR(34)&amp;Schedules!D41&amp;CHAR(34)&amp;" reason="&amp;CHAR(34)&amp;Schedules!E41&amp;CHAR(34)&amp;"/&gt;"</f>
        <v xml:space="preserve">    &lt;indicate vaccineName="Rotavirus" schedule="P2" age="8 months" reason=""/&gt;</v>
      </c>
    </row>
    <row r="16" spans="1:1" x14ac:dyDescent="0.2">
      <c r="A16" s="21" t="str">
        <f>"    &lt;indicate vaccineName="&amp;CHAR(34)&amp;Schedules!B42&amp;CHAR(34)&amp;" schedule="&amp;CHAR(34)&amp;Schedules!C42&amp;CHAR(34)&amp;" age="&amp;CHAR(34)&amp;Schedules!D42&amp;CHAR(34)&amp;" reason="&amp;CHAR(34)&amp;Schedules!E42&amp;CHAR(34)&amp;"/&gt;"</f>
        <v xml:space="preserve">    &lt;indicate vaccineName="Rotavirus" schedule="COMPLETE" age="" reason=""/&gt;</v>
      </c>
    </row>
    <row r="17" spans="1:1" x14ac:dyDescent="0.2">
      <c r="A17" s="21" t="str">
        <f>"  &lt;/schedule&gt;"</f>
        <v xml:space="preserve">  &lt;/schedule&gt;</v>
      </c>
    </row>
    <row r="18" spans="1:1" x14ac:dyDescent="0.2">
      <c r="A18" s="21" t="str">
        <f>"  &lt;schedule scheduleName="&amp;CHAR(34)&amp;Schedules!B47&amp;CHAR(34)&amp;" dose="&amp;CHAR(34)&amp;Schedules!C47&amp;CHAR(34)&amp;" indication="&amp;CHAR(34)&amp;Schedules!D47&amp;CHAR(34)&amp;" label="&amp;CHAR(34)&amp;Schedules!E46&amp;CHAR(34)&amp;"&gt;"</f>
        <v xml:space="preserve">  &lt;schedule scheduleName="P3" dose="3" indication="" label="6 months"&gt;</v>
      </c>
    </row>
    <row r="19" spans="1:1" x14ac:dyDescent="0.2">
      <c r="A19" s="21" t="str">
        <f>"    &lt;pos row="&amp;CHAR(34)&amp;Schedules!C61&amp;CHAR(34)&amp;" column="&amp;CHAR(34)&amp;Schedules!C60&amp;CHAR(34)&amp;"/&gt;"</f>
        <v xml:space="preserve">    &lt;pos row="1" column="3"/&gt;</v>
      </c>
    </row>
    <row r="20" spans="1:1" x14ac:dyDescent="0.2">
      <c r="A20" s="21" t="str">
        <f>"    &lt;valid age="&amp;CHAR(34)&amp;Schedules!C50&amp;CHAR(34)&amp;" interval="&amp;CHAR(34)&amp;Schedules!D50&amp;CHAR(34)&amp;" grace="&amp;CHAR(34)&amp;Schedules!E50&amp;CHAR(34)&amp;"/&gt;"</f>
        <v xml:space="preserve">    &lt;valid age="14 weeks" interval="4 weeks" grace="4 days"/&gt;</v>
      </c>
    </row>
    <row r="21" spans="1:1" x14ac:dyDescent="0.2">
      <c r="A21" s="21" t="str">
        <f>"    &lt;early age="&amp;CHAR(34)&amp;Schedules!C51&amp;CHAR(34)&amp;" interval="&amp;CHAR(34)&amp;Schedules!D51&amp;CHAR(34)&amp;" grace="&amp;CHAR(34)&amp;Schedules!E51&amp;CHAR(34)&amp;"/&gt;"</f>
        <v xml:space="preserve">    &lt;early age="" interval="" grace=""/&gt;</v>
      </c>
    </row>
    <row r="22" spans="1:1" x14ac:dyDescent="0.2">
      <c r="A22" s="21" t="str">
        <f>"    &lt;due age="&amp;CHAR(34)&amp;Schedules!C52&amp;CHAR(34)&amp;" interval="&amp;CHAR(34)&amp;Schedules!D52&amp;CHAR(34)&amp;" grace="&amp;CHAR(34)&amp;Schedules!E52&amp;CHAR(34)&amp;"/&gt;"</f>
        <v xml:space="preserve">    &lt;due age="6 months" interval="" grace=""/&gt;</v>
      </c>
    </row>
    <row r="23" spans="1:1" x14ac:dyDescent="0.2">
      <c r="A23" s="21" t="str">
        <f>"    &lt;overdue age="&amp;CHAR(34)&amp;Schedules!C53&amp;CHAR(34)&amp;" interval="&amp;CHAR(34)&amp;Schedules!D53&amp;CHAR(34)&amp;" grace="&amp;CHAR(34)&amp;Schedules!E53&amp;CHAR(34)&amp;"/&gt;"</f>
        <v xml:space="preserve">    &lt;overdue age="7 months" interval="" grace=""/&gt;</v>
      </c>
    </row>
    <row r="24" spans="1:1" x14ac:dyDescent="0.2">
      <c r="A24" s="21" t="str">
        <f>"    &lt;finished age="&amp;CHAR(34)&amp;Schedules!C54&amp;CHAR(34)&amp;" interval="&amp;CHAR(34)&amp;Schedules!D54&amp;CHAR(34)&amp;" grace="&amp;CHAR(34)&amp;Schedules!E54&amp;CHAR(34)&amp;"/&gt;"</f>
        <v xml:space="preserve">    &lt;finished age="8 months" interval="" grace=""/&gt;</v>
      </c>
    </row>
    <row r="25" spans="1:1" x14ac:dyDescent="0.2">
      <c r="A25" s="21" t="str">
        <f>"    &lt;after-invalid interval="&amp;CHAR(34)&amp;Schedules!D55&amp;CHAR(34)&amp;" grace="&amp;CHAR(34)&amp;Schedules!E55&amp;CHAR(34)&amp;"/&gt;"</f>
        <v xml:space="preserve">    &lt;after-invalid interval="4 weeks" grace="4 days"/&gt;</v>
      </c>
    </row>
    <row r="26" spans="1:1" x14ac:dyDescent="0.2">
      <c r="A26" s="21" t="str">
        <f>"    &lt;before-previous interval="&amp;CHAR(34)&amp;Schedules!D56&amp;CHAR(34)&amp;"/&gt;"</f>
        <v xml:space="preserve">    &lt;before-previous interval=""/&gt;</v>
      </c>
    </row>
    <row r="27" spans="1:1" x14ac:dyDescent="0.2">
      <c r="A27" s="21" t="str">
        <f>"    &lt;indicate vaccineName="&amp;CHAR(34)&amp;Schedules!B59&amp;CHAR(34)&amp;" schedule="&amp;CHAR(34)&amp;Schedules!C59&amp;CHAR(34)&amp;" age="&amp;CHAR(34)&amp;Schedules!D59&amp;CHAR(34)&amp;" reason="&amp;CHAR(34)&amp;Schedules!E59&amp;CHAR(34)&amp;"/&gt;"</f>
        <v xml:space="preserve">    &lt;indicate vaccineName="Rotavirus" schedule="COMPLETE" age="" reason=""/&gt;</v>
      </c>
    </row>
    <row r="28" spans="1:1" x14ac:dyDescent="0.2">
      <c r="A28" s="21" t="str">
        <f>"  &lt;/schedule&gt;"</f>
        <v xml:space="preserve">  &lt;/schedule&gt;</v>
      </c>
    </row>
    <row r="29" spans="1:1" x14ac:dyDescent="0.2">
      <c r="A29" s="21" t="str">
        <f>"  &lt;schedule scheduleName="&amp;CHAR(34)&amp;Schedules!G28&amp;CHAR(34)&amp;" dose="&amp;CHAR(34)&amp;Schedules!H28&amp;CHAR(34)&amp;" indication="&amp;CHAR(34)&amp;Schedules!I28&amp;CHAR(34)&amp;" label="&amp;CHAR(34)&amp;Schedules!J27&amp;CHAR(34)&amp;"&gt;"</f>
        <v xml:space="preserve">  &lt;schedule scheduleName="P2" dose="2" indication="" label="4 months"&gt;</v>
      </c>
    </row>
    <row r="30" spans="1:1" x14ac:dyDescent="0.2">
      <c r="A30" s="21" t="str">
        <f>"    &lt;pos row="&amp;CHAR(34)&amp;Schedules!H43&amp;CHAR(34)&amp;" column="&amp;CHAR(34)&amp;Schedules!H42&amp;CHAR(34)&amp;"/&gt;"</f>
        <v xml:space="preserve">    &lt;pos row="1" column="2"/&gt;</v>
      </c>
    </row>
    <row r="31" spans="1:1" x14ac:dyDescent="0.2">
      <c r="A31" s="21" t="str">
        <f>"    &lt;valid age="&amp;CHAR(34)&amp;Schedules!H31&amp;CHAR(34)&amp;" interval="&amp;CHAR(34)&amp;Schedules!I31&amp;CHAR(34)&amp;" grace="&amp;CHAR(34)&amp;Schedules!J31&amp;CHAR(34)&amp;"/&gt;"</f>
        <v xml:space="preserve">    &lt;valid age="10 weeks" interval="4 weeks" grace="4 days"/&gt;</v>
      </c>
    </row>
    <row r="32" spans="1:1" x14ac:dyDescent="0.2">
      <c r="A32" s="21" t="str">
        <f>"    &lt;early age="&amp;CHAR(34)&amp;Schedules!H32&amp;CHAR(34)&amp;" interval="&amp;CHAR(34)&amp;Schedules!I32&amp;CHAR(34)&amp;" grace="&amp;CHAR(34)&amp;Schedules!J32&amp;CHAR(34)&amp;"/&gt;"</f>
        <v xml:space="preserve">    &lt;early age="" interval="" grace=""/&gt;</v>
      </c>
    </row>
    <row r="33" spans="1:1" x14ac:dyDescent="0.2">
      <c r="A33" s="21" t="str">
        <f>"    &lt;due age="&amp;CHAR(34)&amp;Schedules!H33&amp;CHAR(34)&amp;" interval="&amp;CHAR(34)&amp;Schedules!I33&amp;CHAR(34)&amp;" grace="&amp;CHAR(34)&amp;Schedules!J33&amp;CHAR(34)&amp;"/&gt;"</f>
        <v xml:space="preserve">    &lt;due age="4 months" interval="" grace=""/&gt;</v>
      </c>
    </row>
    <row r="34" spans="1:1" x14ac:dyDescent="0.2">
      <c r="A34" s="21" t="str">
        <f>"    &lt;overdue age="&amp;CHAR(34)&amp;Schedules!H34&amp;CHAR(34)&amp;" interval="&amp;CHAR(34)&amp;Schedules!I34&amp;CHAR(34)&amp;" grace="&amp;CHAR(34)&amp;Schedules!J34&amp;CHAR(34)&amp;"/&gt;"</f>
        <v xml:space="preserve">    &lt;overdue age="5 months" interval="" grace=""/&gt;</v>
      </c>
    </row>
    <row r="35" spans="1:1" x14ac:dyDescent="0.2">
      <c r="A35" s="21" t="str">
        <f>"    &lt;finished age="&amp;CHAR(34)&amp;Schedules!H35&amp;CHAR(34)&amp;" interval="&amp;CHAR(34)&amp;Schedules!I35&amp;CHAR(34)&amp;" grace="&amp;CHAR(34)&amp;Schedules!J35&amp;CHAR(34)&amp;"/&gt;"</f>
        <v xml:space="preserve">    &lt;finished age="8 months" interval="" grace=""/&gt;</v>
      </c>
    </row>
    <row r="36" spans="1:1" x14ac:dyDescent="0.2">
      <c r="A36" s="21" t="str">
        <f>"    &lt;after-invalid interval="&amp;CHAR(34)&amp;Schedules!I36&amp;CHAR(34)&amp;" grace="&amp;CHAR(34)&amp;Schedules!J36&amp;CHAR(34)&amp;"/&gt;"</f>
        <v xml:space="preserve">    &lt;after-invalid interval="4 weeks" grace="4 days"/&gt;</v>
      </c>
    </row>
    <row r="37" spans="1:1" x14ac:dyDescent="0.2">
      <c r="A37" s="21" t="str">
        <f>"    &lt;before-previous interval="&amp;CHAR(34)&amp;Schedules!I37&amp;CHAR(34)&amp;"/&gt;"</f>
        <v xml:space="preserve">    &lt;before-previous interval=""/&gt;</v>
      </c>
    </row>
    <row r="38" spans="1:1" x14ac:dyDescent="0.2">
      <c r="A38" s="21" t="str">
        <f>"    &lt;indicate vaccineName="&amp;CHAR(34)&amp;Schedules!G40&amp;CHAR(34)&amp;" schedule="&amp;CHAR(34)&amp;Schedules!H40&amp;CHAR(34)&amp;" age="&amp;CHAR(34)&amp;Schedules!I40&amp;CHAR(34)&amp;" reason="&amp;CHAR(34)&amp;Schedules!J40&amp;CHAR(34)&amp;"/&gt;"</f>
        <v xml:space="preserve">    &lt;indicate vaccineName="Rotavirus" schedule="P3" age="8 months" reason=""/&gt;</v>
      </c>
    </row>
    <row r="39" spans="1:1" x14ac:dyDescent="0.2">
      <c r="A39" s="21" t="str">
        <f>"    &lt;indicate vaccineName="&amp;CHAR(34)&amp;Schedules!G41&amp;CHAR(34)&amp;" schedule="&amp;CHAR(34)&amp;Schedules!H41&amp;CHAR(34)&amp;" age="&amp;CHAR(34)&amp;Schedules!I41&amp;CHAR(34)&amp;" reason="&amp;CHAR(34)&amp;Schedules!J41&amp;CHAR(34)&amp;"/&gt;"</f>
        <v xml:space="preserve">    &lt;indicate vaccineName="Rotavirus" schedule="COMPLETE" age="" reason=""/&gt;</v>
      </c>
    </row>
    <row r="40" spans="1:1" x14ac:dyDescent="0.2">
      <c r="A40" s="21" t="str">
        <f>"  &lt;/schedule&gt;"</f>
        <v xml:space="preserve">  &lt;/schedule&gt;</v>
      </c>
    </row>
    <row r="41" spans="1:1" x14ac:dyDescent="0.2">
      <c r="A41" s="21" t="str">
        <f>"  &lt;schedule scheduleName="&amp;CHAR(34)&amp;Schedules!G47&amp;CHAR(34)&amp;" dose="&amp;CHAR(34)&amp;Schedules!H47&amp;CHAR(34)&amp;" indication="&amp;CHAR(34)&amp;Schedules!I47&amp;CHAR(34)&amp;" label="&amp;CHAR(34)&amp;Schedules!J46&amp;CHAR(34)&amp;"&gt;"</f>
        <v xml:space="preserve">  &lt;schedule scheduleName="R2" dose="2" indication="" label="4 months"&gt;</v>
      </c>
    </row>
    <row r="42" spans="1:1" x14ac:dyDescent="0.2">
      <c r="A42" s="21" t="str">
        <f>"    &lt;pos row="&amp;CHAR(34)&amp;Schedules!H63&amp;CHAR(34)&amp;" column="&amp;CHAR(34)&amp;Schedules!H62&amp;CHAR(34)&amp;"/&gt;"</f>
        <v xml:space="preserve">    &lt;pos row="2" column="2"/&gt;</v>
      </c>
    </row>
    <row r="43" spans="1:1" x14ac:dyDescent="0.2">
      <c r="A43" s="21" t="str">
        <f>"    &lt;valid age="&amp;CHAR(34)&amp;Schedules!H50&amp;CHAR(34)&amp;" interval="&amp;CHAR(34)&amp;Schedules!I50&amp;CHAR(34)&amp;" grace="&amp;CHAR(34)&amp;Schedules!J50&amp;CHAR(34)&amp;"/&gt;"</f>
        <v xml:space="preserve">    &lt;valid age="10 weeks" interval="4 weeks" grace="4 days"/&gt;</v>
      </c>
    </row>
    <row r="44" spans="1:1" x14ac:dyDescent="0.2">
      <c r="A44" s="21" t="str">
        <f>"    &lt;early age="&amp;CHAR(34)&amp;Schedules!H51&amp;CHAR(34)&amp;" interval="&amp;CHAR(34)&amp;Schedules!I51&amp;CHAR(34)&amp;" grace="&amp;CHAR(34)&amp;Schedules!J51&amp;CHAR(34)&amp;"/&gt;"</f>
        <v xml:space="preserve">    &lt;early age="" interval="" grace=""/&gt;</v>
      </c>
    </row>
    <row r="45" spans="1:1" x14ac:dyDescent="0.2">
      <c r="A45" s="21" t="str">
        <f>"    &lt;due age="&amp;CHAR(34)&amp;Schedules!H52&amp;CHAR(34)&amp;" interval="&amp;CHAR(34)&amp;Schedules!I52&amp;CHAR(34)&amp;" grace="&amp;CHAR(34)&amp;Schedules!J52&amp;CHAR(34)&amp;"/&gt;"</f>
        <v xml:space="preserve">    &lt;due age="4 months" interval="" grace=""/&gt;</v>
      </c>
    </row>
    <row r="46" spans="1:1" x14ac:dyDescent="0.2">
      <c r="A46" s="21" t="str">
        <f>"    &lt;overdue age="&amp;CHAR(34)&amp;Schedules!H53&amp;CHAR(34)&amp;" interval="&amp;CHAR(34)&amp;Schedules!I53&amp;CHAR(34)&amp;" grace="&amp;CHAR(34)&amp;Schedules!J53&amp;CHAR(34)&amp;"/&gt;"</f>
        <v xml:space="preserve">    &lt;overdue age="5 months" interval="" grace=""/&gt;</v>
      </c>
    </row>
    <row r="47" spans="1:1" x14ac:dyDescent="0.2">
      <c r="A47" s="21" t="str">
        <f>"    &lt;finished age="&amp;CHAR(34)&amp;Schedules!H54&amp;CHAR(34)&amp;" interval="&amp;CHAR(34)&amp;Schedules!I54&amp;CHAR(34)&amp;" grace="&amp;CHAR(34)&amp;Schedules!J54&amp;CHAR(34)&amp;"/&gt;"</f>
        <v xml:space="preserve">    &lt;finished age="8 months" interval="" grace=""/&gt;</v>
      </c>
    </row>
    <row r="48" spans="1:1" x14ac:dyDescent="0.2">
      <c r="A48" s="21" t="str">
        <f>"    &lt;after-invalid interval="&amp;CHAR(34)&amp;Schedules!I55&amp;CHAR(34)&amp;" grace="&amp;CHAR(34)&amp;Schedules!J55&amp;CHAR(34)&amp;"/&gt;"</f>
        <v xml:space="preserve">    &lt;after-invalid interval="4 weeks" grace="4 days"/&gt;</v>
      </c>
    </row>
    <row r="49" spans="1:1" x14ac:dyDescent="0.2">
      <c r="A49" s="21" t="str">
        <f>"    &lt;before-previous interval="&amp;CHAR(34)&amp;Schedules!I56&amp;CHAR(34)&amp;"/&gt;"</f>
        <v xml:space="preserve">    &lt;before-previous interval=""/&gt;</v>
      </c>
    </row>
    <row r="50" spans="1:1" x14ac:dyDescent="0.2">
      <c r="A50" s="21" t="str">
        <f>"    &lt;indicate vaccineName="&amp;CHAR(34)&amp;Schedules!G59&amp;CHAR(34)&amp;" schedule="&amp;CHAR(34)&amp;Schedules!H59&amp;CHAR(34)&amp;" age="&amp;CHAR(34)&amp;Schedules!I59&amp;CHAR(34)&amp;" reason="&amp;CHAR(34)&amp;Schedules!J59&amp;CHAR(34)&amp;"/&gt;"</f>
        <v xml:space="preserve">    &lt;indicate vaccineName="Rotarix" schedule="COMPLETE" age="" reason=""/&gt;</v>
      </c>
    </row>
    <row r="51" spans="1:1" x14ac:dyDescent="0.2">
      <c r="A51" s="21" t="str">
        <f>"    &lt;indicate vaccineName="&amp;CHAR(34)&amp;Schedules!G60&amp;CHAR(34)&amp;" schedule="&amp;CHAR(34)&amp;Schedules!H60&amp;CHAR(34)&amp;" age="&amp;CHAR(34)&amp;Schedules!I60&amp;CHAR(34)&amp;" reason="&amp;CHAR(34)&amp;Schedules!J60&amp;CHAR(34)&amp;"/&gt;"</f>
        <v xml:space="preserve">    &lt;indicate vaccineName="Rotavirus" schedule="P3" age="8 months" reason=""/&gt;</v>
      </c>
    </row>
    <row r="52" spans="1:1" x14ac:dyDescent="0.2">
      <c r="A52" s="21" t="str">
        <f>"    &lt;indicate vaccineName="&amp;CHAR(34)&amp;Schedules!G61&amp;CHAR(34)&amp;" schedule="&amp;CHAR(34)&amp;Schedules!H61&amp;CHAR(34)&amp;" age="&amp;CHAR(34)&amp;Schedules!I61&amp;CHAR(34)&amp;" reason="&amp;CHAR(34)&amp;Schedules!J61&amp;CHAR(34)&amp;"/&gt;"</f>
        <v xml:space="preserve">    &lt;indicate vaccineName="Rotavirus" schedule="COMPLETE" age="" reason=""/&gt;</v>
      </c>
    </row>
    <row r="53" spans="1:1" x14ac:dyDescent="0.2">
      <c r="A53" s="21" t="str">
        <f>"  &lt;/schedule&gt;"</f>
        <v xml:space="preserve">  &lt;/schedule&gt;</v>
      </c>
    </row>
    <row r="54" spans="1:1" x14ac:dyDescent="0.2">
      <c r="A54" s="20" t="str">
        <f>"&lt;/forecast&gt;"</f>
        <v>&lt;/forecast&gt;</v>
      </c>
    </row>
  </sheetData>
  <sheetProtection selectLockedCells="1" selectUnlockedCells="1"/>
  <pageMargins left="0.78749999999999998" right="0.78749999999999998" top="1.0249999999999999" bottom="1.0263888888888888" header="0.78749999999999998" footer="0.78749999999999998"/>
  <pageSetup firstPageNumber="0" orientation="landscape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Schedules</vt:lpstr>
      <vt:lpstr>XML</vt:lpstr>
      <vt:lpstr>Schedules!Print_Area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Nathan Bunker</cp:lastModifiedBy>
  <cp:lastPrinted>2014-02-13T12:53:18Z</cp:lastPrinted>
  <dcterms:created xsi:type="dcterms:W3CDTF">2014-08-27T12:01:53Z</dcterms:created>
  <dcterms:modified xsi:type="dcterms:W3CDTF">2014-08-27T12:01:53Z</dcterms:modified>
</cp:coreProperties>
</file>