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ev\tch\forecaster\src\main\webapp\schedules\"/>
    </mc:Choice>
  </mc:AlternateContent>
  <xr:revisionPtr revIDLastSave="0" documentId="13_ncr:1_{C3364B6F-B3AD-42D3-9FE2-03FF049CD318}" xr6:coauthVersionLast="41" xr6:coauthVersionMax="41" xr10:uidLastSave="{00000000-0000-0000-0000-000000000000}"/>
  <bookViews>
    <workbookView xWindow="-120" yWindow="-120" windowWidth="29040" windowHeight="15840" tabRatio="255" xr2:uid="{00000000-000D-0000-FFFF-FFFF00000000}"/>
  </bookViews>
  <sheets>
    <sheet name="Schedules" sheetId="1" r:id="rId1"/>
    <sheet name="XML" sheetId="2" r:id="rId2"/>
  </sheets>
  <definedNames>
    <definedName name="Excel_BuiltIn_Print_Area_1_1">Schedules!$A$1:$L$93</definedName>
    <definedName name="_xlnm.Print_Area" localSheetId="0">Schedules!$A$1:$K$93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2" l="1"/>
  <c r="A3" i="2"/>
  <c r="A39" i="2"/>
  <c r="A27" i="2"/>
  <c r="A15" i="2"/>
  <c r="A1" i="2"/>
  <c r="A2" i="2"/>
  <c r="A4" i="2"/>
  <c r="A5" i="2"/>
  <c r="A6" i="2"/>
  <c r="A7" i="2"/>
  <c r="A8" i="2"/>
  <c r="A9" i="2"/>
  <c r="A10" i="2"/>
  <c r="A11" i="2"/>
  <c r="A12" i="2"/>
  <c r="A14" i="2"/>
  <c r="A16" i="2"/>
  <c r="A17" i="2"/>
  <c r="A18" i="2"/>
  <c r="A19" i="2"/>
  <c r="A20" i="2"/>
  <c r="A21" i="2"/>
  <c r="A22" i="2"/>
  <c r="A23" i="2"/>
  <c r="A24" i="2"/>
  <c r="A25" i="2"/>
  <c r="A26" i="2"/>
  <c r="A28" i="2"/>
  <c r="A29" i="2"/>
  <c r="A30" i="2"/>
  <c r="A31" i="2"/>
  <c r="A32" i="2"/>
  <c r="A33" i="2"/>
  <c r="A34" i="2"/>
  <c r="A35" i="2"/>
  <c r="A36" i="2"/>
  <c r="A37" i="2"/>
  <c r="A38" i="2"/>
  <c r="A40" i="2"/>
  <c r="A41" i="2"/>
</calcChain>
</file>

<file path=xl/sharedStrings.xml><?xml version="1.0" encoding="utf-8"?>
<sst xmlns="http://schemas.openxmlformats.org/spreadsheetml/2006/main" count="135" uniqueCount="63">
  <si>
    <t>Forecast Series Name</t>
  </si>
  <si>
    <t>HepB</t>
  </si>
  <si>
    <t>Vaccines</t>
  </si>
  <si>
    <t>Vaccine Ids</t>
  </si>
  <si>
    <t>Vaccine</t>
  </si>
  <si>
    <t>Series</t>
  </si>
  <si>
    <t>DTP-Hib-Hep B</t>
  </si>
  <si>
    <t>Hep A-Hep B</t>
  </si>
  <si>
    <t>Hep B, adult</t>
  </si>
  <si>
    <t>Hep B, dialysis</t>
  </si>
  <si>
    <t>Schedule</t>
  </si>
  <si>
    <t>Dose</t>
  </si>
  <si>
    <t>Indication</t>
  </si>
  <si>
    <t>birth</t>
  </si>
  <si>
    <t>1-2 months</t>
  </si>
  <si>
    <t>P1</t>
  </si>
  <si>
    <t>BIRTH</t>
  </si>
  <si>
    <t>P2</t>
  </si>
  <si>
    <t>Determine if dose is valid or when next is due</t>
  </si>
  <si>
    <t>Age</t>
  </si>
  <si>
    <t>Interval</t>
  </si>
  <si>
    <t>Grace</t>
  </si>
  <si>
    <t>Valid</t>
  </si>
  <si>
    <t>0 days</t>
  </si>
  <si>
    <t>4 weeks</t>
  </si>
  <si>
    <t>4 days</t>
  </si>
  <si>
    <t>Early due</t>
  </si>
  <si>
    <t>Due</t>
  </si>
  <si>
    <t>Overdue</t>
  </si>
  <si>
    <t>3 months</t>
  </si>
  <si>
    <t>Finished</t>
  </si>
  <si>
    <t>200 years</t>
  </si>
  <si>
    <t>After invalid dose</t>
  </si>
  <si>
    <t>Dose before previous</t>
  </si>
  <si>
    <t>If valid, pick the next schedule to use</t>
  </si>
  <si>
    <t>Before Age</t>
  </si>
  <si>
    <t>Reason</t>
  </si>
  <si>
    <t>P3</t>
  </si>
  <si>
    <t>Show Column</t>
  </si>
  <si>
    <t>Show Row</t>
  </si>
  <si>
    <t>6-18 months</t>
  </si>
  <si>
    <t>1,3</t>
  </si>
  <si>
    <t>24 weeks</t>
  </si>
  <si>
    <t>8 weeks</t>
  </si>
  <si>
    <t>6 months</t>
  </si>
  <si>
    <t>19 months</t>
  </si>
  <si>
    <t>16 weeks</t>
  </si>
  <si>
    <t>COMPLETE</t>
  </si>
  <si>
    <t>Assume Comp</t>
  </si>
  <si>
    <t>Assuming adult received full Hep B series.</t>
  </si>
  <si>
    <t>18 years</t>
  </si>
  <si>
    <t xml:space="preserve">Adult assumed to have completed Hep B series. </t>
  </si>
  <si>
    <t>7 weeks</t>
  </si>
  <si>
    <t>08</t>
  </si>
  <si>
    <t>Hep B, adolescent or pediatric</t>
  </si>
  <si>
    <t>yellow fever</t>
  </si>
  <si>
    <t>Hep B, adolescent/high risk infant</t>
  </si>
  <si>
    <t>Hep B, unspecified formulation</t>
  </si>
  <si>
    <t>Hib-Hep B</t>
  </si>
  <si>
    <t>DTaP-Hep B-IPV</t>
  </si>
  <si>
    <t>DTaP,IPV,Hib,HepB</t>
  </si>
  <si>
    <t>102,104,43,44,37,37,51,146,45,110,08,42</t>
  </si>
  <si>
    <t>CVX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</si>
</sst>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sz val="10"/>
      <color indexed="57"/>
      <name val="Arial"/>
      <family val="2"/>
    </font>
    <font>
      <b/>
      <sz val="10"/>
      <color indexed="5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theme="0"/>
        <bgColor indexed="26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5" fillId="5" borderId="3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1" fillId="3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20</xdr:row>
      <xdr:rowOff>43815</xdr:rowOff>
    </xdr:from>
    <xdr:to>
      <xdr:col>9</xdr:col>
      <xdr:colOff>518417</xdr:colOff>
      <xdr:row>31</xdr:row>
      <xdr:rowOff>142941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225165"/>
          <a:ext cx="7404992" cy="1880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3"/>
  <sheetViews>
    <sheetView tabSelected="1" workbookViewId="0">
      <selection activeCell="M3" sqref="M3"/>
    </sheetView>
  </sheetViews>
  <sheetFormatPr defaultColWidth="11.5703125" defaultRowHeight="12.75" x14ac:dyDescent="0.2"/>
  <cols>
    <col min="1" max="1" width="1.5703125" style="1" customWidth="1"/>
    <col min="2" max="5" width="14.28515625" style="1" customWidth="1"/>
    <col min="6" max="6" width="17.7109375" style="1" customWidth="1"/>
    <col min="7" max="7" width="16.7109375" style="1" customWidth="1"/>
    <col min="8" max="8" width="13.42578125" style="1" customWidth="1"/>
    <col min="9" max="9" width="6" style="1" customWidth="1"/>
    <col min="10" max="10" width="9.42578125" style="1" customWidth="1"/>
    <col min="11" max="11" width="14.28515625" style="1" customWidth="1"/>
    <col min="12" max="12" width="2" style="1" customWidth="1"/>
    <col min="13" max="17" width="11.5703125" style="1"/>
    <col min="18" max="18" width="6.28515625" style="1" customWidth="1"/>
    <col min="19" max="23" width="11.5703125" style="1"/>
    <col min="24" max="24" width="6.28515625" style="1" customWidth="1"/>
    <col min="25" max="25" width="3.28515625" style="1" customWidth="1"/>
    <col min="26" max="16384" width="11.5703125" style="1"/>
  </cols>
  <sheetData>
    <row r="1" spans="2:11" ht="8.25" customHeight="1" x14ac:dyDescent="0.2"/>
    <row r="2" spans="2:11" x14ac:dyDescent="0.2">
      <c r="B2" s="2" t="s">
        <v>0</v>
      </c>
      <c r="C2" s="3"/>
      <c r="D2" s="4" t="s">
        <v>1</v>
      </c>
      <c r="G2" s="22" t="s">
        <v>2</v>
      </c>
      <c r="H2" s="22"/>
      <c r="I2" s="22"/>
      <c r="J2" s="22"/>
      <c r="K2" s="22"/>
    </row>
    <row r="3" spans="2:11" x14ac:dyDescent="0.2">
      <c r="B3" s="6" t="s">
        <v>2</v>
      </c>
      <c r="C3" s="7" t="s">
        <v>3</v>
      </c>
      <c r="D3" s="8"/>
      <c r="G3" s="7" t="s">
        <v>4</v>
      </c>
      <c r="H3" s="26"/>
      <c r="I3" s="26"/>
      <c r="J3" s="8"/>
      <c r="K3" s="6" t="s">
        <v>62</v>
      </c>
    </row>
    <row r="4" spans="2:11" ht="12.95" customHeight="1" x14ac:dyDescent="0.2">
      <c r="B4" s="23" t="s">
        <v>5</v>
      </c>
      <c r="C4" s="24" t="s">
        <v>61</v>
      </c>
      <c r="D4" s="24"/>
      <c r="G4" s="10" t="s">
        <v>6</v>
      </c>
      <c r="H4" s="12"/>
      <c r="I4" s="27"/>
      <c r="J4" s="12"/>
      <c r="K4" s="25">
        <v>102</v>
      </c>
    </row>
    <row r="5" spans="2:11" x14ac:dyDescent="0.2">
      <c r="B5" s="23"/>
      <c r="C5" s="24"/>
      <c r="D5" s="24"/>
      <c r="G5" s="10" t="s">
        <v>7</v>
      </c>
      <c r="H5" s="12"/>
      <c r="I5" s="27"/>
      <c r="J5" s="12"/>
      <c r="K5" s="25">
        <v>104</v>
      </c>
    </row>
    <row r="6" spans="2:11" x14ac:dyDescent="0.2">
      <c r="B6" s="9" t="s">
        <v>48</v>
      </c>
      <c r="C6" s="10">
        <v>-137</v>
      </c>
      <c r="D6" s="11"/>
      <c r="G6" s="10" t="s">
        <v>8</v>
      </c>
      <c r="H6" s="12"/>
      <c r="I6" s="27"/>
      <c r="J6" s="12"/>
      <c r="K6" s="25">
        <v>43</v>
      </c>
    </row>
    <row r="7" spans="2:11" x14ac:dyDescent="0.2">
      <c r="G7" s="10" t="s">
        <v>9</v>
      </c>
      <c r="H7" s="12"/>
      <c r="I7" s="27"/>
      <c r="J7" s="12"/>
      <c r="K7" s="25">
        <v>44</v>
      </c>
    </row>
    <row r="8" spans="2:11" x14ac:dyDescent="0.2">
      <c r="G8" s="10" t="s">
        <v>55</v>
      </c>
      <c r="H8" s="12"/>
      <c r="I8" s="27"/>
      <c r="J8" s="12"/>
      <c r="K8" s="25">
        <v>37</v>
      </c>
    </row>
    <row r="9" spans="2:11" x14ac:dyDescent="0.2">
      <c r="G9" s="10" t="s">
        <v>55</v>
      </c>
      <c r="H9" s="12"/>
      <c r="I9" s="27"/>
      <c r="J9" s="12"/>
      <c r="K9" s="25">
        <v>37</v>
      </c>
    </row>
    <row r="10" spans="2:11" x14ac:dyDescent="0.2">
      <c r="G10" s="10" t="s">
        <v>58</v>
      </c>
      <c r="H10" s="12"/>
      <c r="I10" s="27"/>
      <c r="J10" s="12"/>
      <c r="K10" s="25">
        <v>51</v>
      </c>
    </row>
    <row r="11" spans="2:11" x14ac:dyDescent="0.2">
      <c r="G11" s="10" t="s">
        <v>60</v>
      </c>
      <c r="H11" s="12"/>
      <c r="I11" s="27"/>
      <c r="J11" s="12"/>
      <c r="K11" s="25">
        <v>146</v>
      </c>
    </row>
    <row r="12" spans="2:11" x14ac:dyDescent="0.2">
      <c r="G12" s="10" t="s">
        <v>57</v>
      </c>
      <c r="H12" s="12"/>
      <c r="I12" s="27"/>
      <c r="J12" s="12"/>
      <c r="K12" s="25">
        <v>45</v>
      </c>
    </row>
    <row r="13" spans="2:11" x14ac:dyDescent="0.2">
      <c r="G13" s="10" t="s">
        <v>59</v>
      </c>
      <c r="H13" s="12"/>
      <c r="I13" s="27"/>
      <c r="J13" s="12"/>
      <c r="K13" s="25">
        <v>110</v>
      </c>
    </row>
    <row r="14" spans="2:11" x14ac:dyDescent="0.2">
      <c r="G14" s="10" t="s">
        <v>54</v>
      </c>
      <c r="H14" s="12"/>
      <c r="I14" s="27"/>
      <c r="J14" s="12"/>
      <c r="K14" s="25" t="s">
        <v>53</v>
      </c>
    </row>
    <row r="15" spans="2:11" x14ac:dyDescent="0.2">
      <c r="G15" s="10" t="s">
        <v>56</v>
      </c>
      <c r="H15" s="12"/>
      <c r="I15" s="27"/>
      <c r="J15" s="12"/>
      <c r="K15" s="25">
        <v>42</v>
      </c>
    </row>
    <row r="16" spans="2:11" x14ac:dyDescent="0.2">
      <c r="H16" s="13"/>
      <c r="I16" s="14"/>
      <c r="J16" s="14"/>
      <c r="K16" s="13"/>
    </row>
    <row r="17" spans="8:11" x14ac:dyDescent="0.2">
      <c r="H17" s="13"/>
      <c r="I17" s="14"/>
      <c r="J17" s="14"/>
      <c r="K17" s="13"/>
    </row>
    <row r="18" spans="8:11" x14ac:dyDescent="0.2">
      <c r="H18" s="13"/>
      <c r="I18" s="14"/>
      <c r="J18" s="14"/>
      <c r="K18" s="13"/>
    </row>
    <row r="19" spans="8:11" x14ac:dyDescent="0.2">
      <c r="H19" s="13"/>
      <c r="I19" s="14"/>
      <c r="J19" s="14"/>
      <c r="K19" s="13"/>
    </row>
    <row r="20" spans="8:11" x14ac:dyDescent="0.2">
      <c r="H20" s="13"/>
      <c r="I20" s="14"/>
      <c r="J20" s="14"/>
      <c r="K20" s="13"/>
    </row>
    <row r="21" spans="8:11" x14ac:dyDescent="0.2">
      <c r="H21" s="13"/>
      <c r="I21" s="14"/>
      <c r="J21" s="14"/>
      <c r="K21" s="13"/>
    </row>
    <row r="22" spans="8:11" x14ac:dyDescent="0.2">
      <c r="H22" s="13"/>
      <c r="I22" s="14"/>
      <c r="J22" s="14"/>
      <c r="K22" s="13"/>
    </row>
    <row r="23" spans="8:11" x14ac:dyDescent="0.2">
      <c r="H23" s="13"/>
      <c r="I23" s="14"/>
      <c r="J23" s="14"/>
      <c r="K23" s="13"/>
    </row>
    <row r="24" spans="8:11" x14ac:dyDescent="0.2">
      <c r="H24" s="13"/>
      <c r="I24" s="14"/>
      <c r="J24" s="14"/>
      <c r="K24" s="13"/>
    </row>
    <row r="25" spans="8:11" x14ac:dyDescent="0.2">
      <c r="H25" s="13"/>
      <c r="I25" s="14"/>
      <c r="J25" s="14"/>
      <c r="K25" s="13"/>
    </row>
    <row r="26" spans="8:11" x14ac:dyDescent="0.2">
      <c r="H26" s="13"/>
      <c r="I26" s="14"/>
      <c r="J26" s="14"/>
      <c r="K26" s="13"/>
    </row>
    <row r="27" spans="8:11" x14ac:dyDescent="0.2">
      <c r="H27" s="13"/>
      <c r="I27" s="14"/>
      <c r="J27" s="14"/>
      <c r="K27" s="13"/>
    </row>
    <row r="28" spans="8:11" x14ac:dyDescent="0.2">
      <c r="H28" s="13"/>
      <c r="I28" s="14"/>
      <c r="J28" s="14"/>
      <c r="K28" s="13"/>
    </row>
    <row r="29" spans="8:11" x14ac:dyDescent="0.2">
      <c r="H29" s="13"/>
      <c r="I29" s="14"/>
      <c r="J29" s="14"/>
      <c r="K29" s="13"/>
    </row>
    <row r="30" spans="8:11" x14ac:dyDescent="0.2">
      <c r="H30" s="13"/>
      <c r="I30" s="14"/>
      <c r="J30" s="14"/>
      <c r="K30" s="13"/>
    </row>
    <row r="31" spans="8:11" x14ac:dyDescent="0.2">
      <c r="H31" s="13"/>
      <c r="I31" s="14"/>
      <c r="J31" s="14"/>
      <c r="K31" s="13"/>
    </row>
    <row r="32" spans="8:11" x14ac:dyDescent="0.2">
      <c r="H32" s="13"/>
      <c r="I32" s="14"/>
      <c r="J32" s="14"/>
      <c r="K32" s="13"/>
    </row>
    <row r="33" spans="2:11" x14ac:dyDescent="0.2">
      <c r="H33" s="13"/>
      <c r="I33" s="14"/>
      <c r="J33" s="14"/>
      <c r="K33" s="13"/>
    </row>
    <row r="34" spans="2:11" x14ac:dyDescent="0.2">
      <c r="H34" s="13"/>
      <c r="I34" s="14"/>
      <c r="J34" s="14"/>
      <c r="K34" s="13"/>
    </row>
    <row r="35" spans="2:11" x14ac:dyDescent="0.2">
      <c r="H35" s="13"/>
      <c r="I35" s="14"/>
      <c r="J35" s="14"/>
      <c r="K35" s="13"/>
    </row>
    <row r="36" spans="2:11" x14ac:dyDescent="0.2">
      <c r="H36" s="13"/>
      <c r="I36" s="14"/>
      <c r="J36" s="14"/>
      <c r="K36" s="13"/>
    </row>
    <row r="37" spans="2:11" x14ac:dyDescent="0.2">
      <c r="H37" s="13"/>
      <c r="I37" s="14"/>
      <c r="J37" s="14"/>
      <c r="K37" s="13"/>
    </row>
    <row r="39" spans="2:11" x14ac:dyDescent="0.2">
      <c r="B39" s="5" t="s">
        <v>10</v>
      </c>
      <c r="C39" s="5" t="s">
        <v>11</v>
      </c>
      <c r="D39" s="5" t="s">
        <v>12</v>
      </c>
      <c r="E39" s="15" t="s">
        <v>13</v>
      </c>
      <c r="F39" s="15"/>
    </row>
    <row r="40" spans="2:11" x14ac:dyDescent="0.2">
      <c r="B40" s="16" t="s">
        <v>15</v>
      </c>
      <c r="C40" s="16">
        <v>1</v>
      </c>
      <c r="D40" s="16" t="s">
        <v>16</v>
      </c>
    </row>
    <row r="41" spans="2:11" x14ac:dyDescent="0.2">
      <c r="B41" s="22" t="s">
        <v>18</v>
      </c>
      <c r="C41" s="22"/>
      <c r="D41" s="22"/>
      <c r="E41" s="22"/>
    </row>
    <row r="42" spans="2:11" x14ac:dyDescent="0.2">
      <c r="B42" s="17"/>
      <c r="C42" s="6" t="s">
        <v>19</v>
      </c>
      <c r="D42" s="6" t="s">
        <v>20</v>
      </c>
      <c r="E42" s="6" t="s">
        <v>21</v>
      </c>
    </row>
    <row r="43" spans="2:11" x14ac:dyDescent="0.2">
      <c r="B43" s="18" t="s">
        <v>22</v>
      </c>
      <c r="C43" s="9" t="s">
        <v>23</v>
      </c>
      <c r="D43" s="9"/>
      <c r="E43" s="9"/>
    </row>
    <row r="44" spans="2:11" x14ac:dyDescent="0.2">
      <c r="B44" s="18" t="s">
        <v>26</v>
      </c>
      <c r="C44" s="9"/>
      <c r="D44" s="9"/>
      <c r="E44" s="9"/>
    </row>
    <row r="45" spans="2:11" x14ac:dyDescent="0.2">
      <c r="B45" s="18" t="s">
        <v>27</v>
      </c>
      <c r="C45" s="9" t="s">
        <v>23</v>
      </c>
      <c r="D45" s="9"/>
      <c r="E45" s="9"/>
    </row>
    <row r="46" spans="2:11" x14ac:dyDescent="0.2">
      <c r="B46" s="18" t="s">
        <v>28</v>
      </c>
      <c r="C46" s="9" t="s">
        <v>24</v>
      </c>
      <c r="D46" s="9"/>
      <c r="E46" s="9"/>
    </row>
    <row r="47" spans="2:11" x14ac:dyDescent="0.2">
      <c r="B47" s="18" t="s">
        <v>30</v>
      </c>
      <c r="C47" s="9" t="s">
        <v>31</v>
      </c>
      <c r="D47" s="9"/>
      <c r="E47" s="9"/>
    </row>
    <row r="48" spans="2:11" x14ac:dyDescent="0.2">
      <c r="B48" s="18" t="s">
        <v>32</v>
      </c>
      <c r="C48" s="19"/>
      <c r="D48" s="9" t="s">
        <v>24</v>
      </c>
      <c r="E48" s="9" t="s">
        <v>25</v>
      </c>
    </row>
    <row r="49" spans="2:5" x14ac:dyDescent="0.2">
      <c r="B49" s="18" t="s">
        <v>33</v>
      </c>
      <c r="C49" s="19"/>
      <c r="D49" s="9"/>
      <c r="E49" s="9"/>
    </row>
    <row r="50" spans="2:5" x14ac:dyDescent="0.2">
      <c r="B50" s="18" t="s">
        <v>48</v>
      </c>
      <c r="C50" s="9" t="s">
        <v>50</v>
      </c>
      <c r="D50" s="6" t="s">
        <v>36</v>
      </c>
      <c r="E50" s="20" t="s">
        <v>51</v>
      </c>
    </row>
    <row r="51" spans="2:5" x14ac:dyDescent="0.2">
      <c r="B51" s="22" t="s">
        <v>34</v>
      </c>
      <c r="C51" s="22"/>
      <c r="D51" s="22"/>
    </row>
    <row r="52" spans="2:5" x14ac:dyDescent="0.2">
      <c r="B52" s="6" t="s">
        <v>4</v>
      </c>
      <c r="C52" s="6" t="s">
        <v>10</v>
      </c>
      <c r="D52" s="6" t="s">
        <v>35</v>
      </c>
      <c r="E52" s="6" t="s">
        <v>36</v>
      </c>
    </row>
    <row r="53" spans="2:5" x14ac:dyDescent="0.2">
      <c r="B53" s="9" t="s">
        <v>5</v>
      </c>
      <c r="C53" s="9" t="s">
        <v>17</v>
      </c>
      <c r="D53" s="9"/>
      <c r="E53" s="20"/>
    </row>
    <row r="54" spans="2:5" x14ac:dyDescent="0.2">
      <c r="B54" s="9" t="s">
        <v>48</v>
      </c>
      <c r="C54" s="9" t="s">
        <v>47</v>
      </c>
      <c r="D54" s="9"/>
      <c r="E54" s="20" t="s">
        <v>49</v>
      </c>
    </row>
    <row r="55" spans="2:5" x14ac:dyDescent="0.2">
      <c r="B55" s="18" t="s">
        <v>38</v>
      </c>
      <c r="C55" s="9">
        <v>1</v>
      </c>
    </row>
    <row r="56" spans="2:5" x14ac:dyDescent="0.2">
      <c r="B56" s="18" t="s">
        <v>39</v>
      </c>
      <c r="C56" s="9">
        <v>1</v>
      </c>
    </row>
    <row r="59" spans="2:5" x14ac:dyDescent="0.2">
      <c r="B59" s="5" t="s">
        <v>10</v>
      </c>
      <c r="C59" s="5" t="s">
        <v>11</v>
      </c>
      <c r="D59" s="15"/>
      <c r="E59" s="15" t="s">
        <v>14</v>
      </c>
    </row>
    <row r="60" spans="2:5" x14ac:dyDescent="0.2">
      <c r="B60" s="16" t="s">
        <v>17</v>
      </c>
      <c r="C60" s="16">
        <v>2</v>
      </c>
    </row>
    <row r="61" spans="2:5" x14ac:dyDescent="0.2">
      <c r="B61" s="22" t="s">
        <v>18</v>
      </c>
      <c r="C61" s="22"/>
      <c r="D61" s="22"/>
      <c r="E61" s="22"/>
    </row>
    <row r="62" spans="2:5" x14ac:dyDescent="0.2">
      <c r="B62" s="17"/>
      <c r="C62" s="6" t="s">
        <v>19</v>
      </c>
      <c r="D62" s="6" t="s">
        <v>20</v>
      </c>
      <c r="E62" s="6" t="s">
        <v>21</v>
      </c>
    </row>
    <row r="63" spans="2:5" x14ac:dyDescent="0.2">
      <c r="B63" s="18" t="s">
        <v>22</v>
      </c>
      <c r="C63" s="9" t="s">
        <v>24</v>
      </c>
      <c r="D63" s="9" t="s">
        <v>24</v>
      </c>
      <c r="E63" s="9" t="s">
        <v>25</v>
      </c>
    </row>
    <row r="64" spans="2:5" x14ac:dyDescent="0.2">
      <c r="B64" s="18" t="s">
        <v>26</v>
      </c>
      <c r="C64" s="9"/>
      <c r="D64" s="9"/>
      <c r="E64" s="9"/>
    </row>
    <row r="65" spans="2:5" x14ac:dyDescent="0.2">
      <c r="B65" s="18" t="s">
        <v>27</v>
      </c>
      <c r="C65" s="9" t="s">
        <v>24</v>
      </c>
      <c r="D65" s="9"/>
      <c r="E65" s="9"/>
    </row>
    <row r="66" spans="2:5" x14ac:dyDescent="0.2">
      <c r="B66" s="18" t="s">
        <v>28</v>
      </c>
      <c r="C66" s="9" t="s">
        <v>29</v>
      </c>
      <c r="D66" s="9"/>
      <c r="E66" s="9"/>
    </row>
    <row r="67" spans="2:5" x14ac:dyDescent="0.2">
      <c r="B67" s="18" t="s">
        <v>30</v>
      </c>
      <c r="C67" s="9" t="s">
        <v>31</v>
      </c>
      <c r="D67" s="9"/>
      <c r="E67" s="9"/>
    </row>
    <row r="68" spans="2:5" x14ac:dyDescent="0.2">
      <c r="B68" s="18" t="s">
        <v>32</v>
      </c>
      <c r="C68" s="19"/>
      <c r="D68" s="9" t="s">
        <v>24</v>
      </c>
      <c r="E68" s="9" t="s">
        <v>25</v>
      </c>
    </row>
    <row r="69" spans="2:5" x14ac:dyDescent="0.2">
      <c r="B69" s="18" t="s">
        <v>33</v>
      </c>
      <c r="C69" s="19"/>
      <c r="D69" s="9"/>
      <c r="E69" s="9"/>
    </row>
    <row r="70" spans="2:5" x14ac:dyDescent="0.2">
      <c r="B70" s="22" t="s">
        <v>34</v>
      </c>
      <c r="C70" s="22"/>
      <c r="D70" s="22"/>
    </row>
    <row r="71" spans="2:5" x14ac:dyDescent="0.2">
      <c r="B71" s="6" t="s">
        <v>4</v>
      </c>
      <c r="C71" s="6" t="s">
        <v>10</v>
      </c>
      <c r="D71" s="6" t="s">
        <v>35</v>
      </c>
      <c r="E71" s="6" t="s">
        <v>36</v>
      </c>
    </row>
    <row r="72" spans="2:5" x14ac:dyDescent="0.2">
      <c r="B72" s="9" t="s">
        <v>5</v>
      </c>
      <c r="C72" s="9" t="s">
        <v>37</v>
      </c>
      <c r="D72" s="9"/>
      <c r="E72" s="20"/>
    </row>
    <row r="73" spans="2:5" x14ac:dyDescent="0.2">
      <c r="B73" s="9" t="s">
        <v>48</v>
      </c>
      <c r="C73" s="9" t="s">
        <v>47</v>
      </c>
      <c r="D73" s="9"/>
      <c r="E73" s="20" t="s">
        <v>49</v>
      </c>
    </row>
    <row r="74" spans="2:5" x14ac:dyDescent="0.2">
      <c r="B74" s="18" t="s">
        <v>38</v>
      </c>
      <c r="C74" s="9">
        <v>2</v>
      </c>
    </row>
    <row r="75" spans="2:5" x14ac:dyDescent="0.2">
      <c r="B75" s="18" t="s">
        <v>39</v>
      </c>
      <c r="C75" s="9">
        <v>1</v>
      </c>
    </row>
    <row r="77" spans="2:5" x14ac:dyDescent="0.2">
      <c r="B77" s="5" t="s">
        <v>10</v>
      </c>
      <c r="C77" s="5" t="s">
        <v>11</v>
      </c>
      <c r="D77" s="15"/>
      <c r="E77" s="15" t="s">
        <v>40</v>
      </c>
    </row>
    <row r="78" spans="2:5" x14ac:dyDescent="0.2">
      <c r="B78" s="16" t="s">
        <v>37</v>
      </c>
      <c r="C78" s="16">
        <v>3</v>
      </c>
      <c r="E78" s="1" t="s">
        <v>41</v>
      </c>
    </row>
    <row r="79" spans="2:5" x14ac:dyDescent="0.2">
      <c r="B79" s="22" t="s">
        <v>18</v>
      </c>
      <c r="C79" s="22"/>
      <c r="D79" s="22"/>
      <c r="E79" s="22"/>
    </row>
    <row r="80" spans="2:5" x14ac:dyDescent="0.2">
      <c r="B80" s="17"/>
      <c r="C80" s="6" t="s">
        <v>19</v>
      </c>
      <c r="D80" s="6" t="s">
        <v>20</v>
      </c>
      <c r="E80" s="6" t="s">
        <v>21</v>
      </c>
    </row>
    <row r="81" spans="2:5" x14ac:dyDescent="0.2">
      <c r="B81" s="18" t="s">
        <v>22</v>
      </c>
      <c r="C81" s="9" t="s">
        <v>42</v>
      </c>
      <c r="D81" s="9" t="s">
        <v>43</v>
      </c>
      <c r="E81" s="9" t="s">
        <v>25</v>
      </c>
    </row>
    <row r="82" spans="2:5" x14ac:dyDescent="0.2">
      <c r="B82" s="18" t="s">
        <v>26</v>
      </c>
      <c r="C82" s="9"/>
      <c r="D82" s="9"/>
      <c r="E82" s="9"/>
    </row>
    <row r="83" spans="2:5" x14ac:dyDescent="0.2">
      <c r="B83" s="18" t="s">
        <v>27</v>
      </c>
      <c r="C83" s="9" t="s">
        <v>44</v>
      </c>
      <c r="D83" s="9"/>
      <c r="E83" s="9"/>
    </row>
    <row r="84" spans="2:5" x14ac:dyDescent="0.2">
      <c r="B84" s="18" t="s">
        <v>28</v>
      </c>
      <c r="C84" s="9" t="s">
        <v>45</v>
      </c>
      <c r="D84" s="9"/>
      <c r="E84" s="9"/>
    </row>
    <row r="85" spans="2:5" x14ac:dyDescent="0.2">
      <c r="B85" s="18" t="s">
        <v>30</v>
      </c>
      <c r="C85" s="9" t="s">
        <v>31</v>
      </c>
      <c r="D85" s="9"/>
      <c r="E85" s="9"/>
    </row>
    <row r="86" spans="2:5" x14ac:dyDescent="0.2">
      <c r="B86" s="18" t="s">
        <v>32</v>
      </c>
      <c r="C86" s="19"/>
      <c r="D86" s="9" t="s">
        <v>43</v>
      </c>
      <c r="E86" s="9" t="s">
        <v>52</v>
      </c>
    </row>
    <row r="87" spans="2:5" x14ac:dyDescent="0.2">
      <c r="B87" s="18" t="s">
        <v>33</v>
      </c>
      <c r="C87" s="19"/>
      <c r="D87" s="9" t="s">
        <v>46</v>
      </c>
      <c r="E87" s="9" t="s">
        <v>25</v>
      </c>
    </row>
    <row r="88" spans="2:5" x14ac:dyDescent="0.2">
      <c r="B88" s="22" t="s">
        <v>34</v>
      </c>
      <c r="C88" s="22"/>
      <c r="D88" s="22"/>
    </row>
    <row r="89" spans="2:5" x14ac:dyDescent="0.2">
      <c r="B89" s="6" t="s">
        <v>4</v>
      </c>
      <c r="C89" s="6" t="s">
        <v>10</v>
      </c>
      <c r="D89" s="6" t="s">
        <v>35</v>
      </c>
      <c r="E89" s="6" t="s">
        <v>36</v>
      </c>
    </row>
    <row r="90" spans="2:5" x14ac:dyDescent="0.2">
      <c r="B90" s="9" t="s">
        <v>5</v>
      </c>
      <c r="C90" s="9" t="s">
        <v>47</v>
      </c>
      <c r="D90" s="9"/>
      <c r="E90" s="20"/>
    </row>
    <row r="91" spans="2:5" x14ac:dyDescent="0.2">
      <c r="B91" s="9" t="s">
        <v>48</v>
      </c>
      <c r="C91" s="9" t="s">
        <v>47</v>
      </c>
      <c r="D91" s="9"/>
      <c r="E91" s="20" t="s">
        <v>49</v>
      </c>
    </row>
    <row r="92" spans="2:5" x14ac:dyDescent="0.2">
      <c r="B92" s="18" t="s">
        <v>38</v>
      </c>
      <c r="C92" s="9">
        <v>3</v>
      </c>
    </row>
    <row r="93" spans="2:5" x14ac:dyDescent="0.2">
      <c r="B93" s="18" t="s">
        <v>39</v>
      </c>
      <c r="C93" s="9">
        <v>1</v>
      </c>
    </row>
  </sheetData>
  <sheetProtection selectLockedCells="1" selectUnlockedCells="1"/>
  <mergeCells count="9">
    <mergeCell ref="B70:D70"/>
    <mergeCell ref="B79:E79"/>
    <mergeCell ref="B88:D88"/>
    <mergeCell ref="G2:K2"/>
    <mergeCell ref="B4:B5"/>
    <mergeCell ref="C4:D5"/>
    <mergeCell ref="B41:E41"/>
    <mergeCell ref="B61:E61"/>
    <mergeCell ref="B51:D51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2" manualBreakCount="2">
    <brk id="37" max="16383" man="1"/>
    <brk id="57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workbookViewId="0">
      <selection activeCell="E17" sqref="E17"/>
    </sheetView>
  </sheetViews>
  <sheetFormatPr defaultColWidth="11.5703125" defaultRowHeight="12.75" x14ac:dyDescent="0.2"/>
  <cols>
    <col min="1" max="1" width="110.28515625" customWidth="1"/>
  </cols>
  <sheetData>
    <row r="1" spans="1:1" x14ac:dyDescent="0.2">
      <c r="A1" s="21" t="str">
        <f>"&lt;forecast seriesName="&amp;CHAR(34)&amp;Schedules!D2&amp;CHAR(34)&amp;"&gt;"</f>
        <v>&lt;forecast seriesName="HepB"&gt;</v>
      </c>
    </row>
    <row r="2" spans="1:1" x14ac:dyDescent="0.2">
      <c r="A2" s="21" t="str">
        <f>"  &lt;vaccine vaccineName="&amp;CHAR(34)&amp;Schedules!B4&amp;CHAR(34)&amp;" vaccineIds="&amp;CHAR(34)&amp;Schedules!C4&amp;CHAR(34)&amp;"/&gt;"</f>
        <v xml:space="preserve">  &lt;vaccine vaccineName="Series" vaccineIds="102,104,43,44,37,37,51,146,45,110,08,42"/&gt;</v>
      </c>
    </row>
    <row r="3" spans="1:1" x14ac:dyDescent="0.2">
      <c r="A3" s="21" t="str">
        <f>"  &lt;vaccine vaccineName="&amp;CHAR(34)&amp;Schedules!B6&amp;CHAR(34)&amp;" vaccineIds="&amp;CHAR(34)&amp;Schedules!C6&amp;CHAR(34)&amp;"/&gt;"</f>
        <v xml:space="preserve">  &lt;vaccine vaccineName="Assume Comp" vaccineIds="-137"/&gt;</v>
      </c>
    </row>
    <row r="4" spans="1:1" x14ac:dyDescent="0.2">
      <c r="A4" s="21" t="str">
        <f>"  &lt;schedule scheduleName="&amp;CHAR(34)&amp;Schedules!B40&amp;CHAR(34)&amp;" dose="&amp;CHAR(34)&amp;Schedules!C40&amp;CHAR(34)&amp;" indication="&amp;CHAR(34)&amp;Schedules!D40&amp;CHAR(34)&amp;" label="&amp;CHAR(34)&amp;Schedules!E39&amp;CHAR(34)&amp;"&gt;"</f>
        <v xml:space="preserve">  &lt;schedule scheduleName="P1" dose="1" indication="BIRTH" label="birth"&gt;</v>
      </c>
    </row>
    <row r="5" spans="1:1" x14ac:dyDescent="0.2">
      <c r="A5" s="21" t="str">
        <f>"    &lt;pos row="&amp;CHAR(34)&amp;Schedules!C56&amp;CHAR(34)&amp;" column="&amp;CHAR(34)&amp;Schedules!C55&amp;CHAR(34)&amp;"/&gt;"</f>
        <v xml:space="preserve">    &lt;pos row="1" column="1"/&gt;</v>
      </c>
    </row>
    <row r="6" spans="1:1" x14ac:dyDescent="0.2">
      <c r="A6" s="21" t="str">
        <f>"    &lt;valid age="&amp;CHAR(34)&amp;Schedules!C43&amp;CHAR(34)&amp;" interval="&amp;CHAR(34)&amp;Schedules!D43&amp;CHAR(34)&amp;" grace="&amp;CHAR(34)&amp;Schedules!E43&amp;CHAR(34)&amp;"/&gt;"</f>
        <v xml:space="preserve">    &lt;valid age="0 days" interval="" grace=""/&gt;</v>
      </c>
    </row>
    <row r="7" spans="1:1" x14ac:dyDescent="0.2">
      <c r="A7" s="21" t="str">
        <f>"    &lt;early age="&amp;CHAR(34)&amp;Schedules!C44&amp;CHAR(34)&amp;" interval="&amp;CHAR(34)&amp;Schedules!D44&amp;CHAR(34)&amp;" grace="&amp;CHAR(34)&amp;Schedules!E44&amp;CHAR(34)&amp;"/&gt;"</f>
        <v xml:space="preserve">    &lt;early age="" interval="" grace=""/&gt;</v>
      </c>
    </row>
    <row r="8" spans="1:1" x14ac:dyDescent="0.2">
      <c r="A8" s="21" t="str">
        <f>"    &lt;due age="&amp;CHAR(34)&amp;Schedules!C45&amp;CHAR(34)&amp;" interval="&amp;CHAR(34)&amp;Schedules!D45&amp;CHAR(34)&amp;" grace="&amp;CHAR(34)&amp;Schedules!E45&amp;CHAR(34)&amp;"/&gt;"</f>
        <v xml:space="preserve">    &lt;due age="0 days" interval="" grace=""/&gt;</v>
      </c>
    </row>
    <row r="9" spans="1:1" x14ac:dyDescent="0.2">
      <c r="A9" s="21" t="str">
        <f>"    &lt;overdue age="&amp;CHAR(34)&amp;Schedules!C46&amp;CHAR(34)&amp;" interval="&amp;CHAR(34)&amp;Schedules!D46&amp;CHAR(34)&amp;" grace="&amp;CHAR(34)&amp;Schedules!E46&amp;CHAR(34)&amp;"/&gt;"</f>
        <v xml:space="preserve">    &lt;overdue age="4 weeks" interval="" grace=""/&gt;</v>
      </c>
    </row>
    <row r="10" spans="1:1" x14ac:dyDescent="0.2">
      <c r="A10" s="21" t="str">
        <f>"    &lt;finished age="&amp;CHAR(34)&amp;Schedules!C47&amp;CHAR(34)&amp;" interval="&amp;CHAR(34)&amp;Schedules!D47&amp;CHAR(34)&amp;" grace="&amp;CHAR(34)&amp;Schedules!E47&amp;CHAR(34)&amp;"/&gt;"</f>
        <v xml:space="preserve">    &lt;finished age="200 years" interval="" grace=""/&gt;</v>
      </c>
    </row>
    <row r="11" spans="1:1" x14ac:dyDescent="0.2">
      <c r="A11" s="21" t="str">
        <f>"    &lt;after-invalid interval="&amp;CHAR(34)&amp;Schedules!D48&amp;CHAR(34)&amp;" grace="&amp;CHAR(34)&amp;Schedules!E48&amp;CHAR(34)&amp;"/&gt;"</f>
        <v xml:space="preserve">    &lt;after-invalid interval="4 weeks" grace="4 days"/&gt;</v>
      </c>
    </row>
    <row r="12" spans="1:1" x14ac:dyDescent="0.2">
      <c r="A12" s="21" t="str">
        <f>"    &lt;before-previous interval="&amp;CHAR(34)&amp;Schedules!D49&amp;CHAR(34)&amp;"/&gt;"</f>
        <v xml:space="preserve">    &lt;before-previous interval=""/&gt;</v>
      </c>
    </row>
    <row r="13" spans="1:1" x14ac:dyDescent="0.2">
      <c r="A13" s="21" t="str">
        <f>"    &lt;assumeComplete age="&amp;CHAR(34)&amp;Schedules!C50&amp;CHAR(34)&amp;" reason="&amp;CHAR(34)&amp;Schedules!E50&amp;CHAR(34)&amp;"/&gt;"</f>
        <v xml:space="preserve">    &lt;assumeComplete age="18 years" reason="Adult assumed to have completed Hep B series. "/&gt;</v>
      </c>
    </row>
    <row r="14" spans="1:1" x14ac:dyDescent="0.2">
      <c r="A14" s="21" t="str">
        <f>"    &lt;indicate vaccineName="&amp;CHAR(34)&amp;Schedules!B53&amp;CHAR(34)&amp;" schedule="&amp;CHAR(34)&amp;Schedules!C53&amp;CHAR(34)&amp;" age="&amp;CHAR(34)&amp;Schedules!D53&amp;CHAR(34)&amp;" reason="&amp;CHAR(34)&amp;Schedules!E53&amp;CHAR(34)&amp;"/&gt;"</f>
        <v xml:space="preserve">    &lt;indicate vaccineName="Series" schedule="P2" age="" reason=""/&gt;</v>
      </c>
    </row>
    <row r="15" spans="1:1" x14ac:dyDescent="0.2">
      <c r="A15" s="21" t="str">
        <f>"    &lt;indicate vaccineName="&amp;CHAR(34)&amp;Schedules!B54&amp;CHAR(34)&amp;" schedule="&amp;CHAR(34)&amp;Schedules!C54&amp;CHAR(34)&amp;" age="&amp;CHAR(34)&amp;Schedules!D54&amp;CHAR(34)&amp;" reason="&amp;CHAR(34)&amp;Schedules!E54&amp;CHAR(34)&amp;"/&gt;"</f>
        <v xml:space="preserve">    &lt;indicate vaccineName="Assume Comp" schedule="COMPLETE" age="" reason="Assuming adult received full Hep B series."/&gt;</v>
      </c>
    </row>
    <row r="16" spans="1:1" x14ac:dyDescent="0.2">
      <c r="A16" s="21" t="str">
        <f>"  &lt;/schedule&gt;"</f>
        <v xml:space="preserve">  &lt;/schedule&gt;</v>
      </c>
    </row>
    <row r="17" spans="1:1" x14ac:dyDescent="0.2">
      <c r="A17" s="21" t="str">
        <f>"  &lt;schedule scheduleName="&amp;CHAR(34)&amp;Schedules!B60&amp;CHAR(34)&amp;" dose="&amp;CHAR(34)&amp;Schedules!C60&amp;CHAR(34)&amp;" indication="&amp;CHAR(34)&amp;Schedules!D60&amp;CHAR(34)&amp;" label="&amp;CHAR(34)&amp;Schedules!E59&amp;CHAR(34)&amp;"&gt;"</f>
        <v xml:space="preserve">  &lt;schedule scheduleName="P2" dose="2" indication="" label="1-2 months"&gt;</v>
      </c>
    </row>
    <row r="18" spans="1:1" x14ac:dyDescent="0.2">
      <c r="A18" s="21" t="str">
        <f>"    &lt;pos row="&amp;CHAR(34)&amp;Schedules!C75&amp;CHAR(34)&amp;" column="&amp;CHAR(34)&amp;Schedules!C74&amp;CHAR(34)&amp;"/&gt;"</f>
        <v xml:space="preserve">    &lt;pos row="1" column="2"/&gt;</v>
      </c>
    </row>
    <row r="19" spans="1:1" x14ac:dyDescent="0.2">
      <c r="A19" s="21" t="str">
        <f>"    &lt;valid age="&amp;CHAR(34)&amp;Schedules!C63&amp;CHAR(34)&amp;" interval="&amp;CHAR(34)&amp;Schedules!D63&amp;CHAR(34)&amp;" grace="&amp;CHAR(34)&amp;Schedules!E63&amp;CHAR(34)&amp;"/&gt;"</f>
        <v xml:space="preserve">    &lt;valid age="4 weeks" interval="4 weeks" grace="4 days"/&gt;</v>
      </c>
    </row>
    <row r="20" spans="1:1" x14ac:dyDescent="0.2">
      <c r="A20" s="21" t="str">
        <f>"    &lt;early age="&amp;CHAR(34)&amp;Schedules!C64&amp;CHAR(34)&amp;" interval="&amp;CHAR(34)&amp;Schedules!D64&amp;CHAR(34)&amp;" grace="&amp;CHAR(34)&amp;Schedules!E64&amp;CHAR(34)&amp;"/&gt;"</f>
        <v xml:space="preserve">    &lt;early age="" interval="" grace=""/&gt;</v>
      </c>
    </row>
    <row r="21" spans="1:1" x14ac:dyDescent="0.2">
      <c r="A21" s="21" t="str">
        <f>"    &lt;due age="&amp;CHAR(34)&amp;Schedules!C65&amp;CHAR(34)&amp;" interval="&amp;CHAR(34)&amp;Schedules!D65&amp;CHAR(34)&amp;" grace="&amp;CHAR(34)&amp;Schedules!E65&amp;CHAR(34)&amp;"/&gt;"</f>
        <v xml:space="preserve">    &lt;due age="4 weeks" interval="" grace=""/&gt;</v>
      </c>
    </row>
    <row r="22" spans="1:1" x14ac:dyDescent="0.2">
      <c r="A22" s="21" t="str">
        <f>"    &lt;overdue age="&amp;CHAR(34)&amp;Schedules!C66&amp;CHAR(34)&amp;" interval="&amp;CHAR(34)&amp;Schedules!D66&amp;CHAR(34)&amp;" grace="&amp;CHAR(34)&amp;Schedules!E66&amp;CHAR(34)&amp;"/&gt;"</f>
        <v xml:space="preserve">    &lt;overdue age="3 months" interval="" grace=""/&gt;</v>
      </c>
    </row>
    <row r="23" spans="1:1" x14ac:dyDescent="0.2">
      <c r="A23" s="21" t="str">
        <f>"    &lt;finished age="&amp;CHAR(34)&amp;Schedules!C67&amp;CHAR(34)&amp;" interval="&amp;CHAR(34)&amp;Schedules!D67&amp;CHAR(34)&amp;" grace="&amp;CHAR(34)&amp;Schedules!E67&amp;CHAR(34)&amp;"/&gt;"</f>
        <v xml:space="preserve">    &lt;finished age="200 years" interval="" grace=""/&gt;</v>
      </c>
    </row>
    <row r="24" spans="1:1" x14ac:dyDescent="0.2">
      <c r="A24" s="21" t="str">
        <f>"    &lt;after-invalid interval="&amp;CHAR(34)&amp;Schedules!D68&amp;CHAR(34)&amp;" grace="&amp;CHAR(34)&amp;Schedules!E68&amp;CHAR(34)&amp;"/&gt;"</f>
        <v xml:space="preserve">    &lt;after-invalid interval="4 weeks" grace="4 days"/&gt;</v>
      </c>
    </row>
    <row r="25" spans="1:1" x14ac:dyDescent="0.2">
      <c r="A25" s="21" t="str">
        <f>"    &lt;before-previous interval="&amp;CHAR(34)&amp;Schedules!D69&amp;CHAR(34)&amp;"/&gt;"</f>
        <v xml:space="preserve">    &lt;before-previous interval=""/&gt;</v>
      </c>
    </row>
    <row r="26" spans="1:1" x14ac:dyDescent="0.2">
      <c r="A26" s="21" t="str">
        <f>"    &lt;indicate vaccineName="&amp;CHAR(34)&amp;Schedules!B72&amp;CHAR(34)&amp;" schedule="&amp;CHAR(34)&amp;Schedules!C72&amp;CHAR(34)&amp;" age="&amp;CHAR(34)&amp;Schedules!D72&amp;CHAR(34)&amp;" reason="&amp;CHAR(34)&amp;Schedules!E72&amp;CHAR(34)&amp;"/&gt;"</f>
        <v xml:space="preserve">    &lt;indicate vaccineName="Series" schedule="P3" age="" reason=""/&gt;</v>
      </c>
    </row>
    <row r="27" spans="1:1" x14ac:dyDescent="0.2">
      <c r="A27" s="21" t="str">
        <f>"    &lt;indicate vaccineName="&amp;CHAR(34)&amp;Schedules!B73&amp;CHAR(34)&amp;" schedule="&amp;CHAR(34)&amp;Schedules!C73&amp;CHAR(34)&amp;" age="&amp;CHAR(34)&amp;Schedules!D73&amp;CHAR(34)&amp;" reason="&amp;CHAR(34)&amp;Schedules!E73&amp;CHAR(34)&amp;"/&gt;"</f>
        <v xml:space="preserve">    &lt;indicate vaccineName="Assume Comp" schedule="COMPLETE" age="" reason="Assuming adult received full Hep B series."/&gt;</v>
      </c>
    </row>
    <row r="28" spans="1:1" x14ac:dyDescent="0.2">
      <c r="A28" s="21" t="str">
        <f>"  &lt;/schedule&gt;"</f>
        <v xml:space="preserve">  &lt;/schedule&gt;</v>
      </c>
    </row>
    <row r="29" spans="1:1" x14ac:dyDescent="0.2">
      <c r="A29" s="21" t="str">
        <f>"  &lt;schedule scheduleName="&amp;CHAR(34)&amp;Schedules!B78&amp;CHAR(34)&amp;" dose="&amp;CHAR(34)&amp;Schedules!C78&amp;CHAR(34)&amp;" indication="&amp;CHAR(34)&amp;Schedules!D78&amp;CHAR(34)&amp;" label="&amp;CHAR(34)&amp;Schedules!E77&amp;CHAR(34)&amp;"&gt;"</f>
        <v xml:space="preserve">  &lt;schedule scheduleName="P3" dose="3" indication="" label="6-18 months"&gt;</v>
      </c>
    </row>
    <row r="30" spans="1:1" x14ac:dyDescent="0.2">
      <c r="A30" s="21" t="str">
        <f>"    &lt;pos row="&amp;CHAR(34)&amp;Schedules!C93&amp;CHAR(34)&amp;" column="&amp;CHAR(34)&amp;Schedules!C92&amp;CHAR(34)&amp;"/&gt;"</f>
        <v xml:space="preserve">    &lt;pos row="1" column="3"/&gt;</v>
      </c>
    </row>
    <row r="31" spans="1:1" x14ac:dyDescent="0.2">
      <c r="A31" s="21" t="str">
        <f>"    &lt;valid age="&amp;CHAR(34)&amp;Schedules!C81&amp;CHAR(34)&amp;" interval="&amp;CHAR(34)&amp;Schedules!D81&amp;CHAR(34)&amp;" grace="&amp;CHAR(34)&amp;Schedules!E81&amp;CHAR(34)&amp;"/&gt;"</f>
        <v xml:space="preserve">    &lt;valid age="24 weeks" interval="8 weeks" grace="4 days"/&gt;</v>
      </c>
    </row>
    <row r="32" spans="1:1" x14ac:dyDescent="0.2">
      <c r="A32" s="21" t="str">
        <f>"    &lt;early age="&amp;CHAR(34)&amp;Schedules!C82&amp;CHAR(34)&amp;" interval="&amp;CHAR(34)&amp;Schedules!D82&amp;CHAR(34)&amp;" grace="&amp;CHAR(34)&amp;Schedules!E82&amp;CHAR(34)&amp;"/&gt;"</f>
        <v xml:space="preserve">    &lt;early age="" interval="" grace=""/&gt;</v>
      </c>
    </row>
    <row r="33" spans="1:1" x14ac:dyDescent="0.2">
      <c r="A33" s="21" t="str">
        <f>"    &lt;due age="&amp;CHAR(34)&amp;Schedules!C83&amp;CHAR(34)&amp;" interval="&amp;CHAR(34)&amp;Schedules!D83&amp;CHAR(34)&amp;" grace="&amp;CHAR(34)&amp;Schedules!E83&amp;CHAR(34)&amp;"/&gt;"</f>
        <v xml:space="preserve">    &lt;due age="6 months" interval="" grace=""/&gt;</v>
      </c>
    </row>
    <row r="34" spans="1:1" x14ac:dyDescent="0.2">
      <c r="A34" s="21" t="str">
        <f>"    &lt;overdue age="&amp;CHAR(34)&amp;Schedules!C84&amp;CHAR(34)&amp;" interval="&amp;CHAR(34)&amp;Schedules!D84&amp;CHAR(34)&amp;" grace="&amp;CHAR(34)&amp;Schedules!E84&amp;CHAR(34)&amp;"/&gt;"</f>
        <v xml:space="preserve">    &lt;overdue age="19 months" interval="" grace=""/&gt;</v>
      </c>
    </row>
    <row r="35" spans="1:1" x14ac:dyDescent="0.2">
      <c r="A35" s="21" t="str">
        <f>"    &lt;finished age="&amp;CHAR(34)&amp;Schedules!C85&amp;CHAR(34)&amp;" interval="&amp;CHAR(34)&amp;Schedules!D85&amp;CHAR(34)&amp;" grace="&amp;CHAR(34)&amp;Schedules!E85&amp;CHAR(34)&amp;"/&gt;"</f>
        <v xml:space="preserve">    &lt;finished age="200 years" interval="" grace=""/&gt;</v>
      </c>
    </row>
    <row r="36" spans="1:1" x14ac:dyDescent="0.2">
      <c r="A36" s="21" t="str">
        <f>"    &lt;after-invalid interval="&amp;CHAR(34)&amp;Schedules!D86&amp;CHAR(34)&amp;" grace="&amp;CHAR(34)&amp;Schedules!E86&amp;CHAR(34)&amp;"/&gt;"</f>
        <v xml:space="preserve">    &lt;after-invalid interval="8 weeks" grace="7 weeks"/&gt;</v>
      </c>
    </row>
    <row r="37" spans="1:1" x14ac:dyDescent="0.2">
      <c r="A37" s="21" t="str">
        <f>"    &lt;before-previous interval="&amp;CHAR(34)&amp;Schedules!D87&amp;CHAR(34)&amp;"/&gt;"</f>
        <v xml:space="preserve">    &lt;before-previous interval="16 weeks"/&gt;</v>
      </c>
    </row>
    <row r="38" spans="1:1" x14ac:dyDescent="0.2">
      <c r="A38" s="21" t="str">
        <f>"    &lt;indicate vaccineName="&amp;CHAR(34)&amp;Schedules!B90&amp;CHAR(34)&amp;" schedule="&amp;CHAR(34)&amp;Schedules!C90&amp;CHAR(34)&amp;" age="&amp;CHAR(34)&amp;Schedules!D90&amp;CHAR(34)&amp;" reason="&amp;CHAR(34)&amp;Schedules!E90&amp;CHAR(34)&amp;"/&gt;"</f>
        <v xml:space="preserve">    &lt;indicate vaccineName="Series" schedule="COMPLETE" age="" reason=""/&gt;</v>
      </c>
    </row>
    <row r="39" spans="1:1" x14ac:dyDescent="0.2">
      <c r="A39" s="21" t="str">
        <f>"    &lt;indicate vaccineName="&amp;CHAR(34)&amp;Schedules!B91&amp;CHAR(34)&amp;" schedule="&amp;CHAR(34)&amp;Schedules!C91&amp;CHAR(34)&amp;" age="&amp;CHAR(34)&amp;Schedules!D91&amp;CHAR(34)&amp;" reason="&amp;CHAR(34)&amp;Schedules!E91&amp;CHAR(34)&amp;"/&gt;"</f>
        <v xml:space="preserve">    &lt;indicate vaccineName="Assume Comp" schedule="COMPLETE" age="" reason="Assuming adult received full Hep B series."/&gt;</v>
      </c>
    </row>
    <row r="40" spans="1:1" x14ac:dyDescent="0.2">
      <c r="A40" s="21" t="str">
        <f>"  &lt;/schedule&gt;"</f>
        <v xml:space="preserve">  &lt;/schedule&gt;</v>
      </c>
    </row>
    <row r="41" spans="1:1" x14ac:dyDescent="0.2">
      <c r="A41" s="21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Schedules</vt:lpstr>
      <vt:lpstr>XML</vt:lpstr>
      <vt:lpstr>Excel_BuiltIn_Print_Area_1_1</vt:lpstr>
      <vt:lpstr>Schedules!Print_Area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N. Bunker</cp:lastModifiedBy>
  <cp:lastPrinted>2017-02-03T22:21:03Z</cp:lastPrinted>
  <dcterms:created xsi:type="dcterms:W3CDTF">2014-08-26T19:50:59Z</dcterms:created>
  <dcterms:modified xsi:type="dcterms:W3CDTF">2020-01-10T21:06:19Z</dcterms:modified>
</cp:coreProperties>
</file>